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HI\Documents\DSA DATA ANALYSIS CLASS\MORRISON DSA DA PROJECT\"/>
    </mc:Choice>
  </mc:AlternateContent>
  <xr:revisionPtr revIDLastSave="0" documentId="13_ncr:1_{E16A03AF-8B2A-4CCE-BD14-66D6B5B82E67}" xr6:coauthVersionLast="40" xr6:coauthVersionMax="40" xr10:uidLastSave="{00000000-0000-0000-0000-000000000000}"/>
  <bookViews>
    <workbookView xWindow="0" yWindow="0" windowWidth="24000" windowHeight="9375" activeTab="2" xr2:uid="{00EF1BA2-E49E-4AF4-A6BC-A78C0FA904E9}"/>
  </bookViews>
  <sheets>
    <sheet name="AMAZON EXCEL WORK" sheetId="1" r:id="rId1"/>
    <sheet name="PIVOT TABLE" sheetId="2" r:id="rId2"/>
    <sheet name="DASHBOARD" sheetId="3" r:id="rId3"/>
  </sheets>
  <definedNames>
    <definedName name="Slicer_Product_discount_of_50__and_abov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J1376" i="1"/>
  <c r="I1376" i="1"/>
  <c r="G1376" i="1"/>
  <c r="E1376" i="1"/>
  <c r="J1375" i="1"/>
  <c r="I1375" i="1"/>
  <c r="G1375" i="1"/>
  <c r="E1375" i="1"/>
  <c r="J1374" i="1"/>
  <c r="I1374" i="1"/>
  <c r="G1374" i="1"/>
  <c r="E1374" i="1"/>
  <c r="J1373" i="1"/>
  <c r="I1373" i="1"/>
  <c r="G1373" i="1"/>
  <c r="E1373" i="1"/>
  <c r="J1372" i="1"/>
  <c r="I1372" i="1"/>
  <c r="G1372" i="1"/>
  <c r="E1372" i="1"/>
  <c r="J1371" i="1"/>
  <c r="I1371" i="1"/>
  <c r="G1371" i="1"/>
  <c r="E1371" i="1"/>
  <c r="J1370" i="1"/>
  <c r="I1370" i="1"/>
  <c r="G1370" i="1"/>
  <c r="E1370" i="1"/>
  <c r="J1369" i="1"/>
  <c r="I1369" i="1"/>
  <c r="G1369" i="1"/>
  <c r="E1369" i="1"/>
  <c r="J1368" i="1"/>
  <c r="I1368" i="1"/>
  <c r="G1368" i="1"/>
  <c r="E1368" i="1"/>
  <c r="J1367" i="1"/>
  <c r="I1367" i="1"/>
  <c r="G1367" i="1"/>
  <c r="E1367" i="1"/>
  <c r="J1366" i="1"/>
  <c r="I1366" i="1"/>
  <c r="G1366" i="1"/>
  <c r="E1366" i="1"/>
  <c r="J1365" i="1"/>
  <c r="I1365" i="1"/>
  <c r="G1365" i="1"/>
  <c r="E1365" i="1"/>
  <c r="J1364" i="1"/>
  <c r="I1364" i="1"/>
  <c r="G1364" i="1"/>
  <c r="E1364" i="1"/>
  <c r="J1363" i="1"/>
  <c r="I1363" i="1"/>
  <c r="G1363" i="1"/>
  <c r="E1363" i="1"/>
  <c r="J1362" i="1"/>
  <c r="I1362" i="1"/>
  <c r="G1362" i="1"/>
  <c r="E1362" i="1"/>
  <c r="J1361" i="1"/>
  <c r="I1361" i="1"/>
  <c r="G1361" i="1"/>
  <c r="E1361" i="1"/>
  <c r="J1360" i="1"/>
  <c r="I1360" i="1"/>
  <c r="G1360" i="1"/>
  <c r="E1360" i="1"/>
  <c r="J1359" i="1"/>
  <c r="I1359" i="1"/>
  <c r="G1359" i="1"/>
  <c r="E1359" i="1"/>
  <c r="J1358" i="1"/>
  <c r="I1358" i="1"/>
  <c r="G1358" i="1"/>
  <c r="E1358" i="1"/>
  <c r="J1357" i="1"/>
  <c r="I1357" i="1"/>
  <c r="G1357" i="1"/>
  <c r="E1357" i="1"/>
  <c r="J1356" i="1"/>
  <c r="I1356" i="1"/>
  <c r="G1356" i="1"/>
  <c r="E1356" i="1"/>
  <c r="J1355" i="1"/>
  <c r="I1355" i="1"/>
  <c r="G1355" i="1"/>
  <c r="E1355" i="1"/>
  <c r="J1354" i="1"/>
  <c r="I1354" i="1"/>
  <c r="G1354" i="1"/>
  <c r="E1354" i="1"/>
  <c r="J1353" i="1"/>
  <c r="I1353" i="1"/>
  <c r="G1353" i="1"/>
  <c r="E1353" i="1"/>
  <c r="J1352" i="1"/>
  <c r="I1352" i="1"/>
  <c r="G1352" i="1"/>
  <c r="E1352" i="1"/>
  <c r="J1351" i="1"/>
  <c r="I1351" i="1"/>
  <c r="G1351" i="1"/>
  <c r="E1351" i="1"/>
  <c r="J1350" i="1"/>
  <c r="I1350" i="1"/>
  <c r="G1350" i="1"/>
  <c r="E1350" i="1"/>
  <c r="J1349" i="1"/>
  <c r="I1349" i="1"/>
  <c r="G1349" i="1"/>
  <c r="E1349" i="1"/>
  <c r="J1348" i="1"/>
  <c r="I1348" i="1"/>
  <c r="G1348" i="1"/>
  <c r="E1348" i="1"/>
  <c r="J1347" i="1"/>
  <c r="I1347" i="1"/>
  <c r="G1347" i="1"/>
  <c r="E1347" i="1"/>
  <c r="J1346" i="1"/>
  <c r="I1346" i="1"/>
  <c r="G1346" i="1"/>
  <c r="E1346" i="1"/>
  <c r="J1345" i="1"/>
  <c r="I1345" i="1"/>
  <c r="G1345" i="1"/>
  <c r="E1345" i="1"/>
  <c r="J1344" i="1"/>
  <c r="I1344" i="1"/>
  <c r="G1344" i="1"/>
  <c r="E1344" i="1"/>
  <c r="J1343" i="1"/>
  <c r="I1343" i="1"/>
  <c r="G1343" i="1"/>
  <c r="E1343" i="1"/>
  <c r="J1342" i="1"/>
  <c r="I1342" i="1"/>
  <c r="G1342" i="1"/>
  <c r="E1342" i="1"/>
  <c r="J1341" i="1"/>
  <c r="I1341" i="1"/>
  <c r="G1341" i="1"/>
  <c r="E1341" i="1"/>
  <c r="J1340" i="1"/>
  <c r="I1340" i="1"/>
  <c r="G1340" i="1"/>
  <c r="E1340" i="1"/>
  <c r="J1339" i="1"/>
  <c r="I1339" i="1"/>
  <c r="G1339" i="1"/>
  <c r="E1339" i="1"/>
  <c r="J1338" i="1"/>
  <c r="I1338" i="1"/>
  <c r="G1338" i="1"/>
  <c r="E1338" i="1"/>
  <c r="J1337" i="1"/>
  <c r="I1337" i="1"/>
  <c r="G1337" i="1"/>
  <c r="E1337" i="1"/>
  <c r="J1336" i="1"/>
  <c r="I1336" i="1"/>
  <c r="G1336" i="1"/>
  <c r="E1336" i="1"/>
  <c r="J1335" i="1"/>
  <c r="I1335" i="1"/>
  <c r="G1335" i="1"/>
  <c r="E1335" i="1"/>
  <c r="J1334" i="1"/>
  <c r="I1334" i="1"/>
  <c r="G1334" i="1"/>
  <c r="E1334" i="1"/>
  <c r="J1333" i="1"/>
  <c r="I1333" i="1"/>
  <c r="G1333" i="1"/>
  <c r="E1333" i="1"/>
  <c r="J1332" i="1"/>
  <c r="I1332" i="1"/>
  <c r="G1332" i="1"/>
  <c r="E1332" i="1"/>
  <c r="J1331" i="1"/>
  <c r="I1331" i="1"/>
  <c r="G1331" i="1"/>
  <c r="E1331" i="1"/>
  <c r="J1330" i="1"/>
  <c r="I1330" i="1"/>
  <c r="G1330" i="1"/>
  <c r="E1330" i="1"/>
  <c r="J1329" i="1"/>
  <c r="I1329" i="1"/>
  <c r="G1329" i="1"/>
  <c r="E1329" i="1"/>
  <c r="J1328" i="1"/>
  <c r="I1328" i="1"/>
  <c r="G1328" i="1"/>
  <c r="E1328" i="1"/>
  <c r="J1327" i="1"/>
  <c r="I1327" i="1"/>
  <c r="G1327" i="1"/>
  <c r="E1327" i="1"/>
  <c r="J1326" i="1"/>
  <c r="I1326" i="1"/>
  <c r="G1326" i="1"/>
  <c r="E1326" i="1"/>
  <c r="J1325" i="1"/>
  <c r="I1325" i="1"/>
  <c r="G1325" i="1"/>
  <c r="E1325" i="1"/>
  <c r="J1324" i="1"/>
  <c r="I1324" i="1"/>
  <c r="G1324" i="1"/>
  <c r="E1324" i="1"/>
  <c r="J1323" i="1"/>
  <c r="I1323" i="1"/>
  <c r="G1323" i="1"/>
  <c r="E1323" i="1"/>
  <c r="J1322" i="1"/>
  <c r="I1322" i="1"/>
  <c r="G1322" i="1"/>
  <c r="E1322" i="1"/>
  <c r="J1321" i="1"/>
  <c r="I1321" i="1"/>
  <c r="G1321" i="1"/>
  <c r="E1321" i="1"/>
  <c r="J1320" i="1"/>
  <c r="I1320" i="1"/>
  <c r="G1320" i="1"/>
  <c r="E1320" i="1"/>
  <c r="J1319" i="1"/>
  <c r="I1319" i="1"/>
  <c r="G1319" i="1"/>
  <c r="E1319" i="1"/>
  <c r="J1318" i="1"/>
  <c r="I1318" i="1"/>
  <c r="G1318" i="1"/>
  <c r="E1318" i="1"/>
  <c r="J1317" i="1"/>
  <c r="I1317" i="1"/>
  <c r="G1317" i="1"/>
  <c r="E1317" i="1"/>
  <c r="J1316" i="1"/>
  <c r="I1316" i="1"/>
  <c r="G1316" i="1"/>
  <c r="E1316" i="1"/>
  <c r="J1315" i="1"/>
  <c r="I1315" i="1"/>
  <c r="G1315" i="1"/>
  <c r="E1315" i="1"/>
  <c r="J1314" i="1"/>
  <c r="I1314" i="1"/>
  <c r="G1314" i="1"/>
  <c r="E1314" i="1"/>
  <c r="J1313" i="1"/>
  <c r="I1313" i="1"/>
  <c r="G1313" i="1"/>
  <c r="E1313" i="1"/>
  <c r="J1312" i="1"/>
  <c r="I1312" i="1"/>
  <c r="G1312" i="1"/>
  <c r="E1312" i="1"/>
  <c r="J1311" i="1"/>
  <c r="I1311" i="1"/>
  <c r="G1311" i="1"/>
  <c r="E1311" i="1"/>
  <c r="J1310" i="1"/>
  <c r="I1310" i="1"/>
  <c r="G1310" i="1"/>
  <c r="E1310" i="1"/>
  <c r="J1309" i="1"/>
  <c r="I1309" i="1"/>
  <c r="G1309" i="1"/>
  <c r="E1309" i="1"/>
  <c r="J1308" i="1"/>
  <c r="I1308" i="1"/>
  <c r="G1308" i="1"/>
  <c r="E1308" i="1"/>
  <c r="J1307" i="1"/>
  <c r="I1307" i="1"/>
  <c r="G1307" i="1"/>
  <c r="E1307" i="1"/>
  <c r="J1306" i="1"/>
  <c r="I1306" i="1"/>
  <c r="G1306" i="1"/>
  <c r="E1306" i="1"/>
  <c r="J1305" i="1"/>
  <c r="I1305" i="1"/>
  <c r="G1305" i="1"/>
  <c r="E1305" i="1"/>
  <c r="J1304" i="1"/>
  <c r="I1304" i="1"/>
  <c r="G1304" i="1"/>
  <c r="E1304" i="1"/>
  <c r="J1303" i="1"/>
  <c r="I1303" i="1"/>
  <c r="G1303" i="1"/>
  <c r="E1303" i="1"/>
  <c r="J1302" i="1"/>
  <c r="I1302" i="1"/>
  <c r="G1302" i="1"/>
  <c r="E1302" i="1"/>
  <c r="J1301" i="1"/>
  <c r="I1301" i="1"/>
  <c r="G1301" i="1"/>
  <c r="E1301" i="1"/>
  <c r="J1300" i="1"/>
  <c r="I1300" i="1"/>
  <c r="G1300" i="1"/>
  <c r="E1300" i="1"/>
  <c r="J1299" i="1"/>
  <c r="I1299" i="1"/>
  <c r="G1299" i="1"/>
  <c r="E1299" i="1"/>
  <c r="J1298" i="1"/>
  <c r="I1298" i="1"/>
  <c r="G1298" i="1"/>
  <c r="E1298" i="1"/>
  <c r="J1297" i="1"/>
  <c r="I1297" i="1"/>
  <c r="G1297" i="1"/>
  <c r="E1297" i="1"/>
  <c r="J1296" i="1"/>
  <c r="I1296" i="1"/>
  <c r="G1296" i="1"/>
  <c r="E1296" i="1"/>
  <c r="J1295" i="1"/>
  <c r="I1295" i="1"/>
  <c r="G1295" i="1"/>
  <c r="E1295" i="1"/>
  <c r="J1294" i="1"/>
  <c r="I1294" i="1"/>
  <c r="G1294" i="1"/>
  <c r="E1294" i="1"/>
  <c r="J1293" i="1"/>
  <c r="I1293" i="1"/>
  <c r="G1293" i="1"/>
  <c r="E1293" i="1"/>
  <c r="J1292" i="1"/>
  <c r="I1292" i="1"/>
  <c r="G1292" i="1"/>
  <c r="E1292" i="1"/>
  <c r="J1291" i="1"/>
  <c r="I1291" i="1"/>
  <c r="G1291" i="1"/>
  <c r="E1291" i="1"/>
  <c r="J1290" i="1"/>
  <c r="I1290" i="1"/>
  <c r="G1290" i="1"/>
  <c r="E1290" i="1"/>
  <c r="J1289" i="1"/>
  <c r="I1289" i="1"/>
  <c r="G1289" i="1"/>
  <c r="E1289" i="1"/>
  <c r="J1288" i="1"/>
  <c r="I1288" i="1"/>
  <c r="G1288" i="1"/>
  <c r="E1288" i="1"/>
  <c r="J1287" i="1"/>
  <c r="I1287" i="1"/>
  <c r="G1287" i="1"/>
  <c r="E1287" i="1"/>
  <c r="J1286" i="1"/>
  <c r="I1286" i="1"/>
  <c r="G1286" i="1"/>
  <c r="E1286" i="1"/>
  <c r="J1285" i="1"/>
  <c r="I1285" i="1"/>
  <c r="G1285" i="1"/>
  <c r="E1285" i="1"/>
  <c r="J1284" i="1"/>
  <c r="I1284" i="1"/>
  <c r="G1284" i="1"/>
  <c r="E1284" i="1"/>
  <c r="J1283" i="1"/>
  <c r="I1283" i="1"/>
  <c r="G1283" i="1"/>
  <c r="E1283" i="1"/>
  <c r="J1282" i="1"/>
  <c r="I1282" i="1"/>
  <c r="G1282" i="1"/>
  <c r="E1282" i="1"/>
  <c r="J1281" i="1"/>
  <c r="I1281" i="1"/>
  <c r="G1281" i="1"/>
  <c r="E1281" i="1"/>
  <c r="J1280" i="1"/>
  <c r="I1280" i="1"/>
  <c r="G1280" i="1"/>
  <c r="E1280" i="1"/>
  <c r="J1279" i="1"/>
  <c r="I1279" i="1"/>
  <c r="G1279" i="1"/>
  <c r="E1279" i="1"/>
  <c r="J1278" i="1"/>
  <c r="I1278" i="1"/>
  <c r="G1278" i="1"/>
  <c r="E1278" i="1"/>
  <c r="J1277" i="1"/>
  <c r="I1277" i="1"/>
  <c r="G1277" i="1"/>
  <c r="E1277" i="1"/>
  <c r="J1276" i="1"/>
  <c r="I1276" i="1"/>
  <c r="G1276" i="1"/>
  <c r="E1276" i="1"/>
  <c r="J1275" i="1"/>
  <c r="I1275" i="1"/>
  <c r="G1275" i="1"/>
  <c r="E1275" i="1"/>
  <c r="J1274" i="1"/>
  <c r="I1274" i="1"/>
  <c r="G1274" i="1"/>
  <c r="E1274" i="1"/>
  <c r="J1273" i="1"/>
  <c r="I1273" i="1"/>
  <c r="G1273" i="1"/>
  <c r="E1273" i="1"/>
  <c r="J1272" i="1"/>
  <c r="I1272" i="1"/>
  <c r="G1272" i="1"/>
  <c r="E1272" i="1"/>
  <c r="J1271" i="1"/>
  <c r="I1271" i="1"/>
  <c r="G1271" i="1"/>
  <c r="E1271" i="1"/>
  <c r="J1270" i="1"/>
  <c r="I1270" i="1"/>
  <c r="G1270" i="1"/>
  <c r="E1270" i="1"/>
  <c r="J1269" i="1"/>
  <c r="I1269" i="1"/>
  <c r="G1269" i="1"/>
  <c r="E1269" i="1"/>
  <c r="J1268" i="1"/>
  <c r="I1268" i="1"/>
  <c r="G1268" i="1"/>
  <c r="E1268" i="1"/>
  <c r="J1267" i="1"/>
  <c r="I1267" i="1"/>
  <c r="G1267" i="1"/>
  <c r="E1267" i="1"/>
  <c r="J1266" i="1"/>
  <c r="I1266" i="1"/>
  <c r="G1266" i="1"/>
  <c r="E1266" i="1"/>
  <c r="J1265" i="1"/>
  <c r="I1265" i="1"/>
  <c r="G1265" i="1"/>
  <c r="E1265" i="1"/>
  <c r="J1264" i="1"/>
  <c r="I1264" i="1"/>
  <c r="G1264" i="1"/>
  <c r="E1264" i="1"/>
  <c r="J1263" i="1"/>
  <c r="I1263" i="1"/>
  <c r="G1263" i="1"/>
  <c r="E1263" i="1"/>
  <c r="J1262" i="1"/>
  <c r="I1262" i="1"/>
  <c r="G1262" i="1"/>
  <c r="E1262" i="1"/>
  <c r="J1261" i="1"/>
  <c r="I1261" i="1"/>
  <c r="G1261" i="1"/>
  <c r="E1261" i="1"/>
  <c r="J1260" i="1"/>
  <c r="I1260" i="1"/>
  <c r="G1260" i="1"/>
  <c r="E1260" i="1"/>
  <c r="J1259" i="1"/>
  <c r="I1259" i="1"/>
  <c r="G1259" i="1"/>
  <c r="E1259" i="1"/>
  <c r="J1258" i="1"/>
  <c r="I1258" i="1"/>
  <c r="G1258" i="1"/>
  <c r="E1258" i="1"/>
  <c r="J1257" i="1"/>
  <c r="I1257" i="1"/>
  <c r="G1257" i="1"/>
  <c r="E1257" i="1"/>
  <c r="J1256" i="1"/>
  <c r="I1256" i="1"/>
  <c r="G1256" i="1"/>
  <c r="E1256" i="1"/>
  <c r="J1255" i="1"/>
  <c r="I1255" i="1"/>
  <c r="G1255" i="1"/>
  <c r="E1255" i="1"/>
  <c r="J1254" i="1"/>
  <c r="I1254" i="1"/>
  <c r="G1254" i="1"/>
  <c r="E1254" i="1"/>
  <c r="J1253" i="1"/>
  <c r="I1253" i="1"/>
  <c r="G1253" i="1"/>
  <c r="E1253" i="1"/>
  <c r="J1252" i="1"/>
  <c r="I1252" i="1"/>
  <c r="G1252" i="1"/>
  <c r="E1252" i="1"/>
  <c r="J1251" i="1"/>
  <c r="I1251" i="1"/>
  <c r="G1251" i="1"/>
  <c r="E1251" i="1"/>
  <c r="J1250" i="1"/>
  <c r="I1250" i="1"/>
  <c r="G1250" i="1"/>
  <c r="E1250" i="1"/>
  <c r="J1249" i="1"/>
  <c r="I1249" i="1"/>
  <c r="G1249" i="1"/>
  <c r="E1249" i="1"/>
  <c r="J1248" i="1"/>
  <c r="I1248" i="1"/>
  <c r="G1248" i="1"/>
  <c r="E1248" i="1"/>
  <c r="J1247" i="1"/>
  <c r="I1247" i="1"/>
  <c r="G1247" i="1"/>
  <c r="E1247" i="1"/>
  <c r="J1246" i="1"/>
  <c r="I1246" i="1"/>
  <c r="G1246" i="1"/>
  <c r="E1246" i="1"/>
  <c r="J1245" i="1"/>
  <c r="I1245" i="1"/>
  <c r="G1245" i="1"/>
  <c r="E1245" i="1"/>
  <c r="J1244" i="1"/>
  <c r="I1244" i="1"/>
  <c r="G1244" i="1"/>
  <c r="E1244" i="1"/>
  <c r="J1243" i="1"/>
  <c r="I1243" i="1"/>
  <c r="G1243" i="1"/>
  <c r="E1243" i="1"/>
  <c r="J1242" i="1"/>
  <c r="I1242" i="1"/>
  <c r="G1242" i="1"/>
  <c r="E1242" i="1"/>
  <c r="J1241" i="1"/>
  <c r="I1241" i="1"/>
  <c r="G1241" i="1"/>
  <c r="E1241" i="1"/>
  <c r="J1240" i="1"/>
  <c r="I1240" i="1"/>
  <c r="G1240" i="1"/>
  <c r="E1240" i="1"/>
  <c r="J1239" i="1"/>
  <c r="I1239" i="1"/>
  <c r="G1239" i="1"/>
  <c r="E1239" i="1"/>
  <c r="J1238" i="1"/>
  <c r="I1238" i="1"/>
  <c r="G1238" i="1"/>
  <c r="E1238" i="1"/>
  <c r="J1237" i="1"/>
  <c r="I1237" i="1"/>
  <c r="G1237" i="1"/>
  <c r="E1237" i="1"/>
  <c r="J1236" i="1"/>
  <c r="I1236" i="1"/>
  <c r="G1236" i="1"/>
  <c r="E1236" i="1"/>
  <c r="J1235" i="1"/>
  <c r="I1235" i="1"/>
  <c r="G1235" i="1"/>
  <c r="E1235" i="1"/>
  <c r="J1234" i="1"/>
  <c r="I1234" i="1"/>
  <c r="G1234" i="1"/>
  <c r="E1234" i="1"/>
  <c r="J1233" i="1"/>
  <c r="I1233" i="1"/>
  <c r="G1233" i="1"/>
  <c r="E1233" i="1"/>
  <c r="J1232" i="1"/>
  <c r="I1232" i="1"/>
  <c r="G1232" i="1"/>
  <c r="E1232" i="1"/>
  <c r="J1231" i="1"/>
  <c r="I1231" i="1"/>
  <c r="G1231" i="1"/>
  <c r="E1231" i="1"/>
  <c r="J1230" i="1"/>
  <c r="I1230" i="1"/>
  <c r="G1230" i="1"/>
  <c r="E1230" i="1"/>
  <c r="J1229" i="1"/>
  <c r="I1229" i="1"/>
  <c r="G1229" i="1"/>
  <c r="E1229" i="1"/>
  <c r="J1228" i="1"/>
  <c r="I1228" i="1"/>
  <c r="G1228" i="1"/>
  <c r="E1228" i="1"/>
  <c r="J1227" i="1"/>
  <c r="I1227" i="1"/>
  <c r="G1227" i="1"/>
  <c r="E1227" i="1"/>
  <c r="J1226" i="1"/>
  <c r="I1226" i="1"/>
  <c r="G1226" i="1"/>
  <c r="E1226" i="1"/>
  <c r="J1225" i="1"/>
  <c r="I1225" i="1"/>
  <c r="G1225" i="1"/>
  <c r="E1225" i="1"/>
  <c r="J1224" i="1"/>
  <c r="I1224" i="1"/>
  <c r="G1224" i="1"/>
  <c r="E1224" i="1"/>
  <c r="J1223" i="1"/>
  <c r="I1223" i="1"/>
  <c r="G1223" i="1"/>
  <c r="E1223" i="1"/>
  <c r="J1222" i="1"/>
  <c r="I1222" i="1"/>
  <c r="G1222" i="1"/>
  <c r="E1222" i="1"/>
  <c r="J1221" i="1"/>
  <c r="I1221" i="1"/>
  <c r="G1221" i="1"/>
  <c r="E1221" i="1"/>
  <c r="J1220" i="1"/>
  <c r="I1220" i="1"/>
  <c r="G1220" i="1"/>
  <c r="E1220" i="1"/>
  <c r="J1219" i="1"/>
  <c r="I1219" i="1"/>
  <c r="G1219" i="1"/>
  <c r="E1219" i="1"/>
  <c r="J1218" i="1"/>
  <c r="I1218" i="1"/>
  <c r="G1218" i="1"/>
  <c r="E1218" i="1"/>
  <c r="J1217" i="1"/>
  <c r="I1217" i="1"/>
  <c r="G1217" i="1"/>
  <c r="E1217" i="1"/>
  <c r="J1216" i="1"/>
  <c r="I1216" i="1"/>
  <c r="G1216" i="1"/>
  <c r="E1216" i="1"/>
  <c r="J1215" i="1"/>
  <c r="I1215" i="1"/>
  <c r="G1215" i="1"/>
  <c r="E1215" i="1"/>
  <c r="J1214" i="1"/>
  <c r="I1214" i="1"/>
  <c r="G1214" i="1"/>
  <c r="E1214" i="1"/>
  <c r="J1213" i="1"/>
  <c r="I1213" i="1"/>
  <c r="G1213" i="1"/>
  <c r="E1213" i="1"/>
  <c r="J1212" i="1"/>
  <c r="I1212" i="1"/>
  <c r="G1212" i="1"/>
  <c r="E1212" i="1"/>
  <c r="J1211" i="1"/>
  <c r="I1211" i="1"/>
  <c r="G1211" i="1"/>
  <c r="E1211" i="1"/>
  <c r="J1210" i="1"/>
  <c r="I1210" i="1"/>
  <c r="G1210" i="1"/>
  <c r="E1210" i="1"/>
  <c r="J1209" i="1"/>
  <c r="I1209" i="1"/>
  <c r="G1209" i="1"/>
  <c r="E1209" i="1"/>
  <c r="J1208" i="1"/>
  <c r="I1208" i="1"/>
  <c r="G1208" i="1"/>
  <c r="E1208" i="1"/>
  <c r="J1207" i="1"/>
  <c r="I1207" i="1"/>
  <c r="G1207" i="1"/>
  <c r="E1207" i="1"/>
  <c r="J1206" i="1"/>
  <c r="I1206" i="1"/>
  <c r="G1206" i="1"/>
  <c r="E1206" i="1"/>
  <c r="J1205" i="1"/>
  <c r="I1205" i="1"/>
  <c r="G1205" i="1"/>
  <c r="E1205" i="1"/>
  <c r="J1204" i="1"/>
  <c r="I1204" i="1"/>
  <c r="G1204" i="1"/>
  <c r="E1204" i="1"/>
  <c r="J1203" i="1"/>
  <c r="I1203" i="1"/>
  <c r="G1203" i="1"/>
  <c r="E1203" i="1"/>
  <c r="J1202" i="1"/>
  <c r="I1202" i="1"/>
  <c r="G1202" i="1"/>
  <c r="E1202" i="1"/>
  <c r="J1201" i="1"/>
  <c r="I1201" i="1"/>
  <c r="G1201" i="1"/>
  <c r="E1201" i="1"/>
  <c r="J1200" i="1"/>
  <c r="I1200" i="1"/>
  <c r="G1200" i="1"/>
  <c r="E1200" i="1"/>
  <c r="J1199" i="1"/>
  <c r="I1199" i="1"/>
  <c r="G1199" i="1"/>
  <c r="E1199" i="1"/>
  <c r="J1198" i="1"/>
  <c r="I1198" i="1"/>
  <c r="G1198" i="1"/>
  <c r="E1198" i="1"/>
  <c r="J1197" i="1"/>
  <c r="I1197" i="1"/>
  <c r="G1197" i="1"/>
  <c r="E1197" i="1"/>
  <c r="J1196" i="1"/>
  <c r="I1196" i="1"/>
  <c r="G1196" i="1"/>
  <c r="E1196" i="1"/>
  <c r="J1195" i="1"/>
  <c r="I1195" i="1"/>
  <c r="G1195" i="1"/>
  <c r="E1195" i="1"/>
  <c r="J1194" i="1"/>
  <c r="I1194" i="1"/>
  <c r="G1194" i="1"/>
  <c r="E1194" i="1"/>
  <c r="J1193" i="1"/>
  <c r="I1193" i="1"/>
  <c r="G1193" i="1"/>
  <c r="E1193" i="1"/>
  <c r="J1192" i="1"/>
  <c r="I1192" i="1"/>
  <c r="G1192" i="1"/>
  <c r="E1192" i="1"/>
  <c r="J1191" i="1"/>
  <c r="I1191" i="1"/>
  <c r="G1191" i="1"/>
  <c r="E1191" i="1"/>
  <c r="J1190" i="1"/>
  <c r="I1190" i="1"/>
  <c r="G1190" i="1"/>
  <c r="E1190" i="1"/>
  <c r="J1189" i="1"/>
  <c r="I1189" i="1"/>
  <c r="G1189" i="1"/>
  <c r="E1189" i="1"/>
  <c r="J1188" i="1"/>
  <c r="I1188" i="1"/>
  <c r="G1188" i="1"/>
  <c r="E1188" i="1"/>
  <c r="J1187" i="1"/>
  <c r="I1187" i="1"/>
  <c r="G1187" i="1"/>
  <c r="E1187" i="1"/>
  <c r="J1186" i="1"/>
  <c r="I1186" i="1"/>
  <c r="G1186" i="1"/>
  <c r="E1186" i="1"/>
  <c r="J1185" i="1"/>
  <c r="I1185" i="1"/>
  <c r="G1185" i="1"/>
  <c r="E1185" i="1"/>
  <c r="J1184" i="1"/>
  <c r="I1184" i="1"/>
  <c r="G1184" i="1"/>
  <c r="E1184" i="1"/>
  <c r="J1183" i="1"/>
  <c r="I1183" i="1"/>
  <c r="G1183" i="1"/>
  <c r="E1183" i="1"/>
  <c r="J1182" i="1"/>
  <c r="I1182" i="1"/>
  <c r="G1182" i="1"/>
  <c r="E1182" i="1"/>
  <c r="J1181" i="1"/>
  <c r="I1181" i="1"/>
  <c r="G1181" i="1"/>
  <c r="E1181" i="1"/>
  <c r="J1180" i="1"/>
  <c r="I1180" i="1"/>
  <c r="G1180" i="1"/>
  <c r="E1180" i="1"/>
  <c r="J1179" i="1"/>
  <c r="I1179" i="1"/>
  <c r="G1179" i="1"/>
  <c r="E1179" i="1"/>
  <c r="J1178" i="1"/>
  <c r="I1178" i="1"/>
  <c r="G1178" i="1"/>
  <c r="E1178" i="1"/>
  <c r="J1177" i="1"/>
  <c r="I1177" i="1"/>
  <c r="G1177" i="1"/>
  <c r="E1177" i="1"/>
  <c r="J1176" i="1"/>
  <c r="I1176" i="1"/>
  <c r="G1176" i="1"/>
  <c r="E1176" i="1"/>
  <c r="J1175" i="1"/>
  <c r="I1175" i="1"/>
  <c r="G1175" i="1"/>
  <c r="E1175" i="1"/>
  <c r="J1174" i="1"/>
  <c r="I1174" i="1"/>
  <c r="G1174" i="1"/>
  <c r="E1174" i="1"/>
  <c r="J1173" i="1"/>
  <c r="I1173" i="1"/>
  <c r="G1173" i="1"/>
  <c r="E1173" i="1"/>
  <c r="J1172" i="1"/>
  <c r="I1172" i="1"/>
  <c r="G1172" i="1"/>
  <c r="E1172" i="1"/>
  <c r="J1171" i="1"/>
  <c r="I1171" i="1"/>
  <c r="G1171" i="1"/>
  <c r="E1171" i="1"/>
  <c r="J1170" i="1"/>
  <c r="I1170" i="1"/>
  <c r="G1170" i="1"/>
  <c r="E1170" i="1"/>
  <c r="J1169" i="1"/>
  <c r="I1169" i="1"/>
  <c r="G1169" i="1"/>
  <c r="E1169" i="1"/>
  <c r="J1168" i="1"/>
  <c r="I1168" i="1"/>
  <c r="G1168" i="1"/>
  <c r="E1168" i="1"/>
  <c r="J1167" i="1"/>
  <c r="I1167" i="1"/>
  <c r="G1167" i="1"/>
  <c r="E1167" i="1"/>
  <c r="J1166" i="1"/>
  <c r="I1166" i="1"/>
  <c r="G1166" i="1"/>
  <c r="E1166" i="1"/>
  <c r="J1165" i="1"/>
  <c r="I1165" i="1"/>
  <c r="G1165" i="1"/>
  <c r="E1165" i="1"/>
  <c r="J1164" i="1"/>
  <c r="I1164" i="1"/>
  <c r="G1164" i="1"/>
  <c r="E1164" i="1"/>
  <c r="J1163" i="1"/>
  <c r="I1163" i="1"/>
  <c r="G1163" i="1"/>
  <c r="E1163" i="1"/>
  <c r="J1162" i="1"/>
  <c r="I1162" i="1"/>
  <c r="G1162" i="1"/>
  <c r="E1162" i="1"/>
  <c r="J1161" i="1"/>
  <c r="I1161" i="1"/>
  <c r="G1161" i="1"/>
  <c r="E1161" i="1"/>
  <c r="J1160" i="1"/>
  <c r="I1160" i="1"/>
  <c r="G1160" i="1"/>
  <c r="E1160" i="1"/>
  <c r="J1159" i="1"/>
  <c r="I1159" i="1"/>
  <c r="G1159" i="1"/>
  <c r="E1159" i="1"/>
  <c r="J1158" i="1"/>
  <c r="I1158" i="1"/>
  <c r="G1158" i="1"/>
  <c r="E1158" i="1"/>
  <c r="J1157" i="1"/>
  <c r="I1157" i="1"/>
  <c r="G1157" i="1"/>
  <c r="E1157" i="1"/>
  <c r="J1156" i="1"/>
  <c r="I1156" i="1"/>
  <c r="G1156" i="1"/>
  <c r="E1156" i="1"/>
  <c r="J1155" i="1"/>
  <c r="I1155" i="1"/>
  <c r="G1155" i="1"/>
  <c r="E1155" i="1"/>
  <c r="J1154" i="1"/>
  <c r="I1154" i="1"/>
  <c r="G1154" i="1"/>
  <c r="E1154" i="1"/>
  <c r="J1153" i="1"/>
  <c r="I1153" i="1"/>
  <c r="G1153" i="1"/>
  <c r="E1153" i="1"/>
  <c r="J1152" i="1"/>
  <c r="I1152" i="1"/>
  <c r="G1152" i="1"/>
  <c r="E1152" i="1"/>
  <c r="J1151" i="1"/>
  <c r="I1151" i="1"/>
  <c r="G1151" i="1"/>
  <c r="E1151" i="1"/>
  <c r="J1150" i="1"/>
  <c r="I1150" i="1"/>
  <c r="G1150" i="1"/>
  <c r="E1150" i="1"/>
  <c r="J1149" i="1"/>
  <c r="I1149" i="1"/>
  <c r="G1149" i="1"/>
  <c r="E1149" i="1"/>
  <c r="J1148" i="1"/>
  <c r="I1148" i="1"/>
  <c r="G1148" i="1"/>
  <c r="E1148" i="1"/>
  <c r="J1147" i="1"/>
  <c r="I1147" i="1"/>
  <c r="G1147" i="1"/>
  <c r="E1147" i="1"/>
  <c r="J1146" i="1"/>
  <c r="I1146" i="1"/>
  <c r="G1146" i="1"/>
  <c r="E1146" i="1"/>
  <c r="J1145" i="1"/>
  <c r="I1145" i="1"/>
  <c r="G1145" i="1"/>
  <c r="E1145" i="1"/>
  <c r="J1144" i="1"/>
  <c r="I1144" i="1"/>
  <c r="G1144" i="1"/>
  <c r="E1144" i="1"/>
  <c r="J1143" i="1"/>
  <c r="I1143" i="1"/>
  <c r="G1143" i="1"/>
  <c r="E1143" i="1"/>
  <c r="J1142" i="1"/>
  <c r="I1142" i="1"/>
  <c r="G1142" i="1"/>
  <c r="E1142" i="1"/>
  <c r="J1141" i="1"/>
  <c r="I1141" i="1"/>
  <c r="G1141" i="1"/>
  <c r="E1141" i="1"/>
  <c r="J1140" i="1"/>
  <c r="I1140" i="1"/>
  <c r="G1140" i="1"/>
  <c r="E1140" i="1"/>
  <c r="J1139" i="1"/>
  <c r="I1139" i="1"/>
  <c r="G1139" i="1"/>
  <c r="E1139" i="1"/>
  <c r="J1138" i="1"/>
  <c r="I1138" i="1"/>
  <c r="G1138" i="1"/>
  <c r="E1138" i="1"/>
  <c r="J1137" i="1"/>
  <c r="I1137" i="1"/>
  <c r="G1137" i="1"/>
  <c r="E1137" i="1"/>
  <c r="J1136" i="1"/>
  <c r="I1136" i="1"/>
  <c r="G1136" i="1"/>
  <c r="E1136" i="1"/>
  <c r="J1135" i="1"/>
  <c r="I1135" i="1"/>
  <c r="G1135" i="1"/>
  <c r="E1135" i="1"/>
  <c r="J1134" i="1"/>
  <c r="I1134" i="1"/>
  <c r="G1134" i="1"/>
  <c r="E1134" i="1"/>
  <c r="J1133" i="1"/>
  <c r="I1133" i="1"/>
  <c r="G1133" i="1"/>
  <c r="E1133" i="1"/>
  <c r="J1132" i="1"/>
  <c r="I1132" i="1"/>
  <c r="G1132" i="1"/>
  <c r="E1132" i="1"/>
  <c r="J1131" i="1"/>
  <c r="I1131" i="1"/>
  <c r="G1131" i="1"/>
  <c r="E1131" i="1"/>
  <c r="J1130" i="1"/>
  <c r="I1130" i="1"/>
  <c r="G1130" i="1"/>
  <c r="E1130" i="1"/>
  <c r="J1129" i="1"/>
  <c r="I1129" i="1"/>
  <c r="G1129" i="1"/>
  <c r="E1129" i="1"/>
  <c r="J1128" i="1"/>
  <c r="I1128" i="1"/>
  <c r="G1128" i="1"/>
  <c r="E1128" i="1"/>
  <c r="J1127" i="1"/>
  <c r="I1127" i="1"/>
  <c r="G1127" i="1"/>
  <c r="E1127" i="1"/>
  <c r="J1126" i="1"/>
  <c r="I1126" i="1"/>
  <c r="G1126" i="1"/>
  <c r="E1126" i="1"/>
  <c r="J1125" i="1"/>
  <c r="I1125" i="1"/>
  <c r="G1125" i="1"/>
  <c r="E1125" i="1"/>
  <c r="J1124" i="1"/>
  <c r="I1124" i="1"/>
  <c r="G1124" i="1"/>
  <c r="E1124" i="1"/>
  <c r="J1123" i="1"/>
  <c r="I1123" i="1"/>
  <c r="G1123" i="1"/>
  <c r="E1123" i="1"/>
  <c r="J1122" i="1"/>
  <c r="I1122" i="1"/>
  <c r="G1122" i="1"/>
  <c r="E1122" i="1"/>
  <c r="J1121" i="1"/>
  <c r="I1121" i="1"/>
  <c r="G1121" i="1"/>
  <c r="E1121" i="1"/>
  <c r="J1120" i="1"/>
  <c r="I1120" i="1"/>
  <c r="G1120" i="1"/>
  <c r="E1120" i="1"/>
  <c r="J1119" i="1"/>
  <c r="I1119" i="1"/>
  <c r="G1119" i="1"/>
  <c r="E1119" i="1"/>
  <c r="J1118" i="1"/>
  <c r="I1118" i="1"/>
  <c r="G1118" i="1"/>
  <c r="E1118" i="1"/>
  <c r="J1117" i="1"/>
  <c r="I1117" i="1"/>
  <c r="G1117" i="1"/>
  <c r="E1117" i="1"/>
  <c r="J1116" i="1"/>
  <c r="I1116" i="1"/>
  <c r="G1116" i="1"/>
  <c r="E1116" i="1"/>
  <c r="J1115" i="1"/>
  <c r="I1115" i="1"/>
  <c r="G1115" i="1"/>
  <c r="E1115" i="1"/>
  <c r="J1114" i="1"/>
  <c r="I1114" i="1"/>
  <c r="G1114" i="1"/>
  <c r="E1114" i="1"/>
  <c r="J1113" i="1"/>
  <c r="I1113" i="1"/>
  <c r="G1113" i="1"/>
  <c r="E1113" i="1"/>
  <c r="J1112" i="1"/>
  <c r="I1112" i="1"/>
  <c r="G1112" i="1"/>
  <c r="E1112" i="1"/>
  <c r="J1111" i="1"/>
  <c r="I1111" i="1"/>
  <c r="G1111" i="1"/>
  <c r="E1111" i="1"/>
  <c r="J1110" i="1"/>
  <c r="I1110" i="1"/>
  <c r="G1110" i="1"/>
  <c r="E1110" i="1"/>
  <c r="J1109" i="1"/>
  <c r="I1109" i="1"/>
  <c r="G1109" i="1"/>
  <c r="E1109" i="1"/>
  <c r="J1108" i="1"/>
  <c r="I1108" i="1"/>
  <c r="G1108" i="1"/>
  <c r="E1108" i="1"/>
  <c r="J1107" i="1"/>
  <c r="I1107" i="1"/>
  <c r="G1107" i="1"/>
  <c r="E1107" i="1"/>
  <c r="J1106" i="1"/>
  <c r="I1106" i="1"/>
  <c r="G1106" i="1"/>
  <c r="E1106" i="1"/>
  <c r="J1105" i="1"/>
  <c r="I1105" i="1"/>
  <c r="G1105" i="1"/>
  <c r="E1105" i="1"/>
  <c r="J1104" i="1"/>
  <c r="I1104" i="1"/>
  <c r="G1104" i="1"/>
  <c r="E1104" i="1"/>
  <c r="J1103" i="1"/>
  <c r="I1103" i="1"/>
  <c r="G1103" i="1"/>
  <c r="E1103" i="1"/>
  <c r="J1102" i="1"/>
  <c r="I1102" i="1"/>
  <c r="G1102" i="1"/>
  <c r="E1102" i="1"/>
  <c r="J1101" i="1"/>
  <c r="I1101" i="1"/>
  <c r="G1101" i="1"/>
  <c r="E1101" i="1"/>
  <c r="J1100" i="1"/>
  <c r="I1100" i="1"/>
  <c r="G1100" i="1"/>
  <c r="E1100" i="1"/>
  <c r="J1099" i="1"/>
  <c r="I1099" i="1"/>
  <c r="G1099" i="1"/>
  <c r="E1099" i="1"/>
  <c r="J1098" i="1"/>
  <c r="I1098" i="1"/>
  <c r="G1098" i="1"/>
  <c r="E1098" i="1"/>
  <c r="J1097" i="1"/>
  <c r="I1097" i="1"/>
  <c r="G1097" i="1"/>
  <c r="E1097" i="1"/>
  <c r="J1096" i="1"/>
  <c r="I1096" i="1"/>
  <c r="G1096" i="1"/>
  <c r="E1096" i="1"/>
  <c r="J1095" i="1"/>
  <c r="I1095" i="1"/>
  <c r="G1095" i="1"/>
  <c r="E1095" i="1"/>
  <c r="J1094" i="1"/>
  <c r="I1094" i="1"/>
  <c r="G1094" i="1"/>
  <c r="E1094" i="1"/>
  <c r="J1093" i="1"/>
  <c r="I1093" i="1"/>
  <c r="G1093" i="1"/>
  <c r="E1093" i="1"/>
  <c r="J1092" i="1"/>
  <c r="I1092" i="1"/>
  <c r="G1092" i="1"/>
  <c r="E1092" i="1"/>
  <c r="J1091" i="1"/>
  <c r="I1091" i="1"/>
  <c r="G1091" i="1"/>
  <c r="E1091" i="1"/>
  <c r="J1090" i="1"/>
  <c r="I1090" i="1"/>
  <c r="G1090" i="1"/>
  <c r="E1090" i="1"/>
  <c r="J1089" i="1"/>
  <c r="I1089" i="1"/>
  <c r="G1089" i="1"/>
  <c r="E1089" i="1"/>
  <c r="J1088" i="1"/>
  <c r="I1088" i="1"/>
  <c r="G1088" i="1"/>
  <c r="E1088" i="1"/>
  <c r="J1087" i="1"/>
  <c r="I1087" i="1"/>
  <c r="G1087" i="1"/>
  <c r="E1087" i="1"/>
  <c r="J1086" i="1"/>
  <c r="I1086" i="1"/>
  <c r="G1086" i="1"/>
  <c r="E1086" i="1"/>
  <c r="J1085" i="1"/>
  <c r="I1085" i="1"/>
  <c r="G1085" i="1"/>
  <c r="E1085" i="1"/>
  <c r="J1084" i="1"/>
  <c r="I1084" i="1"/>
  <c r="G1084" i="1"/>
  <c r="E1084" i="1"/>
  <c r="J1083" i="1"/>
  <c r="I1083" i="1"/>
  <c r="G1083" i="1"/>
  <c r="E1083" i="1"/>
  <c r="J1082" i="1"/>
  <c r="I1082" i="1"/>
  <c r="G1082" i="1"/>
  <c r="E1082" i="1"/>
  <c r="J1081" i="1"/>
  <c r="I1081" i="1"/>
  <c r="G1081" i="1"/>
  <c r="E1081" i="1"/>
  <c r="J1080" i="1"/>
  <c r="I1080" i="1"/>
  <c r="G1080" i="1"/>
  <c r="E1080" i="1"/>
  <c r="J1079" i="1"/>
  <c r="I1079" i="1"/>
  <c r="G1079" i="1"/>
  <c r="E1079" i="1"/>
  <c r="J1078" i="1"/>
  <c r="I1078" i="1"/>
  <c r="G1078" i="1"/>
  <c r="E1078" i="1"/>
  <c r="J1077" i="1"/>
  <c r="I1077" i="1"/>
  <c r="G1077" i="1"/>
  <c r="E1077" i="1"/>
  <c r="J1076" i="1"/>
  <c r="I1076" i="1"/>
  <c r="G1076" i="1"/>
  <c r="E1076" i="1"/>
  <c r="J1075" i="1"/>
  <c r="I1075" i="1"/>
  <c r="G1075" i="1"/>
  <c r="E1075" i="1"/>
  <c r="J1074" i="1"/>
  <c r="I1074" i="1"/>
  <c r="G1074" i="1"/>
  <c r="E1074" i="1"/>
  <c r="J1073" i="1"/>
  <c r="I1073" i="1"/>
  <c r="G1073" i="1"/>
  <c r="E1073" i="1"/>
  <c r="J1072" i="1"/>
  <c r="I1072" i="1"/>
  <c r="G1072" i="1"/>
  <c r="E1072" i="1"/>
  <c r="J1071" i="1"/>
  <c r="I1071" i="1"/>
  <c r="G1071" i="1"/>
  <c r="E1071" i="1"/>
  <c r="J1070" i="1"/>
  <c r="I1070" i="1"/>
  <c r="G1070" i="1"/>
  <c r="E1070" i="1"/>
  <c r="J1069" i="1"/>
  <c r="I1069" i="1"/>
  <c r="G1069" i="1"/>
  <c r="E1069" i="1"/>
  <c r="J1068" i="1"/>
  <c r="I1068" i="1"/>
  <c r="G1068" i="1"/>
  <c r="E1068" i="1"/>
  <c r="J1067" i="1"/>
  <c r="I1067" i="1"/>
  <c r="G1067" i="1"/>
  <c r="E1067" i="1"/>
  <c r="J1066" i="1"/>
  <c r="I1066" i="1"/>
  <c r="G1066" i="1"/>
  <c r="E1066" i="1"/>
  <c r="J1065" i="1"/>
  <c r="I1065" i="1"/>
  <c r="G1065" i="1"/>
  <c r="E1065" i="1"/>
  <c r="J1064" i="1"/>
  <c r="I1064" i="1"/>
  <c r="G1064" i="1"/>
  <c r="E1064" i="1"/>
  <c r="J1063" i="1"/>
  <c r="I1063" i="1"/>
  <c r="G1063" i="1"/>
  <c r="E1063" i="1"/>
  <c r="J1062" i="1"/>
  <c r="I1062" i="1"/>
  <c r="G1062" i="1"/>
  <c r="E1062" i="1"/>
  <c r="J1061" i="1"/>
  <c r="I1061" i="1"/>
  <c r="G1061" i="1"/>
  <c r="E1061" i="1"/>
  <c r="J1060" i="1"/>
  <c r="I1060" i="1"/>
  <c r="G1060" i="1"/>
  <c r="E1060" i="1"/>
  <c r="J1059" i="1"/>
  <c r="I1059" i="1"/>
  <c r="G1059" i="1"/>
  <c r="E1059" i="1"/>
  <c r="J1058" i="1"/>
  <c r="I1058" i="1"/>
  <c r="G1058" i="1"/>
  <c r="E1058" i="1"/>
  <c r="J1057" i="1"/>
  <c r="I1057" i="1"/>
  <c r="G1057" i="1"/>
  <c r="E1057" i="1"/>
  <c r="J1056" i="1"/>
  <c r="I1056" i="1"/>
  <c r="G1056" i="1"/>
  <c r="E1056" i="1"/>
  <c r="J1055" i="1"/>
  <c r="I1055" i="1"/>
  <c r="G1055" i="1"/>
  <c r="E1055" i="1"/>
  <c r="J1054" i="1"/>
  <c r="I1054" i="1"/>
  <c r="G1054" i="1"/>
  <c r="E1054" i="1"/>
  <c r="J1053" i="1"/>
  <c r="I1053" i="1"/>
  <c r="G1053" i="1"/>
  <c r="E1053" i="1"/>
  <c r="J1052" i="1"/>
  <c r="I1052" i="1"/>
  <c r="G1052" i="1"/>
  <c r="E1052" i="1"/>
  <c r="J1051" i="1"/>
  <c r="I1051" i="1"/>
  <c r="G1051" i="1"/>
  <c r="E1051" i="1"/>
  <c r="J1050" i="1"/>
  <c r="I1050" i="1"/>
  <c r="G1050" i="1"/>
  <c r="E1050" i="1"/>
  <c r="J1049" i="1"/>
  <c r="I1049" i="1"/>
  <c r="G1049" i="1"/>
  <c r="E1049" i="1"/>
  <c r="J1048" i="1"/>
  <c r="I1048" i="1"/>
  <c r="G1048" i="1"/>
  <c r="E1048" i="1"/>
  <c r="J1047" i="1"/>
  <c r="I1047" i="1"/>
  <c r="G1047" i="1"/>
  <c r="E1047" i="1"/>
  <c r="J1046" i="1"/>
  <c r="I1046" i="1"/>
  <c r="G1046" i="1"/>
  <c r="E1046" i="1"/>
  <c r="J1045" i="1"/>
  <c r="I1045" i="1"/>
  <c r="G1045" i="1"/>
  <c r="E1045" i="1"/>
  <c r="J1044" i="1"/>
  <c r="I1044" i="1"/>
  <c r="G1044" i="1"/>
  <c r="E1044" i="1"/>
  <c r="J1043" i="1"/>
  <c r="I1043" i="1"/>
  <c r="G1043" i="1"/>
  <c r="E1043" i="1"/>
  <c r="J1042" i="1"/>
  <c r="I1042" i="1"/>
  <c r="G1042" i="1"/>
  <c r="E1042" i="1"/>
  <c r="J1041" i="1"/>
  <c r="I1041" i="1"/>
  <c r="G1041" i="1"/>
  <c r="E1041" i="1"/>
  <c r="J1040" i="1"/>
  <c r="I1040" i="1"/>
  <c r="G1040" i="1"/>
  <c r="E1040" i="1"/>
  <c r="J1039" i="1"/>
  <c r="I1039" i="1"/>
  <c r="G1039" i="1"/>
  <c r="E1039" i="1"/>
  <c r="J1038" i="1"/>
  <c r="I1038" i="1"/>
  <c r="G1038" i="1"/>
  <c r="E1038" i="1"/>
  <c r="J1037" i="1"/>
  <c r="I1037" i="1"/>
  <c r="G1037" i="1"/>
  <c r="E1037" i="1"/>
  <c r="J1036" i="1"/>
  <c r="I1036" i="1"/>
  <c r="G1036" i="1"/>
  <c r="E1036" i="1"/>
  <c r="J1035" i="1"/>
  <c r="I1035" i="1"/>
  <c r="G1035" i="1"/>
  <c r="E1035" i="1"/>
  <c r="J1034" i="1"/>
  <c r="I1034" i="1"/>
  <c r="G1034" i="1"/>
  <c r="E1034" i="1"/>
  <c r="J1033" i="1"/>
  <c r="I1033" i="1"/>
  <c r="G1033" i="1"/>
  <c r="E1033" i="1"/>
  <c r="J1032" i="1"/>
  <c r="I1032" i="1"/>
  <c r="G1032" i="1"/>
  <c r="E1032" i="1"/>
  <c r="J1031" i="1"/>
  <c r="I1031" i="1"/>
  <c r="G1031" i="1"/>
  <c r="E1031" i="1"/>
  <c r="J1030" i="1"/>
  <c r="I1030" i="1"/>
  <c r="G1030" i="1"/>
  <c r="E1030" i="1"/>
  <c r="J1029" i="1"/>
  <c r="I1029" i="1"/>
  <c r="G1029" i="1"/>
  <c r="E1029" i="1"/>
  <c r="J1028" i="1"/>
  <c r="I1028" i="1"/>
  <c r="G1028" i="1"/>
  <c r="E1028" i="1"/>
  <c r="J1027" i="1"/>
  <c r="I1027" i="1"/>
  <c r="G1027" i="1"/>
  <c r="E1027" i="1"/>
  <c r="J1026" i="1"/>
  <c r="I1026" i="1"/>
  <c r="G1026" i="1"/>
  <c r="E1026" i="1"/>
  <c r="J1025" i="1"/>
  <c r="I1025" i="1"/>
  <c r="G1025" i="1"/>
  <c r="E1025" i="1"/>
  <c r="J1024" i="1"/>
  <c r="I1024" i="1"/>
  <c r="G1024" i="1"/>
  <c r="E1024" i="1"/>
  <c r="J1023" i="1"/>
  <c r="I1023" i="1"/>
  <c r="G1023" i="1"/>
  <c r="E1023" i="1"/>
  <c r="J1022" i="1"/>
  <c r="I1022" i="1"/>
  <c r="G1022" i="1"/>
  <c r="E1022" i="1"/>
  <c r="J1021" i="1"/>
  <c r="I1021" i="1"/>
  <c r="G1021" i="1"/>
  <c r="E1021" i="1"/>
  <c r="J1020" i="1"/>
  <c r="I1020" i="1"/>
  <c r="G1020" i="1"/>
  <c r="E1020" i="1"/>
  <c r="J1019" i="1"/>
  <c r="I1019" i="1"/>
  <c r="G1019" i="1"/>
  <c r="E1019" i="1"/>
  <c r="J1018" i="1"/>
  <c r="I1018" i="1"/>
  <c r="G1018" i="1"/>
  <c r="E1018" i="1"/>
  <c r="J1017" i="1"/>
  <c r="I1017" i="1"/>
  <c r="G1017" i="1"/>
  <c r="E1017" i="1"/>
  <c r="J1016" i="1"/>
  <c r="I1016" i="1"/>
  <c r="G1016" i="1"/>
  <c r="E1016" i="1"/>
  <c r="J1015" i="1"/>
  <c r="I1015" i="1"/>
  <c r="G1015" i="1"/>
  <c r="E1015" i="1"/>
  <c r="J1014" i="1"/>
  <c r="I1014" i="1"/>
  <c r="G1014" i="1"/>
  <c r="E1014" i="1"/>
  <c r="J1013" i="1"/>
  <c r="I1013" i="1"/>
  <c r="G1013" i="1"/>
  <c r="E1013" i="1"/>
  <c r="J1012" i="1"/>
  <c r="I1012" i="1"/>
  <c r="G1012" i="1"/>
  <c r="E1012" i="1"/>
  <c r="J1011" i="1"/>
  <c r="I1011" i="1"/>
  <c r="G1011" i="1"/>
  <c r="E1011" i="1"/>
  <c r="J1010" i="1"/>
  <c r="I1010" i="1"/>
  <c r="G1010" i="1"/>
  <c r="E1010" i="1"/>
  <c r="J1009" i="1"/>
  <c r="I1009" i="1"/>
  <c r="G1009" i="1"/>
  <c r="E1009" i="1"/>
  <c r="J1008" i="1"/>
  <c r="I1008" i="1"/>
  <c r="G1008" i="1"/>
  <c r="E1008" i="1"/>
  <c r="J1007" i="1"/>
  <c r="I1007" i="1"/>
  <c r="G1007" i="1"/>
  <c r="E1007" i="1"/>
  <c r="J1006" i="1"/>
  <c r="I1006" i="1"/>
  <c r="G1006" i="1"/>
  <c r="E1006" i="1"/>
  <c r="J1005" i="1"/>
  <c r="I1005" i="1"/>
  <c r="G1005" i="1"/>
  <c r="E1005" i="1"/>
  <c r="J1004" i="1"/>
  <c r="I1004" i="1"/>
  <c r="G1004" i="1"/>
  <c r="E1004" i="1"/>
  <c r="J1003" i="1"/>
  <c r="I1003" i="1"/>
  <c r="G1003" i="1"/>
  <c r="E1003" i="1"/>
  <c r="J1002" i="1"/>
  <c r="I1002" i="1"/>
  <c r="G1002" i="1"/>
  <c r="E1002" i="1"/>
  <c r="J1001" i="1"/>
  <c r="I1001" i="1"/>
  <c r="G1001" i="1"/>
  <c r="E1001" i="1"/>
  <c r="J1000" i="1"/>
  <c r="I1000" i="1"/>
  <c r="G1000" i="1"/>
  <c r="E1000" i="1"/>
  <c r="J999" i="1"/>
  <c r="I999" i="1"/>
  <c r="G999" i="1"/>
  <c r="E999" i="1"/>
  <c r="J998" i="1"/>
  <c r="I998" i="1"/>
  <c r="G998" i="1"/>
  <c r="E998" i="1"/>
  <c r="J997" i="1"/>
  <c r="I997" i="1"/>
  <c r="G997" i="1"/>
  <c r="E997" i="1"/>
  <c r="J996" i="1"/>
  <c r="I996" i="1"/>
  <c r="G996" i="1"/>
  <c r="E996" i="1"/>
  <c r="J995" i="1"/>
  <c r="I995" i="1"/>
  <c r="G995" i="1"/>
  <c r="E995" i="1"/>
  <c r="J994" i="1"/>
  <c r="I994" i="1"/>
  <c r="G994" i="1"/>
  <c r="E994" i="1"/>
  <c r="J993" i="1"/>
  <c r="I993" i="1"/>
  <c r="G993" i="1"/>
  <c r="E993" i="1"/>
  <c r="J992" i="1"/>
  <c r="I992" i="1"/>
  <c r="G992" i="1"/>
  <c r="E992" i="1"/>
  <c r="J991" i="1"/>
  <c r="I991" i="1"/>
  <c r="G991" i="1"/>
  <c r="E991" i="1"/>
  <c r="J990" i="1"/>
  <c r="I990" i="1"/>
  <c r="G990" i="1"/>
  <c r="E990" i="1"/>
  <c r="J989" i="1"/>
  <c r="I989" i="1"/>
  <c r="G989" i="1"/>
  <c r="E989" i="1"/>
  <c r="J988" i="1"/>
  <c r="I988" i="1"/>
  <c r="G988" i="1"/>
  <c r="E988" i="1"/>
  <c r="J987" i="1"/>
  <c r="I987" i="1"/>
  <c r="G987" i="1"/>
  <c r="E987" i="1"/>
  <c r="J986" i="1"/>
  <c r="I986" i="1"/>
  <c r="G986" i="1"/>
  <c r="E986" i="1"/>
  <c r="J985" i="1"/>
  <c r="I985" i="1"/>
  <c r="G985" i="1"/>
  <c r="E985" i="1"/>
  <c r="J984" i="1"/>
  <c r="I984" i="1"/>
  <c r="G984" i="1"/>
  <c r="E984" i="1"/>
  <c r="J983" i="1"/>
  <c r="I983" i="1"/>
  <c r="G983" i="1"/>
  <c r="E983" i="1"/>
  <c r="J982" i="1"/>
  <c r="I982" i="1"/>
  <c r="G982" i="1"/>
  <c r="E982" i="1"/>
  <c r="J981" i="1"/>
  <c r="I981" i="1"/>
  <c r="G981" i="1"/>
  <c r="E981" i="1"/>
  <c r="J980" i="1"/>
  <c r="I980" i="1"/>
  <c r="G980" i="1"/>
  <c r="E980" i="1"/>
  <c r="J979" i="1"/>
  <c r="I979" i="1"/>
  <c r="G979" i="1"/>
  <c r="E979" i="1"/>
  <c r="J978" i="1"/>
  <c r="I978" i="1"/>
  <c r="G978" i="1"/>
  <c r="E978" i="1"/>
  <c r="J977" i="1"/>
  <c r="I977" i="1"/>
  <c r="G977" i="1"/>
  <c r="E977" i="1"/>
  <c r="J976" i="1"/>
  <c r="I976" i="1"/>
  <c r="G976" i="1"/>
  <c r="E976" i="1"/>
  <c r="J975" i="1"/>
  <c r="I975" i="1"/>
  <c r="G975" i="1"/>
  <c r="E975" i="1"/>
  <c r="J974" i="1"/>
  <c r="I974" i="1"/>
  <c r="G974" i="1"/>
  <c r="E974" i="1"/>
  <c r="J973" i="1"/>
  <c r="I973" i="1"/>
  <c r="G973" i="1"/>
  <c r="E973" i="1"/>
  <c r="J972" i="1"/>
  <c r="I972" i="1"/>
  <c r="G972" i="1"/>
  <c r="E972" i="1"/>
  <c r="J971" i="1"/>
  <c r="I971" i="1"/>
  <c r="G971" i="1"/>
  <c r="E971" i="1"/>
  <c r="J970" i="1"/>
  <c r="I970" i="1"/>
  <c r="G970" i="1"/>
  <c r="E970" i="1"/>
  <c r="J969" i="1"/>
  <c r="I969" i="1"/>
  <c r="G969" i="1"/>
  <c r="E969" i="1"/>
  <c r="J968" i="1"/>
  <c r="I968" i="1"/>
  <c r="G968" i="1"/>
  <c r="E968" i="1"/>
  <c r="J967" i="1"/>
  <c r="I967" i="1"/>
  <c r="G967" i="1"/>
  <c r="E967" i="1"/>
  <c r="J966" i="1"/>
  <c r="I966" i="1"/>
  <c r="G966" i="1"/>
  <c r="E966" i="1"/>
  <c r="J965" i="1"/>
  <c r="I965" i="1"/>
  <c r="G965" i="1"/>
  <c r="E965" i="1"/>
  <c r="J964" i="1"/>
  <c r="I964" i="1"/>
  <c r="G964" i="1"/>
  <c r="E964" i="1"/>
  <c r="J963" i="1"/>
  <c r="I963" i="1"/>
  <c r="G963" i="1"/>
  <c r="E963" i="1"/>
  <c r="J962" i="1"/>
  <c r="I962" i="1"/>
  <c r="G962" i="1"/>
  <c r="E962" i="1"/>
  <c r="J961" i="1"/>
  <c r="I961" i="1"/>
  <c r="G961" i="1"/>
  <c r="E961" i="1"/>
  <c r="J960" i="1"/>
  <c r="I960" i="1"/>
  <c r="G960" i="1"/>
  <c r="E960" i="1"/>
  <c r="J959" i="1"/>
  <c r="I959" i="1"/>
  <c r="G959" i="1"/>
  <c r="E959" i="1"/>
  <c r="J958" i="1"/>
  <c r="I958" i="1"/>
  <c r="G958" i="1"/>
  <c r="E958" i="1"/>
  <c r="J957" i="1"/>
  <c r="I957" i="1"/>
  <c r="G957" i="1"/>
  <c r="E957" i="1"/>
  <c r="J956" i="1"/>
  <c r="I956" i="1"/>
  <c r="G956" i="1"/>
  <c r="E956" i="1"/>
  <c r="J955" i="1"/>
  <c r="I955" i="1"/>
  <c r="G955" i="1"/>
  <c r="E955" i="1"/>
  <c r="J954" i="1"/>
  <c r="I954" i="1"/>
  <c r="G954" i="1"/>
  <c r="E954" i="1"/>
  <c r="J953" i="1"/>
  <c r="I953" i="1"/>
  <c r="G953" i="1"/>
  <c r="E953" i="1"/>
  <c r="J952" i="1"/>
  <c r="I952" i="1"/>
  <c r="G952" i="1"/>
  <c r="E952" i="1"/>
  <c r="J951" i="1"/>
  <c r="I951" i="1"/>
  <c r="G951" i="1"/>
  <c r="E951" i="1"/>
  <c r="J950" i="1"/>
  <c r="I950" i="1"/>
  <c r="G950" i="1"/>
  <c r="E950" i="1"/>
  <c r="J949" i="1"/>
  <c r="I949" i="1"/>
  <c r="G949" i="1"/>
  <c r="E949" i="1"/>
  <c r="J948" i="1"/>
  <c r="I948" i="1"/>
  <c r="G948" i="1"/>
  <c r="E948" i="1"/>
  <c r="J947" i="1"/>
  <c r="I947" i="1"/>
  <c r="G947" i="1"/>
  <c r="E947" i="1"/>
  <c r="J946" i="1"/>
  <c r="I946" i="1"/>
  <c r="G946" i="1"/>
  <c r="E946" i="1"/>
  <c r="J945" i="1"/>
  <c r="I945" i="1"/>
  <c r="G945" i="1"/>
  <c r="E945" i="1"/>
  <c r="J944" i="1"/>
  <c r="I944" i="1"/>
  <c r="G944" i="1"/>
  <c r="E944" i="1"/>
  <c r="J943" i="1"/>
  <c r="I943" i="1"/>
  <c r="G943" i="1"/>
  <c r="E943" i="1"/>
  <c r="J942" i="1"/>
  <c r="I942" i="1"/>
  <c r="G942" i="1"/>
  <c r="E942" i="1"/>
  <c r="J941" i="1"/>
  <c r="I941" i="1"/>
  <c r="G941" i="1"/>
  <c r="E941" i="1"/>
  <c r="J940" i="1"/>
  <c r="I940" i="1"/>
  <c r="G940" i="1"/>
  <c r="E940" i="1"/>
  <c r="J939" i="1"/>
  <c r="I939" i="1"/>
  <c r="G939" i="1"/>
  <c r="E939" i="1"/>
  <c r="J938" i="1"/>
  <c r="I938" i="1"/>
  <c r="G938" i="1"/>
  <c r="E938" i="1"/>
  <c r="J937" i="1"/>
  <c r="I937" i="1"/>
  <c r="G937" i="1"/>
  <c r="E937" i="1"/>
  <c r="J936" i="1"/>
  <c r="I936" i="1"/>
  <c r="G936" i="1"/>
  <c r="E936" i="1"/>
  <c r="J935" i="1"/>
  <c r="I935" i="1"/>
  <c r="G935" i="1"/>
  <c r="E935" i="1"/>
  <c r="J934" i="1"/>
  <c r="I934" i="1"/>
  <c r="G934" i="1"/>
  <c r="E934" i="1"/>
  <c r="J933" i="1"/>
  <c r="I933" i="1"/>
  <c r="G933" i="1"/>
  <c r="E933" i="1"/>
  <c r="J932" i="1"/>
  <c r="I932" i="1"/>
  <c r="G932" i="1"/>
  <c r="E932" i="1"/>
  <c r="J931" i="1"/>
  <c r="I931" i="1"/>
  <c r="G931" i="1"/>
  <c r="E931" i="1"/>
  <c r="J930" i="1"/>
  <c r="I930" i="1"/>
  <c r="G930" i="1"/>
  <c r="E930" i="1"/>
  <c r="J929" i="1"/>
  <c r="I929" i="1"/>
  <c r="G929" i="1"/>
  <c r="E929" i="1"/>
  <c r="J928" i="1"/>
  <c r="I928" i="1"/>
  <c r="G928" i="1"/>
  <c r="E928" i="1"/>
  <c r="J927" i="1"/>
  <c r="I927" i="1"/>
  <c r="G927" i="1"/>
  <c r="E927" i="1"/>
  <c r="J926" i="1"/>
  <c r="I926" i="1"/>
  <c r="G926" i="1"/>
  <c r="E926" i="1"/>
  <c r="J925" i="1"/>
  <c r="I925" i="1"/>
  <c r="G925" i="1"/>
  <c r="E925" i="1"/>
  <c r="J924" i="1"/>
  <c r="I924" i="1"/>
  <c r="G924" i="1"/>
  <c r="E924" i="1"/>
  <c r="J923" i="1"/>
  <c r="I923" i="1"/>
  <c r="G923" i="1"/>
  <c r="E923" i="1"/>
  <c r="J922" i="1"/>
  <c r="I922" i="1"/>
  <c r="G922" i="1"/>
  <c r="E922" i="1"/>
  <c r="J921" i="1"/>
  <c r="I921" i="1"/>
  <c r="G921" i="1"/>
  <c r="E921" i="1"/>
  <c r="J920" i="1"/>
  <c r="I920" i="1"/>
  <c r="G920" i="1"/>
  <c r="E920" i="1"/>
  <c r="J919" i="1"/>
  <c r="I919" i="1"/>
  <c r="G919" i="1"/>
  <c r="E919" i="1"/>
  <c r="J918" i="1"/>
  <c r="I918" i="1"/>
  <c r="G918" i="1"/>
  <c r="E918" i="1"/>
  <c r="J917" i="1"/>
  <c r="I917" i="1"/>
  <c r="G917" i="1"/>
  <c r="E917" i="1"/>
  <c r="J916" i="1"/>
  <c r="I916" i="1"/>
  <c r="G916" i="1"/>
  <c r="E916" i="1"/>
  <c r="J915" i="1"/>
  <c r="I915" i="1"/>
  <c r="G915" i="1"/>
  <c r="E915" i="1"/>
  <c r="J914" i="1"/>
  <c r="I914" i="1"/>
  <c r="G914" i="1"/>
  <c r="E914" i="1"/>
  <c r="J913" i="1"/>
  <c r="I913" i="1"/>
  <c r="G913" i="1"/>
  <c r="E913" i="1"/>
  <c r="J912" i="1"/>
  <c r="I912" i="1"/>
  <c r="G912" i="1"/>
  <c r="E912" i="1"/>
  <c r="J911" i="1"/>
  <c r="I911" i="1"/>
  <c r="G911" i="1"/>
  <c r="E911" i="1"/>
  <c r="J910" i="1"/>
  <c r="I910" i="1"/>
  <c r="G910" i="1"/>
  <c r="E910" i="1"/>
  <c r="J909" i="1"/>
  <c r="I909" i="1"/>
  <c r="G909" i="1"/>
  <c r="E909" i="1"/>
  <c r="J908" i="1"/>
  <c r="I908" i="1"/>
  <c r="G908" i="1"/>
  <c r="E908" i="1"/>
  <c r="J907" i="1"/>
  <c r="I907" i="1"/>
  <c r="G907" i="1"/>
  <c r="E907" i="1"/>
  <c r="J906" i="1"/>
  <c r="I906" i="1"/>
  <c r="G906" i="1"/>
  <c r="E906" i="1"/>
  <c r="J905" i="1"/>
  <c r="I905" i="1"/>
  <c r="G905" i="1"/>
  <c r="E905" i="1"/>
  <c r="J904" i="1"/>
  <c r="I904" i="1"/>
  <c r="G904" i="1"/>
  <c r="E904" i="1"/>
  <c r="J903" i="1"/>
  <c r="I903" i="1"/>
  <c r="G903" i="1"/>
  <c r="E903" i="1"/>
  <c r="J902" i="1"/>
  <c r="I902" i="1"/>
  <c r="G902" i="1"/>
  <c r="E902" i="1"/>
  <c r="J901" i="1"/>
  <c r="I901" i="1"/>
  <c r="G901" i="1"/>
  <c r="E901" i="1"/>
  <c r="J900" i="1"/>
  <c r="I900" i="1"/>
  <c r="G900" i="1"/>
  <c r="E900" i="1"/>
  <c r="J899" i="1"/>
  <c r="I899" i="1"/>
  <c r="G899" i="1"/>
  <c r="E899" i="1"/>
  <c r="J898" i="1"/>
  <c r="I898" i="1"/>
  <c r="G898" i="1"/>
  <c r="E898" i="1"/>
  <c r="J897" i="1"/>
  <c r="I897" i="1"/>
  <c r="G897" i="1"/>
  <c r="E897" i="1"/>
  <c r="J896" i="1"/>
  <c r="I896" i="1"/>
  <c r="G896" i="1"/>
  <c r="E896" i="1"/>
  <c r="J895" i="1"/>
  <c r="I895" i="1"/>
  <c r="G895" i="1"/>
  <c r="E895" i="1"/>
  <c r="J894" i="1"/>
  <c r="I894" i="1"/>
  <c r="G894" i="1"/>
  <c r="E894" i="1"/>
  <c r="J893" i="1"/>
  <c r="I893" i="1"/>
  <c r="G893" i="1"/>
  <c r="E893" i="1"/>
  <c r="J892" i="1"/>
  <c r="I892" i="1"/>
  <c r="G892" i="1"/>
  <c r="E892" i="1"/>
  <c r="J891" i="1"/>
  <c r="I891" i="1"/>
  <c r="G891" i="1"/>
  <c r="E891" i="1"/>
  <c r="J890" i="1"/>
  <c r="I890" i="1"/>
  <c r="G890" i="1"/>
  <c r="E890" i="1"/>
  <c r="J889" i="1"/>
  <c r="I889" i="1"/>
  <c r="G889" i="1"/>
  <c r="E889" i="1"/>
  <c r="J888" i="1"/>
  <c r="I888" i="1"/>
  <c r="G888" i="1"/>
  <c r="E888" i="1"/>
  <c r="J887" i="1"/>
  <c r="I887" i="1"/>
  <c r="G887" i="1"/>
  <c r="E887" i="1"/>
  <c r="J886" i="1"/>
  <c r="I886" i="1"/>
  <c r="G886" i="1"/>
  <c r="E886" i="1"/>
  <c r="J885" i="1"/>
  <c r="I885" i="1"/>
  <c r="G885" i="1"/>
  <c r="E885" i="1"/>
  <c r="J884" i="1"/>
  <c r="I884" i="1"/>
  <c r="G884" i="1"/>
  <c r="E884" i="1"/>
  <c r="J883" i="1"/>
  <c r="I883" i="1"/>
  <c r="G883" i="1"/>
  <c r="E883" i="1"/>
  <c r="J882" i="1"/>
  <c r="I882" i="1"/>
  <c r="G882" i="1"/>
  <c r="E882" i="1"/>
  <c r="J881" i="1"/>
  <c r="I881" i="1"/>
  <c r="G881" i="1"/>
  <c r="E881" i="1"/>
  <c r="J880" i="1"/>
  <c r="I880" i="1"/>
  <c r="G880" i="1"/>
  <c r="E880" i="1"/>
  <c r="J879" i="1"/>
  <c r="I879" i="1"/>
  <c r="G879" i="1"/>
  <c r="E879" i="1"/>
  <c r="J878" i="1"/>
  <c r="I878" i="1"/>
  <c r="G878" i="1"/>
  <c r="E878" i="1"/>
  <c r="J877" i="1"/>
  <c r="I877" i="1"/>
  <c r="G877" i="1"/>
  <c r="E877" i="1"/>
  <c r="J876" i="1"/>
  <c r="I876" i="1"/>
  <c r="G876" i="1"/>
  <c r="E876" i="1"/>
  <c r="J875" i="1"/>
  <c r="I875" i="1"/>
  <c r="G875" i="1"/>
  <c r="E875" i="1"/>
  <c r="J874" i="1"/>
  <c r="I874" i="1"/>
  <c r="G874" i="1"/>
  <c r="E874" i="1"/>
  <c r="J873" i="1"/>
  <c r="I873" i="1"/>
  <c r="G873" i="1"/>
  <c r="E873" i="1"/>
  <c r="J872" i="1"/>
  <c r="I872" i="1"/>
  <c r="G872" i="1"/>
  <c r="E872" i="1"/>
  <c r="J871" i="1"/>
  <c r="I871" i="1"/>
  <c r="G871" i="1"/>
  <c r="E871" i="1"/>
  <c r="J870" i="1"/>
  <c r="I870" i="1"/>
  <c r="G870" i="1"/>
  <c r="E870" i="1"/>
  <c r="J869" i="1"/>
  <c r="I869" i="1"/>
  <c r="G869" i="1"/>
  <c r="E869" i="1"/>
  <c r="J868" i="1"/>
  <c r="I868" i="1"/>
  <c r="G868" i="1"/>
  <c r="E868" i="1"/>
  <c r="J867" i="1"/>
  <c r="I867" i="1"/>
  <c r="G867" i="1"/>
  <c r="E867" i="1"/>
  <c r="J866" i="1"/>
  <c r="I866" i="1"/>
  <c r="G866" i="1"/>
  <c r="E866" i="1"/>
  <c r="J865" i="1"/>
  <c r="I865" i="1"/>
  <c r="G865" i="1"/>
  <c r="E865" i="1"/>
  <c r="J864" i="1"/>
  <c r="I864" i="1"/>
  <c r="G864" i="1"/>
  <c r="E864" i="1"/>
  <c r="J863" i="1"/>
  <c r="I863" i="1"/>
  <c r="G863" i="1"/>
  <c r="E863" i="1"/>
  <c r="J862" i="1"/>
  <c r="I862" i="1"/>
  <c r="G862" i="1"/>
  <c r="E862" i="1"/>
  <c r="J861" i="1"/>
  <c r="I861" i="1"/>
  <c r="G861" i="1"/>
  <c r="E861" i="1"/>
  <c r="J860" i="1"/>
  <c r="I860" i="1"/>
  <c r="G860" i="1"/>
  <c r="E860" i="1"/>
  <c r="J859" i="1"/>
  <c r="I859" i="1"/>
  <c r="G859" i="1"/>
  <c r="E859" i="1"/>
  <c r="J858" i="1"/>
  <c r="I858" i="1"/>
  <c r="G858" i="1"/>
  <c r="E858" i="1"/>
  <c r="J857" i="1"/>
  <c r="I857" i="1"/>
  <c r="G857" i="1"/>
  <c r="E857" i="1"/>
  <c r="J856" i="1"/>
  <c r="I856" i="1"/>
  <c r="G856" i="1"/>
  <c r="E856" i="1"/>
  <c r="J855" i="1"/>
  <c r="I855" i="1"/>
  <c r="G855" i="1"/>
  <c r="E855" i="1"/>
  <c r="J854" i="1"/>
  <c r="I854" i="1"/>
  <c r="G854" i="1"/>
  <c r="E854" i="1"/>
  <c r="J853" i="1"/>
  <c r="I853" i="1"/>
  <c r="G853" i="1"/>
  <c r="E853" i="1"/>
  <c r="J852" i="1"/>
  <c r="I852" i="1"/>
  <c r="G852" i="1"/>
  <c r="E852" i="1"/>
  <c r="J851" i="1"/>
  <c r="I851" i="1"/>
  <c r="G851" i="1"/>
  <c r="E851" i="1"/>
  <c r="J850" i="1"/>
  <c r="I850" i="1"/>
  <c r="G850" i="1"/>
  <c r="E850" i="1"/>
  <c r="J849" i="1"/>
  <c r="I849" i="1"/>
  <c r="G849" i="1"/>
  <c r="E849" i="1"/>
  <c r="J848" i="1"/>
  <c r="I848" i="1"/>
  <c r="G848" i="1"/>
  <c r="E848" i="1"/>
  <c r="J847" i="1"/>
  <c r="I847" i="1"/>
  <c r="G847" i="1"/>
  <c r="E847" i="1"/>
  <c r="J846" i="1"/>
  <c r="I846" i="1"/>
  <c r="G846" i="1"/>
  <c r="E846" i="1"/>
  <c r="J845" i="1"/>
  <c r="I845" i="1"/>
  <c r="G845" i="1"/>
  <c r="E845" i="1"/>
  <c r="J844" i="1"/>
  <c r="I844" i="1"/>
  <c r="G844" i="1"/>
  <c r="E844" i="1"/>
  <c r="J843" i="1"/>
  <c r="I843" i="1"/>
  <c r="G843" i="1"/>
  <c r="E843" i="1"/>
  <c r="J842" i="1"/>
  <c r="I842" i="1"/>
  <c r="G842" i="1"/>
  <c r="E842" i="1"/>
  <c r="J841" i="1"/>
  <c r="I841" i="1"/>
  <c r="G841" i="1"/>
  <c r="E841" i="1"/>
  <c r="J840" i="1"/>
  <c r="I840" i="1"/>
  <c r="G840" i="1"/>
  <c r="E840" i="1"/>
  <c r="J839" i="1"/>
  <c r="I839" i="1"/>
  <c r="G839" i="1"/>
  <c r="E839" i="1"/>
  <c r="J838" i="1"/>
  <c r="I838" i="1"/>
  <c r="G838" i="1"/>
  <c r="E838" i="1"/>
  <c r="J837" i="1"/>
  <c r="I837" i="1"/>
  <c r="G837" i="1"/>
  <c r="E837" i="1"/>
  <c r="J836" i="1"/>
  <c r="I836" i="1"/>
  <c r="G836" i="1"/>
  <c r="E836" i="1"/>
  <c r="J835" i="1"/>
  <c r="I835" i="1"/>
  <c r="G835" i="1"/>
  <c r="E835" i="1"/>
  <c r="J834" i="1"/>
  <c r="I834" i="1"/>
  <c r="G834" i="1"/>
  <c r="E834" i="1"/>
  <c r="J833" i="1"/>
  <c r="I833" i="1"/>
  <c r="G833" i="1"/>
  <c r="E833" i="1"/>
  <c r="J832" i="1"/>
  <c r="I832" i="1"/>
  <c r="G832" i="1"/>
  <c r="E832" i="1"/>
  <c r="J831" i="1"/>
  <c r="I831" i="1"/>
  <c r="G831" i="1"/>
  <c r="E831" i="1"/>
  <c r="J830" i="1"/>
  <c r="I830" i="1"/>
  <c r="G830" i="1"/>
  <c r="E830" i="1"/>
  <c r="J829" i="1"/>
  <c r="I829" i="1"/>
  <c r="G829" i="1"/>
  <c r="E829" i="1"/>
  <c r="J828" i="1"/>
  <c r="I828" i="1"/>
  <c r="G828" i="1"/>
  <c r="E828" i="1"/>
  <c r="J827" i="1"/>
  <c r="I827" i="1"/>
  <c r="G827" i="1"/>
  <c r="E827" i="1"/>
  <c r="J826" i="1"/>
  <c r="I826" i="1"/>
  <c r="G826" i="1"/>
  <c r="E826" i="1"/>
  <c r="J825" i="1"/>
  <c r="I825" i="1"/>
  <c r="G825" i="1"/>
  <c r="E825" i="1"/>
  <c r="J824" i="1"/>
  <c r="I824" i="1"/>
  <c r="G824" i="1"/>
  <c r="E824" i="1"/>
  <c r="J823" i="1"/>
  <c r="I823" i="1"/>
  <c r="G823" i="1"/>
  <c r="E823" i="1"/>
  <c r="J822" i="1"/>
  <c r="I822" i="1"/>
  <c r="G822" i="1"/>
  <c r="E822" i="1"/>
  <c r="J821" i="1"/>
  <c r="I821" i="1"/>
  <c r="G821" i="1"/>
  <c r="E821" i="1"/>
  <c r="J820" i="1"/>
  <c r="I820" i="1"/>
  <c r="G820" i="1"/>
  <c r="E820" i="1"/>
  <c r="J819" i="1"/>
  <c r="I819" i="1"/>
  <c r="G819" i="1"/>
  <c r="E819" i="1"/>
  <c r="J818" i="1"/>
  <c r="I818" i="1"/>
  <c r="G818" i="1"/>
  <c r="E818" i="1"/>
  <c r="J817" i="1"/>
  <c r="I817" i="1"/>
  <c r="G817" i="1"/>
  <c r="E817" i="1"/>
  <c r="J816" i="1"/>
  <c r="I816" i="1"/>
  <c r="G816" i="1"/>
  <c r="E816" i="1"/>
  <c r="J815" i="1"/>
  <c r="I815" i="1"/>
  <c r="G815" i="1"/>
  <c r="E815" i="1"/>
  <c r="J814" i="1"/>
  <c r="I814" i="1"/>
  <c r="G814" i="1"/>
  <c r="E814" i="1"/>
  <c r="J813" i="1"/>
  <c r="I813" i="1"/>
  <c r="G813" i="1"/>
  <c r="E813" i="1"/>
  <c r="J812" i="1"/>
  <c r="I812" i="1"/>
  <c r="G812" i="1"/>
  <c r="E812" i="1"/>
  <c r="J811" i="1"/>
  <c r="I811" i="1"/>
  <c r="G811" i="1"/>
  <c r="E811" i="1"/>
  <c r="J810" i="1"/>
  <c r="I810" i="1"/>
  <c r="G810" i="1"/>
  <c r="E810" i="1"/>
  <c r="J809" i="1"/>
  <c r="I809" i="1"/>
  <c r="G809" i="1"/>
  <c r="E809" i="1"/>
  <c r="J808" i="1"/>
  <c r="I808" i="1"/>
  <c r="G808" i="1"/>
  <c r="E808" i="1"/>
  <c r="J807" i="1"/>
  <c r="I807" i="1"/>
  <c r="G807" i="1"/>
  <c r="E807" i="1"/>
  <c r="J806" i="1"/>
  <c r="I806" i="1"/>
  <c r="G806" i="1"/>
  <c r="E806" i="1"/>
  <c r="J805" i="1"/>
  <c r="I805" i="1"/>
  <c r="G805" i="1"/>
  <c r="E805" i="1"/>
  <c r="J804" i="1"/>
  <c r="I804" i="1"/>
  <c r="G804" i="1"/>
  <c r="E804" i="1"/>
  <c r="J803" i="1"/>
  <c r="I803" i="1"/>
  <c r="G803" i="1"/>
  <c r="E803" i="1"/>
  <c r="J802" i="1"/>
  <c r="I802" i="1"/>
  <c r="G802" i="1"/>
  <c r="E802" i="1"/>
  <c r="J801" i="1"/>
  <c r="I801" i="1"/>
  <c r="G801" i="1"/>
  <c r="E801" i="1"/>
  <c r="J800" i="1"/>
  <c r="I800" i="1"/>
  <c r="G800" i="1"/>
  <c r="E800" i="1"/>
  <c r="J799" i="1"/>
  <c r="I799" i="1"/>
  <c r="G799" i="1"/>
  <c r="E799" i="1"/>
  <c r="J798" i="1"/>
  <c r="I798" i="1"/>
  <c r="G798" i="1"/>
  <c r="E798" i="1"/>
  <c r="J797" i="1"/>
  <c r="I797" i="1"/>
  <c r="G797" i="1"/>
  <c r="E797" i="1"/>
  <c r="J796" i="1"/>
  <c r="I796" i="1"/>
  <c r="G796" i="1"/>
  <c r="E796" i="1"/>
  <c r="J795" i="1"/>
  <c r="I795" i="1"/>
  <c r="G795" i="1"/>
  <c r="E795" i="1"/>
  <c r="J794" i="1"/>
  <c r="I794" i="1"/>
  <c r="G794" i="1"/>
  <c r="E794" i="1"/>
  <c r="J793" i="1"/>
  <c r="I793" i="1"/>
  <c r="G793" i="1"/>
  <c r="E793" i="1"/>
  <c r="J792" i="1"/>
  <c r="I792" i="1"/>
  <c r="G792" i="1"/>
  <c r="E792" i="1"/>
  <c r="J791" i="1"/>
  <c r="I791" i="1"/>
  <c r="G791" i="1"/>
  <c r="E791" i="1"/>
  <c r="J790" i="1"/>
  <c r="I790" i="1"/>
  <c r="G790" i="1"/>
  <c r="E790" i="1"/>
  <c r="J789" i="1"/>
  <c r="I789" i="1"/>
  <c r="G789" i="1"/>
  <c r="E789" i="1"/>
  <c r="J788" i="1"/>
  <c r="I788" i="1"/>
  <c r="G788" i="1"/>
  <c r="E788" i="1"/>
  <c r="J787" i="1"/>
  <c r="I787" i="1"/>
  <c r="G787" i="1"/>
  <c r="E787" i="1"/>
  <c r="J786" i="1"/>
  <c r="I786" i="1"/>
  <c r="G786" i="1"/>
  <c r="E786" i="1"/>
  <c r="J785" i="1"/>
  <c r="I785" i="1"/>
  <c r="G785" i="1"/>
  <c r="E785" i="1"/>
  <c r="J784" i="1"/>
  <c r="I784" i="1"/>
  <c r="G784" i="1"/>
  <c r="E784" i="1"/>
  <c r="J783" i="1"/>
  <c r="I783" i="1"/>
  <c r="G783" i="1"/>
  <c r="E783" i="1"/>
  <c r="J782" i="1"/>
  <c r="I782" i="1"/>
  <c r="G782" i="1"/>
  <c r="E782" i="1"/>
  <c r="J781" i="1"/>
  <c r="I781" i="1"/>
  <c r="G781" i="1"/>
  <c r="E781" i="1"/>
  <c r="J780" i="1"/>
  <c r="I780" i="1"/>
  <c r="G780" i="1"/>
  <c r="E780" i="1"/>
  <c r="J779" i="1"/>
  <c r="I779" i="1"/>
  <c r="G779" i="1"/>
  <c r="E779" i="1"/>
  <c r="J778" i="1"/>
  <c r="I778" i="1"/>
  <c r="G778" i="1"/>
  <c r="E778" i="1"/>
  <c r="J777" i="1"/>
  <c r="I777" i="1"/>
  <c r="G777" i="1"/>
  <c r="E777" i="1"/>
  <c r="J776" i="1"/>
  <c r="I776" i="1"/>
  <c r="G776" i="1"/>
  <c r="E776" i="1"/>
  <c r="J775" i="1"/>
  <c r="I775" i="1"/>
  <c r="G775" i="1"/>
  <c r="E775" i="1"/>
  <c r="J774" i="1"/>
  <c r="I774" i="1"/>
  <c r="G774" i="1"/>
  <c r="E774" i="1"/>
  <c r="J773" i="1"/>
  <c r="I773" i="1"/>
  <c r="G773" i="1"/>
  <c r="E773" i="1"/>
  <c r="J772" i="1"/>
  <c r="I772" i="1"/>
  <c r="G772" i="1"/>
  <c r="E772" i="1"/>
  <c r="J771" i="1"/>
  <c r="I771" i="1"/>
  <c r="G771" i="1"/>
  <c r="E771" i="1"/>
  <c r="J770" i="1"/>
  <c r="I770" i="1"/>
  <c r="G770" i="1"/>
  <c r="E770" i="1"/>
  <c r="J769" i="1"/>
  <c r="I769" i="1"/>
  <c r="G769" i="1"/>
  <c r="E769" i="1"/>
  <c r="J768" i="1"/>
  <c r="I768" i="1"/>
  <c r="G768" i="1"/>
  <c r="E768" i="1"/>
  <c r="J767" i="1"/>
  <c r="I767" i="1"/>
  <c r="G767" i="1"/>
  <c r="E767" i="1"/>
  <c r="J766" i="1"/>
  <c r="I766" i="1"/>
  <c r="G766" i="1"/>
  <c r="E766" i="1"/>
  <c r="J765" i="1"/>
  <c r="I765" i="1"/>
  <c r="G765" i="1"/>
  <c r="E765" i="1"/>
  <c r="J764" i="1"/>
  <c r="I764" i="1"/>
  <c r="G764" i="1"/>
  <c r="E764" i="1"/>
  <c r="J763" i="1"/>
  <c r="I763" i="1"/>
  <c r="G763" i="1"/>
  <c r="E763" i="1"/>
  <c r="J762" i="1"/>
  <c r="I762" i="1"/>
  <c r="G762" i="1"/>
  <c r="E762" i="1"/>
  <c r="J761" i="1"/>
  <c r="I761" i="1"/>
  <c r="G761" i="1"/>
  <c r="E761" i="1"/>
  <c r="J760" i="1"/>
  <c r="I760" i="1"/>
  <c r="G760" i="1"/>
  <c r="E760" i="1"/>
  <c r="J759" i="1"/>
  <c r="I759" i="1"/>
  <c r="G759" i="1"/>
  <c r="E759" i="1"/>
  <c r="J758" i="1"/>
  <c r="I758" i="1"/>
  <c r="G758" i="1"/>
  <c r="E758" i="1"/>
  <c r="J757" i="1"/>
  <c r="I757" i="1"/>
  <c r="G757" i="1"/>
  <c r="E757" i="1"/>
  <c r="J756" i="1"/>
  <c r="I756" i="1"/>
  <c r="G756" i="1"/>
  <c r="E756" i="1"/>
  <c r="J755" i="1"/>
  <c r="I755" i="1"/>
  <c r="G755" i="1"/>
  <c r="E755" i="1"/>
  <c r="J754" i="1"/>
  <c r="I754" i="1"/>
  <c r="G754" i="1"/>
  <c r="E754" i="1"/>
  <c r="J753" i="1"/>
  <c r="I753" i="1"/>
  <c r="G753" i="1"/>
  <c r="E753" i="1"/>
  <c r="J752" i="1"/>
  <c r="I752" i="1"/>
  <c r="G752" i="1"/>
  <c r="E752" i="1"/>
  <c r="J751" i="1"/>
  <c r="I751" i="1"/>
  <c r="G751" i="1"/>
  <c r="E751" i="1"/>
  <c r="J750" i="1"/>
  <c r="I750" i="1"/>
  <c r="G750" i="1"/>
  <c r="E750" i="1"/>
  <c r="J749" i="1"/>
  <c r="I749" i="1"/>
  <c r="G749" i="1"/>
  <c r="E749" i="1"/>
  <c r="J748" i="1"/>
  <c r="I748" i="1"/>
  <c r="G748" i="1"/>
  <c r="E748" i="1"/>
  <c r="J747" i="1"/>
  <c r="I747" i="1"/>
  <c r="G747" i="1"/>
  <c r="E747" i="1"/>
  <c r="J746" i="1"/>
  <c r="I746" i="1"/>
  <c r="G746" i="1"/>
  <c r="E746" i="1"/>
  <c r="J745" i="1"/>
  <c r="I745" i="1"/>
  <c r="G745" i="1"/>
  <c r="E745" i="1"/>
  <c r="J744" i="1"/>
  <c r="I744" i="1"/>
  <c r="G744" i="1"/>
  <c r="E744" i="1"/>
  <c r="J743" i="1"/>
  <c r="I743" i="1"/>
  <c r="G743" i="1"/>
  <c r="E743" i="1"/>
  <c r="J742" i="1"/>
  <c r="I742" i="1"/>
  <c r="G742" i="1"/>
  <c r="E742" i="1"/>
  <c r="J741" i="1"/>
  <c r="I741" i="1"/>
  <c r="G741" i="1"/>
  <c r="E741" i="1"/>
  <c r="J740" i="1"/>
  <c r="I740" i="1"/>
  <c r="G740" i="1"/>
  <c r="E740" i="1"/>
  <c r="J739" i="1"/>
  <c r="I739" i="1"/>
  <c r="G739" i="1"/>
  <c r="E739" i="1"/>
  <c r="J738" i="1"/>
  <c r="I738" i="1"/>
  <c r="G738" i="1"/>
  <c r="E738" i="1"/>
  <c r="J737" i="1"/>
  <c r="I737" i="1"/>
  <c r="G737" i="1"/>
  <c r="E737" i="1"/>
  <c r="J736" i="1"/>
  <c r="I736" i="1"/>
  <c r="G736" i="1"/>
  <c r="E736" i="1"/>
  <c r="J735" i="1"/>
  <c r="I735" i="1"/>
  <c r="G735" i="1"/>
  <c r="E735" i="1"/>
  <c r="J734" i="1"/>
  <c r="I734" i="1"/>
  <c r="G734" i="1"/>
  <c r="E734" i="1"/>
  <c r="J733" i="1"/>
  <c r="I733" i="1"/>
  <c r="G733" i="1"/>
  <c r="E733" i="1"/>
  <c r="J732" i="1"/>
  <c r="I732" i="1"/>
  <c r="G732" i="1"/>
  <c r="E732" i="1"/>
  <c r="J731" i="1"/>
  <c r="I731" i="1"/>
  <c r="G731" i="1"/>
  <c r="E731" i="1"/>
  <c r="J730" i="1"/>
  <c r="I730" i="1"/>
  <c r="G730" i="1"/>
  <c r="E730" i="1"/>
  <c r="J729" i="1"/>
  <c r="I729" i="1"/>
  <c r="G729" i="1"/>
  <c r="E729" i="1"/>
  <c r="J728" i="1"/>
  <c r="I728" i="1"/>
  <c r="G728" i="1"/>
  <c r="E728" i="1"/>
  <c r="J727" i="1"/>
  <c r="I727" i="1"/>
  <c r="G727" i="1"/>
  <c r="E727" i="1"/>
  <c r="J726" i="1"/>
  <c r="I726" i="1"/>
  <c r="G726" i="1"/>
  <c r="E726" i="1"/>
  <c r="J725" i="1"/>
  <c r="I725" i="1"/>
  <c r="G725" i="1"/>
  <c r="E725" i="1"/>
  <c r="J724" i="1"/>
  <c r="I724" i="1"/>
  <c r="G724" i="1"/>
  <c r="E724" i="1"/>
  <c r="J723" i="1"/>
  <c r="I723" i="1"/>
  <c r="G723" i="1"/>
  <c r="E723" i="1"/>
  <c r="J722" i="1"/>
  <c r="I722" i="1"/>
  <c r="G722" i="1"/>
  <c r="E722" i="1"/>
  <c r="J721" i="1"/>
  <c r="I721" i="1"/>
  <c r="G721" i="1"/>
  <c r="E721" i="1"/>
  <c r="J720" i="1"/>
  <c r="I720" i="1"/>
  <c r="G720" i="1"/>
  <c r="E720" i="1"/>
  <c r="J719" i="1"/>
  <c r="I719" i="1"/>
  <c r="G719" i="1"/>
  <c r="E719" i="1"/>
  <c r="J718" i="1"/>
  <c r="I718" i="1"/>
  <c r="G718" i="1"/>
  <c r="E718" i="1"/>
  <c r="J717" i="1"/>
  <c r="I717" i="1"/>
  <c r="G717" i="1"/>
  <c r="E717" i="1"/>
  <c r="J716" i="1"/>
  <c r="I716" i="1"/>
  <c r="G716" i="1"/>
  <c r="E716" i="1"/>
  <c r="J715" i="1"/>
  <c r="I715" i="1"/>
  <c r="G715" i="1"/>
  <c r="E715" i="1"/>
  <c r="J714" i="1"/>
  <c r="I714" i="1"/>
  <c r="G714" i="1"/>
  <c r="E714" i="1"/>
  <c r="J713" i="1"/>
  <c r="I713" i="1"/>
  <c r="G713" i="1"/>
  <c r="E713" i="1"/>
  <c r="J712" i="1"/>
  <c r="I712" i="1"/>
  <c r="G712" i="1"/>
  <c r="E712" i="1"/>
  <c r="J711" i="1"/>
  <c r="I711" i="1"/>
  <c r="G711" i="1"/>
  <c r="E711" i="1"/>
  <c r="J710" i="1"/>
  <c r="I710" i="1"/>
  <c r="G710" i="1"/>
  <c r="E710" i="1"/>
  <c r="J709" i="1"/>
  <c r="I709" i="1"/>
  <c r="G709" i="1"/>
  <c r="E709" i="1"/>
  <c r="J708" i="1"/>
  <c r="I708" i="1"/>
  <c r="G708" i="1"/>
  <c r="E708" i="1"/>
  <c r="J707" i="1"/>
  <c r="I707" i="1"/>
  <c r="G707" i="1"/>
  <c r="E707" i="1"/>
  <c r="J706" i="1"/>
  <c r="I706" i="1"/>
  <c r="G706" i="1"/>
  <c r="E706" i="1"/>
  <c r="J705" i="1"/>
  <c r="I705" i="1"/>
  <c r="G705" i="1"/>
  <c r="E705" i="1"/>
  <c r="J704" i="1"/>
  <c r="I704" i="1"/>
  <c r="G704" i="1"/>
  <c r="E704" i="1"/>
  <c r="J703" i="1"/>
  <c r="I703" i="1"/>
  <c r="G703" i="1"/>
  <c r="E703" i="1"/>
  <c r="J702" i="1"/>
  <c r="I702" i="1"/>
  <c r="G702" i="1"/>
  <c r="E702" i="1"/>
  <c r="J701" i="1"/>
  <c r="I701" i="1"/>
  <c r="G701" i="1"/>
  <c r="E701" i="1"/>
  <c r="J700" i="1"/>
  <c r="I700" i="1"/>
  <c r="G700" i="1"/>
  <c r="E700" i="1"/>
  <c r="J699" i="1"/>
  <c r="I699" i="1"/>
  <c r="G699" i="1"/>
  <c r="E699" i="1"/>
  <c r="J698" i="1"/>
  <c r="I698" i="1"/>
  <c r="G698" i="1"/>
  <c r="E698" i="1"/>
  <c r="J697" i="1"/>
  <c r="I697" i="1"/>
  <c r="G697" i="1"/>
  <c r="E697" i="1"/>
  <c r="J696" i="1"/>
  <c r="I696" i="1"/>
  <c r="G696" i="1"/>
  <c r="E696" i="1"/>
  <c r="J695" i="1"/>
  <c r="I695" i="1"/>
  <c r="G695" i="1"/>
  <c r="E695" i="1"/>
  <c r="J694" i="1"/>
  <c r="I694" i="1"/>
  <c r="G694" i="1"/>
  <c r="E694" i="1"/>
  <c r="J693" i="1"/>
  <c r="I693" i="1"/>
  <c r="G693" i="1"/>
  <c r="E693" i="1"/>
  <c r="J692" i="1"/>
  <c r="I692" i="1"/>
  <c r="G692" i="1"/>
  <c r="E692" i="1"/>
  <c r="J691" i="1"/>
  <c r="I691" i="1"/>
  <c r="G691" i="1"/>
  <c r="E691" i="1"/>
  <c r="J690" i="1"/>
  <c r="I690" i="1"/>
  <c r="G690" i="1"/>
  <c r="E690" i="1"/>
  <c r="J689" i="1"/>
  <c r="I689" i="1"/>
  <c r="G689" i="1"/>
  <c r="E689" i="1"/>
  <c r="J688" i="1"/>
  <c r="I688" i="1"/>
  <c r="G688" i="1"/>
  <c r="E688" i="1"/>
  <c r="J687" i="1"/>
  <c r="I687" i="1"/>
  <c r="G687" i="1"/>
  <c r="E687" i="1"/>
  <c r="J686" i="1"/>
  <c r="I686" i="1"/>
  <c r="G686" i="1"/>
  <c r="E686" i="1"/>
  <c r="J685" i="1"/>
  <c r="I685" i="1"/>
  <c r="G685" i="1"/>
  <c r="E685" i="1"/>
  <c r="J684" i="1"/>
  <c r="I684" i="1"/>
  <c r="G684" i="1"/>
  <c r="E684" i="1"/>
  <c r="J683" i="1"/>
  <c r="I683" i="1"/>
  <c r="G683" i="1"/>
  <c r="E683" i="1"/>
  <c r="J682" i="1"/>
  <c r="I682" i="1"/>
  <c r="G682" i="1"/>
  <c r="E682" i="1"/>
  <c r="J681" i="1"/>
  <c r="I681" i="1"/>
  <c r="G681" i="1"/>
  <c r="E681" i="1"/>
  <c r="J680" i="1"/>
  <c r="I680" i="1"/>
  <c r="G680" i="1"/>
  <c r="E680" i="1"/>
  <c r="J679" i="1"/>
  <c r="I679" i="1"/>
  <c r="G679" i="1"/>
  <c r="E679" i="1"/>
  <c r="J678" i="1"/>
  <c r="I678" i="1"/>
  <c r="G678" i="1"/>
  <c r="E678" i="1"/>
  <c r="J677" i="1"/>
  <c r="I677" i="1"/>
  <c r="G677" i="1"/>
  <c r="E677" i="1"/>
  <c r="J676" i="1"/>
  <c r="I676" i="1"/>
  <c r="G676" i="1"/>
  <c r="E676" i="1"/>
  <c r="J675" i="1"/>
  <c r="I675" i="1"/>
  <c r="G675" i="1"/>
  <c r="E675" i="1"/>
  <c r="J674" i="1"/>
  <c r="I674" i="1"/>
  <c r="G674" i="1"/>
  <c r="E674" i="1"/>
  <c r="J673" i="1"/>
  <c r="I673" i="1"/>
  <c r="G673" i="1"/>
  <c r="E673" i="1"/>
  <c r="J672" i="1"/>
  <c r="I672" i="1"/>
  <c r="G672" i="1"/>
  <c r="E672" i="1"/>
  <c r="J671" i="1"/>
  <c r="I671" i="1"/>
  <c r="G671" i="1"/>
  <c r="E671" i="1"/>
  <c r="J670" i="1"/>
  <c r="I670" i="1"/>
  <c r="G670" i="1"/>
  <c r="E670" i="1"/>
  <c r="J669" i="1"/>
  <c r="I669" i="1"/>
  <c r="G669" i="1"/>
  <c r="E669" i="1"/>
  <c r="J668" i="1"/>
  <c r="I668" i="1"/>
  <c r="G668" i="1"/>
  <c r="E668" i="1"/>
  <c r="J667" i="1"/>
  <c r="I667" i="1"/>
  <c r="G667" i="1"/>
  <c r="E667" i="1"/>
  <c r="J666" i="1"/>
  <c r="I666" i="1"/>
  <c r="G666" i="1"/>
  <c r="E666" i="1"/>
  <c r="J665" i="1"/>
  <c r="I665" i="1"/>
  <c r="G665" i="1"/>
  <c r="E665" i="1"/>
  <c r="J664" i="1"/>
  <c r="I664" i="1"/>
  <c r="G664" i="1"/>
  <c r="E664" i="1"/>
  <c r="J663" i="1"/>
  <c r="I663" i="1"/>
  <c r="G663" i="1"/>
  <c r="E663" i="1"/>
  <c r="J662" i="1"/>
  <c r="I662" i="1"/>
  <c r="G662" i="1"/>
  <c r="E662" i="1"/>
  <c r="J661" i="1"/>
  <c r="I661" i="1"/>
  <c r="G661" i="1"/>
  <c r="E661" i="1"/>
  <c r="J660" i="1"/>
  <c r="I660" i="1"/>
  <c r="G660" i="1"/>
  <c r="E660" i="1"/>
  <c r="J659" i="1"/>
  <c r="I659" i="1"/>
  <c r="G659" i="1"/>
  <c r="E659" i="1"/>
  <c r="J658" i="1"/>
  <c r="I658" i="1"/>
  <c r="G658" i="1"/>
  <c r="E658" i="1"/>
  <c r="J657" i="1"/>
  <c r="I657" i="1"/>
  <c r="G657" i="1"/>
  <c r="E657" i="1"/>
  <c r="J656" i="1"/>
  <c r="I656" i="1"/>
  <c r="G656" i="1"/>
  <c r="E656" i="1"/>
  <c r="J655" i="1"/>
  <c r="I655" i="1"/>
  <c r="G655" i="1"/>
  <c r="E655" i="1"/>
  <c r="J654" i="1"/>
  <c r="I654" i="1"/>
  <c r="G654" i="1"/>
  <c r="E654" i="1"/>
  <c r="J653" i="1"/>
  <c r="I653" i="1"/>
  <c r="G653" i="1"/>
  <c r="E653" i="1"/>
  <c r="J652" i="1"/>
  <c r="I652" i="1"/>
  <c r="G652" i="1"/>
  <c r="E652" i="1"/>
  <c r="J651" i="1"/>
  <c r="I651" i="1"/>
  <c r="G651" i="1"/>
  <c r="E651" i="1"/>
  <c r="J650" i="1"/>
  <c r="I650" i="1"/>
  <c r="G650" i="1"/>
  <c r="E650" i="1"/>
  <c r="J649" i="1"/>
  <c r="I649" i="1"/>
  <c r="G649" i="1"/>
  <c r="E649" i="1"/>
  <c r="J648" i="1"/>
  <c r="I648" i="1"/>
  <c r="G648" i="1"/>
  <c r="E648" i="1"/>
  <c r="J647" i="1"/>
  <c r="I647" i="1"/>
  <c r="G647" i="1"/>
  <c r="E647" i="1"/>
  <c r="J646" i="1"/>
  <c r="I646" i="1"/>
  <c r="G646" i="1"/>
  <c r="E646" i="1"/>
  <c r="J645" i="1"/>
  <c r="I645" i="1"/>
  <c r="G645" i="1"/>
  <c r="E645" i="1"/>
  <c r="J644" i="1"/>
  <c r="I644" i="1"/>
  <c r="G644" i="1"/>
  <c r="E644" i="1"/>
  <c r="J643" i="1"/>
  <c r="I643" i="1"/>
  <c r="G643" i="1"/>
  <c r="E643" i="1"/>
  <c r="J642" i="1"/>
  <c r="I642" i="1"/>
  <c r="G642" i="1"/>
  <c r="E642" i="1"/>
  <c r="J641" i="1"/>
  <c r="I641" i="1"/>
  <c r="G641" i="1"/>
  <c r="E641" i="1"/>
  <c r="J640" i="1"/>
  <c r="I640" i="1"/>
  <c r="G640" i="1"/>
  <c r="E640" i="1"/>
  <c r="J639" i="1"/>
  <c r="I639" i="1"/>
  <c r="G639" i="1"/>
  <c r="E639" i="1"/>
  <c r="J638" i="1"/>
  <c r="I638" i="1"/>
  <c r="G638" i="1"/>
  <c r="E638" i="1"/>
  <c r="J637" i="1"/>
  <c r="I637" i="1"/>
  <c r="G637" i="1"/>
  <c r="E637" i="1"/>
  <c r="J636" i="1"/>
  <c r="I636" i="1"/>
  <c r="G636" i="1"/>
  <c r="E636" i="1"/>
  <c r="J635" i="1"/>
  <c r="I635" i="1"/>
  <c r="G635" i="1"/>
  <c r="E635" i="1"/>
  <c r="J634" i="1"/>
  <c r="I634" i="1"/>
  <c r="G634" i="1"/>
  <c r="E634" i="1"/>
  <c r="J633" i="1"/>
  <c r="I633" i="1"/>
  <c r="G633" i="1"/>
  <c r="E633" i="1"/>
  <c r="J632" i="1"/>
  <c r="I632" i="1"/>
  <c r="G632" i="1"/>
  <c r="E632" i="1"/>
  <c r="J631" i="1"/>
  <c r="I631" i="1"/>
  <c r="G631" i="1"/>
  <c r="E631" i="1"/>
  <c r="J630" i="1"/>
  <c r="I630" i="1"/>
  <c r="G630" i="1"/>
  <c r="E630" i="1"/>
  <c r="J629" i="1"/>
  <c r="I629" i="1"/>
  <c r="G629" i="1"/>
  <c r="E629" i="1"/>
  <c r="J628" i="1"/>
  <c r="I628" i="1"/>
  <c r="G628" i="1"/>
  <c r="E628" i="1"/>
  <c r="J627" i="1"/>
  <c r="I627" i="1"/>
  <c r="G627" i="1"/>
  <c r="E627" i="1"/>
  <c r="J626" i="1"/>
  <c r="I626" i="1"/>
  <c r="G626" i="1"/>
  <c r="E626" i="1"/>
  <c r="J625" i="1"/>
  <c r="I625" i="1"/>
  <c r="G625" i="1"/>
  <c r="E625" i="1"/>
  <c r="J624" i="1"/>
  <c r="I624" i="1"/>
  <c r="G624" i="1"/>
  <c r="E624" i="1"/>
  <c r="J623" i="1"/>
  <c r="I623" i="1"/>
  <c r="G623" i="1"/>
  <c r="E623" i="1"/>
  <c r="J622" i="1"/>
  <c r="I622" i="1"/>
  <c r="G622" i="1"/>
  <c r="E622" i="1"/>
  <c r="J621" i="1"/>
  <c r="I621" i="1"/>
  <c r="G621" i="1"/>
  <c r="E621" i="1"/>
  <c r="J620" i="1"/>
  <c r="I620" i="1"/>
  <c r="G620" i="1"/>
  <c r="E620" i="1"/>
  <c r="J619" i="1"/>
  <c r="I619" i="1"/>
  <c r="G619" i="1"/>
  <c r="E619" i="1"/>
  <c r="J618" i="1"/>
  <c r="I618" i="1"/>
  <c r="G618" i="1"/>
  <c r="E618" i="1"/>
  <c r="J617" i="1"/>
  <c r="I617" i="1"/>
  <c r="G617" i="1"/>
  <c r="E617" i="1"/>
  <c r="J616" i="1"/>
  <c r="I616" i="1"/>
  <c r="G616" i="1"/>
  <c r="E616" i="1"/>
  <c r="J615" i="1"/>
  <c r="I615" i="1"/>
  <c r="G615" i="1"/>
  <c r="E615" i="1"/>
  <c r="J614" i="1"/>
  <c r="I614" i="1"/>
  <c r="G614" i="1"/>
  <c r="E614" i="1"/>
  <c r="J613" i="1"/>
  <c r="I613" i="1"/>
  <c r="G613" i="1"/>
  <c r="E613" i="1"/>
  <c r="J612" i="1"/>
  <c r="I612" i="1"/>
  <c r="G612" i="1"/>
  <c r="E612" i="1"/>
  <c r="J611" i="1"/>
  <c r="I611" i="1"/>
  <c r="G611" i="1"/>
  <c r="E611" i="1"/>
  <c r="J610" i="1"/>
  <c r="I610" i="1"/>
  <c r="G610" i="1"/>
  <c r="E610" i="1"/>
  <c r="J609" i="1"/>
  <c r="I609" i="1"/>
  <c r="G609" i="1"/>
  <c r="E609" i="1"/>
  <c r="J608" i="1"/>
  <c r="I608" i="1"/>
  <c r="G608" i="1"/>
  <c r="E608" i="1"/>
  <c r="J607" i="1"/>
  <c r="I607" i="1"/>
  <c r="G607" i="1"/>
  <c r="E607" i="1"/>
  <c r="J606" i="1"/>
  <c r="I606" i="1"/>
  <c r="G606" i="1"/>
  <c r="E606" i="1"/>
  <c r="J605" i="1"/>
  <c r="I605" i="1"/>
  <c r="G605" i="1"/>
  <c r="E605" i="1"/>
  <c r="J604" i="1"/>
  <c r="I604" i="1"/>
  <c r="G604" i="1"/>
  <c r="E604" i="1"/>
  <c r="J603" i="1"/>
  <c r="I603" i="1"/>
  <c r="G603" i="1"/>
  <c r="E603" i="1"/>
  <c r="J602" i="1"/>
  <c r="I602" i="1"/>
  <c r="G602" i="1"/>
  <c r="E602" i="1"/>
  <c r="J601" i="1"/>
  <c r="I601" i="1"/>
  <c r="G601" i="1"/>
  <c r="E601" i="1"/>
  <c r="J600" i="1"/>
  <c r="I600" i="1"/>
  <c r="G600" i="1"/>
  <c r="E600" i="1"/>
  <c r="J599" i="1"/>
  <c r="I599" i="1"/>
  <c r="G599" i="1"/>
  <c r="E599" i="1"/>
  <c r="J598" i="1"/>
  <c r="I598" i="1"/>
  <c r="G598" i="1"/>
  <c r="E598" i="1"/>
  <c r="J597" i="1"/>
  <c r="I597" i="1"/>
  <c r="G597" i="1"/>
  <c r="E597" i="1"/>
  <c r="J596" i="1"/>
  <c r="I596" i="1"/>
  <c r="G596" i="1"/>
  <c r="E596" i="1"/>
  <c r="J595" i="1"/>
  <c r="I595" i="1"/>
  <c r="G595" i="1"/>
  <c r="E595" i="1"/>
  <c r="J594" i="1"/>
  <c r="I594" i="1"/>
  <c r="G594" i="1"/>
  <c r="E594" i="1"/>
  <c r="J593" i="1"/>
  <c r="I593" i="1"/>
  <c r="G593" i="1"/>
  <c r="E593" i="1"/>
  <c r="J592" i="1"/>
  <c r="I592" i="1"/>
  <c r="G592" i="1"/>
  <c r="E592" i="1"/>
  <c r="J591" i="1"/>
  <c r="I591" i="1"/>
  <c r="G591" i="1"/>
  <c r="E591" i="1"/>
  <c r="J590" i="1"/>
  <c r="I590" i="1"/>
  <c r="G590" i="1"/>
  <c r="E590" i="1"/>
  <c r="J589" i="1"/>
  <c r="I589" i="1"/>
  <c r="G589" i="1"/>
  <c r="E589" i="1"/>
  <c r="J588" i="1"/>
  <c r="I588" i="1"/>
  <c r="G588" i="1"/>
  <c r="E588" i="1"/>
  <c r="J587" i="1"/>
  <c r="I587" i="1"/>
  <c r="G587" i="1"/>
  <c r="E587" i="1"/>
  <c r="J586" i="1"/>
  <c r="I586" i="1"/>
  <c r="G586" i="1"/>
  <c r="E586" i="1"/>
  <c r="J585" i="1"/>
  <c r="I585" i="1"/>
  <c r="G585" i="1"/>
  <c r="E585" i="1"/>
  <c r="J584" i="1"/>
  <c r="I584" i="1"/>
  <c r="G584" i="1"/>
  <c r="E584" i="1"/>
  <c r="J583" i="1"/>
  <c r="I583" i="1"/>
  <c r="G583" i="1"/>
  <c r="E583" i="1"/>
  <c r="J582" i="1"/>
  <c r="I582" i="1"/>
  <c r="G582" i="1"/>
  <c r="E582" i="1"/>
  <c r="J581" i="1"/>
  <c r="I581" i="1"/>
  <c r="G581" i="1"/>
  <c r="E581" i="1"/>
  <c r="J580" i="1"/>
  <c r="I580" i="1"/>
  <c r="G580" i="1"/>
  <c r="E580" i="1"/>
  <c r="J579" i="1"/>
  <c r="I579" i="1"/>
  <c r="G579" i="1"/>
  <c r="E579" i="1"/>
  <c r="J578" i="1"/>
  <c r="I578" i="1"/>
  <c r="G578" i="1"/>
  <c r="E578" i="1"/>
  <c r="J577" i="1"/>
  <c r="I577" i="1"/>
  <c r="G577" i="1"/>
  <c r="E577" i="1"/>
  <c r="J576" i="1"/>
  <c r="I576" i="1"/>
  <c r="G576" i="1"/>
  <c r="E576" i="1"/>
  <c r="J575" i="1"/>
  <c r="I575" i="1"/>
  <c r="G575" i="1"/>
  <c r="E575" i="1"/>
  <c r="J574" i="1"/>
  <c r="I574" i="1"/>
  <c r="G574" i="1"/>
  <c r="E574" i="1"/>
  <c r="J573" i="1"/>
  <c r="I573" i="1"/>
  <c r="G573" i="1"/>
  <c r="E573" i="1"/>
  <c r="J572" i="1"/>
  <c r="I572" i="1"/>
  <c r="G572" i="1"/>
  <c r="E572" i="1"/>
  <c r="J571" i="1"/>
  <c r="I571" i="1"/>
  <c r="G571" i="1"/>
  <c r="E571" i="1"/>
  <c r="J570" i="1"/>
  <c r="I570" i="1"/>
  <c r="G570" i="1"/>
  <c r="E570" i="1"/>
  <c r="J569" i="1"/>
  <c r="I569" i="1"/>
  <c r="G569" i="1"/>
  <c r="E569" i="1"/>
  <c r="J568" i="1"/>
  <c r="I568" i="1"/>
  <c r="G568" i="1"/>
  <c r="E568" i="1"/>
  <c r="J567" i="1"/>
  <c r="I567" i="1"/>
  <c r="G567" i="1"/>
  <c r="E567" i="1"/>
  <c r="J566" i="1"/>
  <c r="I566" i="1"/>
  <c r="G566" i="1"/>
  <c r="E566" i="1"/>
  <c r="J565" i="1"/>
  <c r="I565" i="1"/>
  <c r="G565" i="1"/>
  <c r="E565" i="1"/>
  <c r="J564" i="1"/>
  <c r="I564" i="1"/>
  <c r="G564" i="1"/>
  <c r="E564" i="1"/>
  <c r="J563" i="1"/>
  <c r="I563" i="1"/>
  <c r="G563" i="1"/>
  <c r="E563" i="1"/>
  <c r="J562" i="1"/>
  <c r="I562" i="1"/>
  <c r="G562" i="1"/>
  <c r="E562" i="1"/>
  <c r="J561" i="1"/>
  <c r="I561" i="1"/>
  <c r="G561" i="1"/>
  <c r="E561" i="1"/>
  <c r="J560" i="1"/>
  <c r="I560" i="1"/>
  <c r="G560" i="1"/>
  <c r="E560" i="1"/>
  <c r="J559" i="1"/>
  <c r="I559" i="1"/>
  <c r="G559" i="1"/>
  <c r="E559" i="1"/>
  <c r="J558" i="1"/>
  <c r="I558" i="1"/>
  <c r="G558" i="1"/>
  <c r="E558" i="1"/>
  <c r="J557" i="1"/>
  <c r="I557" i="1"/>
  <c r="G557" i="1"/>
  <c r="E557" i="1"/>
  <c r="J556" i="1"/>
  <c r="I556" i="1"/>
  <c r="G556" i="1"/>
  <c r="E556" i="1"/>
  <c r="J555" i="1"/>
  <c r="I555" i="1"/>
  <c r="G555" i="1"/>
  <c r="E555" i="1"/>
  <c r="J554" i="1"/>
  <c r="I554" i="1"/>
  <c r="G554" i="1"/>
  <c r="E554" i="1"/>
  <c r="J553" i="1"/>
  <c r="I553" i="1"/>
  <c r="G553" i="1"/>
  <c r="E553" i="1"/>
  <c r="J552" i="1"/>
  <c r="I552" i="1"/>
  <c r="G552" i="1"/>
  <c r="E552" i="1"/>
  <c r="J551" i="1"/>
  <c r="I551" i="1"/>
  <c r="G551" i="1"/>
  <c r="E551" i="1"/>
  <c r="J550" i="1"/>
  <c r="I550" i="1"/>
  <c r="G550" i="1"/>
  <c r="E550" i="1"/>
  <c r="J549" i="1"/>
  <c r="I549" i="1"/>
  <c r="G549" i="1"/>
  <c r="E549" i="1"/>
  <c r="J548" i="1"/>
  <c r="I548" i="1"/>
  <c r="G548" i="1"/>
  <c r="E548" i="1"/>
  <c r="J547" i="1"/>
  <c r="I547" i="1"/>
  <c r="G547" i="1"/>
  <c r="E547" i="1"/>
  <c r="J546" i="1"/>
  <c r="I546" i="1"/>
  <c r="G546" i="1"/>
  <c r="E546" i="1"/>
  <c r="J545" i="1"/>
  <c r="I545" i="1"/>
  <c r="G545" i="1"/>
  <c r="E545" i="1"/>
  <c r="J544" i="1"/>
  <c r="I544" i="1"/>
  <c r="G544" i="1"/>
  <c r="E544" i="1"/>
  <c r="J543" i="1"/>
  <c r="I543" i="1"/>
  <c r="G543" i="1"/>
  <c r="E543" i="1"/>
  <c r="J542" i="1"/>
  <c r="I542" i="1"/>
  <c r="G542" i="1"/>
  <c r="E542" i="1"/>
  <c r="J541" i="1"/>
  <c r="I541" i="1"/>
  <c r="G541" i="1"/>
  <c r="E541" i="1"/>
  <c r="J540" i="1"/>
  <c r="I540" i="1"/>
  <c r="G540" i="1"/>
  <c r="E540" i="1"/>
  <c r="J539" i="1"/>
  <c r="I539" i="1"/>
  <c r="G539" i="1"/>
  <c r="E539" i="1"/>
  <c r="J538" i="1"/>
  <c r="I538" i="1"/>
  <c r="G538" i="1"/>
  <c r="E538" i="1"/>
  <c r="J537" i="1"/>
  <c r="I537" i="1"/>
  <c r="G537" i="1"/>
  <c r="E537" i="1"/>
  <c r="J536" i="1"/>
  <c r="I536" i="1"/>
  <c r="G536" i="1"/>
  <c r="E536" i="1"/>
  <c r="J535" i="1"/>
  <c r="I535" i="1"/>
  <c r="G535" i="1"/>
  <c r="E535" i="1"/>
  <c r="J534" i="1"/>
  <c r="I534" i="1"/>
  <c r="G534" i="1"/>
  <c r="E534" i="1"/>
  <c r="J533" i="1"/>
  <c r="I533" i="1"/>
  <c r="G533" i="1"/>
  <c r="E533" i="1"/>
  <c r="J532" i="1"/>
  <c r="I532" i="1"/>
  <c r="G532" i="1"/>
  <c r="E532" i="1"/>
  <c r="J531" i="1"/>
  <c r="I531" i="1"/>
  <c r="G531" i="1"/>
  <c r="E531" i="1"/>
  <c r="J530" i="1"/>
  <c r="I530" i="1"/>
  <c r="G530" i="1"/>
  <c r="E530" i="1"/>
  <c r="J529" i="1"/>
  <c r="I529" i="1"/>
  <c r="G529" i="1"/>
  <c r="E529" i="1"/>
  <c r="J528" i="1"/>
  <c r="I528" i="1"/>
  <c r="G528" i="1"/>
  <c r="E528" i="1"/>
  <c r="J527" i="1"/>
  <c r="I527" i="1"/>
  <c r="G527" i="1"/>
  <c r="E527" i="1"/>
  <c r="J526" i="1"/>
  <c r="I526" i="1"/>
  <c r="G526" i="1"/>
  <c r="E526" i="1"/>
  <c r="J525" i="1"/>
  <c r="I525" i="1"/>
  <c r="G525" i="1"/>
  <c r="E525" i="1"/>
  <c r="J524" i="1"/>
  <c r="I524" i="1"/>
  <c r="G524" i="1"/>
  <c r="E524" i="1"/>
  <c r="J523" i="1"/>
  <c r="I523" i="1"/>
  <c r="G523" i="1"/>
  <c r="E523" i="1"/>
  <c r="J522" i="1"/>
  <c r="I522" i="1"/>
  <c r="G522" i="1"/>
  <c r="E522" i="1"/>
  <c r="J521" i="1"/>
  <c r="I521" i="1"/>
  <c r="G521" i="1"/>
  <c r="E521" i="1"/>
  <c r="J520" i="1"/>
  <c r="I520" i="1"/>
  <c r="G520" i="1"/>
  <c r="E520" i="1"/>
  <c r="J519" i="1"/>
  <c r="I519" i="1"/>
  <c r="G519" i="1"/>
  <c r="E519" i="1"/>
  <c r="J518" i="1"/>
  <c r="I518" i="1"/>
  <c r="G518" i="1"/>
  <c r="E518" i="1"/>
  <c r="J517" i="1"/>
  <c r="I517" i="1"/>
  <c r="G517" i="1"/>
  <c r="E517" i="1"/>
  <c r="J516" i="1"/>
  <c r="I516" i="1"/>
  <c r="G516" i="1"/>
  <c r="E516" i="1"/>
  <c r="J515" i="1"/>
  <c r="I515" i="1"/>
  <c r="G515" i="1"/>
  <c r="E515" i="1"/>
  <c r="J514" i="1"/>
  <c r="I514" i="1"/>
  <c r="G514" i="1"/>
  <c r="E514" i="1"/>
  <c r="J513" i="1"/>
  <c r="I513" i="1"/>
  <c r="G513" i="1"/>
  <c r="E513" i="1"/>
  <c r="J512" i="1"/>
  <c r="I512" i="1"/>
  <c r="G512" i="1"/>
  <c r="E512" i="1"/>
  <c r="J511" i="1"/>
  <c r="I511" i="1"/>
  <c r="G511" i="1"/>
  <c r="E511" i="1"/>
  <c r="J510" i="1"/>
  <c r="I510" i="1"/>
  <c r="G510" i="1"/>
  <c r="E510" i="1"/>
  <c r="J509" i="1"/>
  <c r="I509" i="1"/>
  <c r="G509" i="1"/>
  <c r="E509" i="1"/>
  <c r="J508" i="1"/>
  <c r="I508" i="1"/>
  <c r="G508" i="1"/>
  <c r="E508" i="1"/>
  <c r="J507" i="1"/>
  <c r="I507" i="1"/>
  <c r="G507" i="1"/>
  <c r="E507" i="1"/>
  <c r="J506" i="1"/>
  <c r="I506" i="1"/>
  <c r="G506" i="1"/>
  <c r="E506" i="1"/>
  <c r="J505" i="1"/>
  <c r="I505" i="1"/>
  <c r="G505" i="1"/>
  <c r="E505" i="1"/>
  <c r="J504" i="1"/>
  <c r="I504" i="1"/>
  <c r="G504" i="1"/>
  <c r="E504" i="1"/>
  <c r="J503" i="1"/>
  <c r="I503" i="1"/>
  <c r="G503" i="1"/>
  <c r="E503" i="1"/>
  <c r="J502" i="1"/>
  <c r="I502" i="1"/>
  <c r="G502" i="1"/>
  <c r="E502" i="1"/>
  <c r="J501" i="1"/>
  <c r="I501" i="1"/>
  <c r="G501" i="1"/>
  <c r="E501" i="1"/>
  <c r="J500" i="1"/>
  <c r="I500" i="1"/>
  <c r="G500" i="1"/>
  <c r="E500" i="1"/>
  <c r="J499" i="1"/>
  <c r="I499" i="1"/>
  <c r="G499" i="1"/>
  <c r="E499" i="1"/>
  <c r="J498" i="1"/>
  <c r="I498" i="1"/>
  <c r="G498" i="1"/>
  <c r="E498" i="1"/>
  <c r="J497" i="1"/>
  <c r="I497" i="1"/>
  <c r="G497" i="1"/>
  <c r="E497" i="1"/>
  <c r="J496" i="1"/>
  <c r="I496" i="1"/>
  <c r="G496" i="1"/>
  <c r="E496" i="1"/>
  <c r="J495" i="1"/>
  <c r="I495" i="1"/>
  <c r="G495" i="1"/>
  <c r="E495" i="1"/>
  <c r="J494" i="1"/>
  <c r="I494" i="1"/>
  <c r="G494" i="1"/>
  <c r="E494" i="1"/>
  <c r="J493" i="1"/>
  <c r="I493" i="1"/>
  <c r="G493" i="1"/>
  <c r="E493" i="1"/>
  <c r="J492" i="1"/>
  <c r="I492" i="1"/>
  <c r="G492" i="1"/>
  <c r="E492" i="1"/>
  <c r="J491" i="1"/>
  <c r="I491" i="1"/>
  <c r="G491" i="1"/>
  <c r="E491" i="1"/>
  <c r="J490" i="1"/>
  <c r="I490" i="1"/>
  <c r="G490" i="1"/>
  <c r="E490" i="1"/>
  <c r="J489" i="1"/>
  <c r="I489" i="1"/>
  <c r="G489" i="1"/>
  <c r="E489" i="1"/>
  <c r="J488" i="1"/>
  <c r="I488" i="1"/>
  <c r="G488" i="1"/>
  <c r="E488" i="1"/>
  <c r="J487" i="1"/>
  <c r="I487" i="1"/>
  <c r="G487" i="1"/>
  <c r="E487" i="1"/>
  <c r="J486" i="1"/>
  <c r="I486" i="1"/>
  <c r="G486" i="1"/>
  <c r="E486" i="1"/>
  <c r="J485" i="1"/>
  <c r="I485" i="1"/>
  <c r="G485" i="1"/>
  <c r="E485" i="1"/>
  <c r="J484" i="1"/>
  <c r="I484" i="1"/>
  <c r="G484" i="1"/>
  <c r="E484" i="1"/>
  <c r="J483" i="1"/>
  <c r="I483" i="1"/>
  <c r="G483" i="1"/>
  <c r="E483" i="1"/>
  <c r="J482" i="1"/>
  <c r="I482" i="1"/>
  <c r="G482" i="1"/>
  <c r="E482" i="1"/>
  <c r="J481" i="1"/>
  <c r="I481" i="1"/>
  <c r="G481" i="1"/>
  <c r="E481" i="1"/>
  <c r="J480" i="1"/>
  <c r="I480" i="1"/>
  <c r="G480" i="1"/>
  <c r="E480" i="1"/>
  <c r="J479" i="1"/>
  <c r="I479" i="1"/>
  <c r="G479" i="1"/>
  <c r="E479" i="1"/>
  <c r="J478" i="1"/>
  <c r="I478" i="1"/>
  <c r="G478" i="1"/>
  <c r="E478" i="1"/>
  <c r="J477" i="1"/>
  <c r="I477" i="1"/>
  <c r="G477" i="1"/>
  <c r="E477" i="1"/>
  <c r="J476" i="1"/>
  <c r="I476" i="1"/>
  <c r="G476" i="1"/>
  <c r="E476" i="1"/>
  <c r="J475" i="1"/>
  <c r="I475" i="1"/>
  <c r="G475" i="1"/>
  <c r="E475" i="1"/>
  <c r="J474" i="1"/>
  <c r="I474" i="1"/>
  <c r="G474" i="1"/>
  <c r="E474" i="1"/>
  <c r="J473" i="1"/>
  <c r="I473" i="1"/>
  <c r="G473" i="1"/>
  <c r="E473" i="1"/>
  <c r="J472" i="1"/>
  <c r="I472" i="1"/>
  <c r="G472" i="1"/>
  <c r="E472" i="1"/>
  <c r="J471" i="1"/>
  <c r="I471" i="1"/>
  <c r="G471" i="1"/>
  <c r="E471" i="1"/>
  <c r="J470" i="1"/>
  <c r="I470" i="1"/>
  <c r="G470" i="1"/>
  <c r="E470" i="1"/>
  <c r="J469" i="1"/>
  <c r="I469" i="1"/>
  <c r="G469" i="1"/>
  <c r="E469" i="1"/>
  <c r="J468" i="1"/>
  <c r="I468" i="1"/>
  <c r="G468" i="1"/>
  <c r="E468" i="1"/>
  <c r="J467" i="1"/>
  <c r="I467" i="1"/>
  <c r="G467" i="1"/>
  <c r="E467" i="1"/>
  <c r="J466" i="1"/>
  <c r="I466" i="1"/>
  <c r="G466" i="1"/>
  <c r="E466" i="1"/>
  <c r="J465" i="1"/>
  <c r="I465" i="1"/>
  <c r="G465" i="1"/>
  <c r="E465" i="1"/>
  <c r="J464" i="1"/>
  <c r="I464" i="1"/>
  <c r="G464" i="1"/>
  <c r="E464" i="1"/>
  <c r="J463" i="1"/>
  <c r="I463" i="1"/>
  <c r="G463" i="1"/>
  <c r="E463" i="1"/>
  <c r="J462" i="1"/>
  <c r="I462" i="1"/>
  <c r="G462" i="1"/>
  <c r="E462" i="1"/>
  <c r="J461" i="1"/>
  <c r="I461" i="1"/>
  <c r="G461" i="1"/>
  <c r="E461" i="1"/>
  <c r="J460" i="1"/>
  <c r="I460" i="1"/>
  <c r="G460" i="1"/>
  <c r="E460" i="1"/>
  <c r="J459" i="1"/>
  <c r="I459" i="1"/>
  <c r="G459" i="1"/>
  <c r="E459" i="1"/>
  <c r="J458" i="1"/>
  <c r="I458" i="1"/>
  <c r="G458" i="1"/>
  <c r="E458" i="1"/>
  <c r="J457" i="1"/>
  <c r="I457" i="1"/>
  <c r="G457" i="1"/>
  <c r="E457" i="1"/>
  <c r="J456" i="1"/>
  <c r="I456" i="1"/>
  <c r="G456" i="1"/>
  <c r="E456" i="1"/>
  <c r="J455" i="1"/>
  <c r="I455" i="1"/>
  <c r="G455" i="1"/>
  <c r="E455" i="1"/>
  <c r="J454" i="1"/>
  <c r="I454" i="1"/>
  <c r="G454" i="1"/>
  <c r="E454" i="1"/>
  <c r="J453" i="1"/>
  <c r="I453" i="1"/>
  <c r="G453" i="1"/>
  <c r="E453" i="1"/>
  <c r="J452" i="1"/>
  <c r="I452" i="1"/>
  <c r="G452" i="1"/>
  <c r="E452" i="1"/>
  <c r="J451" i="1"/>
  <c r="I451" i="1"/>
  <c r="G451" i="1"/>
  <c r="E451" i="1"/>
  <c r="J450" i="1"/>
  <c r="I450" i="1"/>
  <c r="G450" i="1"/>
  <c r="E450" i="1"/>
  <c r="J449" i="1"/>
  <c r="I449" i="1"/>
  <c r="G449" i="1"/>
  <c r="E449" i="1"/>
  <c r="J448" i="1"/>
  <c r="I448" i="1"/>
  <c r="G448" i="1"/>
  <c r="E448" i="1"/>
  <c r="J447" i="1"/>
  <c r="I447" i="1"/>
  <c r="G447" i="1"/>
  <c r="E447" i="1"/>
  <c r="J446" i="1"/>
  <c r="I446" i="1"/>
  <c r="G446" i="1"/>
  <c r="E446" i="1"/>
  <c r="J445" i="1"/>
  <c r="I445" i="1"/>
  <c r="G445" i="1"/>
  <c r="E445" i="1"/>
  <c r="J444" i="1"/>
  <c r="I444" i="1"/>
  <c r="G444" i="1"/>
  <c r="E444" i="1"/>
  <c r="J443" i="1"/>
  <c r="I443" i="1"/>
  <c r="G443" i="1"/>
  <c r="E443" i="1"/>
  <c r="J442" i="1"/>
  <c r="I442" i="1"/>
  <c r="G442" i="1"/>
  <c r="E442" i="1"/>
  <c r="J441" i="1"/>
  <c r="I441" i="1"/>
  <c r="G441" i="1"/>
  <c r="E441" i="1"/>
  <c r="J440" i="1"/>
  <c r="I440" i="1"/>
  <c r="G440" i="1"/>
  <c r="E440" i="1"/>
  <c r="J439" i="1"/>
  <c r="I439" i="1"/>
  <c r="G439" i="1"/>
  <c r="E439" i="1"/>
  <c r="J438" i="1"/>
  <c r="I438" i="1"/>
  <c r="G438" i="1"/>
  <c r="E438" i="1"/>
  <c r="J437" i="1"/>
  <c r="I437" i="1"/>
  <c r="G437" i="1"/>
  <c r="E437" i="1"/>
  <c r="J436" i="1"/>
  <c r="I436" i="1"/>
  <c r="G436" i="1"/>
  <c r="E436" i="1"/>
  <c r="J435" i="1"/>
  <c r="I435" i="1"/>
  <c r="G435" i="1"/>
  <c r="E435" i="1"/>
  <c r="J434" i="1"/>
  <c r="I434" i="1"/>
  <c r="G434" i="1"/>
  <c r="E434" i="1"/>
  <c r="J433" i="1"/>
  <c r="I433" i="1"/>
  <c r="G433" i="1"/>
  <c r="E433" i="1"/>
  <c r="J432" i="1"/>
  <c r="I432" i="1"/>
  <c r="G432" i="1"/>
  <c r="E432" i="1"/>
  <c r="J431" i="1"/>
  <c r="I431" i="1"/>
  <c r="G431" i="1"/>
  <c r="E431" i="1"/>
  <c r="J430" i="1"/>
  <c r="I430" i="1"/>
  <c r="G430" i="1"/>
  <c r="E430" i="1"/>
  <c r="J429" i="1"/>
  <c r="I429" i="1"/>
  <c r="G429" i="1"/>
  <c r="E429" i="1"/>
  <c r="J428" i="1"/>
  <c r="I428" i="1"/>
  <c r="G428" i="1"/>
  <c r="E428" i="1"/>
  <c r="J427" i="1"/>
  <c r="I427" i="1"/>
  <c r="G427" i="1"/>
  <c r="E427" i="1"/>
  <c r="J426" i="1"/>
  <c r="I426" i="1"/>
  <c r="G426" i="1"/>
  <c r="E426" i="1"/>
  <c r="J425" i="1"/>
  <c r="I425" i="1"/>
  <c r="G425" i="1"/>
  <c r="E425" i="1"/>
  <c r="J424" i="1"/>
  <c r="I424" i="1"/>
  <c r="G424" i="1"/>
  <c r="E424" i="1"/>
  <c r="J423" i="1"/>
  <c r="I423" i="1"/>
  <c r="G423" i="1"/>
  <c r="E423" i="1"/>
  <c r="J422" i="1"/>
  <c r="I422" i="1"/>
  <c r="G422" i="1"/>
  <c r="E422" i="1"/>
  <c r="J421" i="1"/>
  <c r="I421" i="1"/>
  <c r="G421" i="1"/>
  <c r="E421" i="1"/>
  <c r="J420" i="1"/>
  <c r="I420" i="1"/>
  <c r="G420" i="1"/>
  <c r="E420" i="1"/>
  <c r="J419" i="1"/>
  <c r="I419" i="1"/>
  <c r="G419" i="1"/>
  <c r="E419" i="1"/>
  <c r="J418" i="1"/>
  <c r="I418" i="1"/>
  <c r="G418" i="1"/>
  <c r="E418" i="1"/>
  <c r="J417" i="1"/>
  <c r="I417" i="1"/>
  <c r="G417" i="1"/>
  <c r="E417" i="1"/>
  <c r="J416" i="1"/>
  <c r="I416" i="1"/>
  <c r="G416" i="1"/>
  <c r="E416" i="1"/>
  <c r="J415" i="1"/>
  <c r="I415" i="1"/>
  <c r="G415" i="1"/>
  <c r="E415" i="1"/>
  <c r="J414" i="1"/>
  <c r="I414" i="1"/>
  <c r="G414" i="1"/>
  <c r="E414" i="1"/>
  <c r="J413" i="1"/>
  <c r="I413" i="1"/>
  <c r="G413" i="1"/>
  <c r="E413" i="1"/>
  <c r="J412" i="1"/>
  <c r="I412" i="1"/>
  <c r="G412" i="1"/>
  <c r="E412" i="1"/>
  <c r="J411" i="1"/>
  <c r="I411" i="1"/>
  <c r="G411" i="1"/>
  <c r="E411" i="1"/>
  <c r="J410" i="1"/>
  <c r="I410" i="1"/>
  <c r="G410" i="1"/>
  <c r="E410" i="1"/>
  <c r="J409" i="1"/>
  <c r="I409" i="1"/>
  <c r="G409" i="1"/>
  <c r="E409" i="1"/>
  <c r="J408" i="1"/>
  <c r="I408" i="1"/>
  <c r="G408" i="1"/>
  <c r="E408" i="1"/>
  <c r="J407" i="1"/>
  <c r="I407" i="1"/>
  <c r="G407" i="1"/>
  <c r="E407" i="1"/>
  <c r="J406" i="1"/>
  <c r="I406" i="1"/>
  <c r="G406" i="1"/>
  <c r="E406" i="1"/>
  <c r="J405" i="1"/>
  <c r="I405" i="1"/>
  <c r="G405" i="1"/>
  <c r="E405" i="1"/>
  <c r="J404" i="1"/>
  <c r="I404" i="1"/>
  <c r="G404" i="1"/>
  <c r="E404" i="1"/>
  <c r="J403" i="1"/>
  <c r="I403" i="1"/>
  <c r="G403" i="1"/>
  <c r="E403" i="1"/>
  <c r="J402" i="1"/>
  <c r="I402" i="1"/>
  <c r="G402" i="1"/>
  <c r="E402" i="1"/>
  <c r="J401" i="1"/>
  <c r="I401" i="1"/>
  <c r="G401" i="1"/>
  <c r="E401" i="1"/>
  <c r="J400" i="1"/>
  <c r="I400" i="1"/>
  <c r="G400" i="1"/>
  <c r="E400" i="1"/>
  <c r="J399" i="1"/>
  <c r="I399" i="1"/>
  <c r="G399" i="1"/>
  <c r="E399" i="1"/>
  <c r="J398" i="1"/>
  <c r="I398" i="1"/>
  <c r="G398" i="1"/>
  <c r="E398" i="1"/>
  <c r="J397" i="1"/>
  <c r="I397" i="1"/>
  <c r="G397" i="1"/>
  <c r="E397" i="1"/>
  <c r="J396" i="1"/>
  <c r="I396" i="1"/>
  <c r="G396" i="1"/>
  <c r="E396" i="1"/>
  <c r="J395" i="1"/>
  <c r="I395" i="1"/>
  <c r="G395" i="1"/>
  <c r="E395" i="1"/>
  <c r="J394" i="1"/>
  <c r="I394" i="1"/>
  <c r="G394" i="1"/>
  <c r="E394" i="1"/>
  <c r="J393" i="1"/>
  <c r="I393" i="1"/>
  <c r="G393" i="1"/>
  <c r="E393" i="1"/>
  <c r="J392" i="1"/>
  <c r="I392" i="1"/>
  <c r="G392" i="1"/>
  <c r="E392" i="1"/>
  <c r="J391" i="1"/>
  <c r="I391" i="1"/>
  <c r="G391" i="1"/>
  <c r="E391" i="1"/>
  <c r="J390" i="1"/>
  <c r="I390" i="1"/>
  <c r="G390" i="1"/>
  <c r="E390" i="1"/>
  <c r="J389" i="1"/>
  <c r="I389" i="1"/>
  <c r="G389" i="1"/>
  <c r="E389" i="1"/>
  <c r="J388" i="1"/>
  <c r="I388" i="1"/>
  <c r="G388" i="1"/>
  <c r="E388" i="1"/>
  <c r="J387" i="1"/>
  <c r="I387" i="1"/>
  <c r="G387" i="1"/>
  <c r="E387" i="1"/>
  <c r="J386" i="1"/>
  <c r="I386" i="1"/>
  <c r="G386" i="1"/>
  <c r="E386" i="1"/>
  <c r="J385" i="1"/>
  <c r="I385" i="1"/>
  <c r="G385" i="1"/>
  <c r="E385" i="1"/>
  <c r="J384" i="1"/>
  <c r="I384" i="1"/>
  <c r="G384" i="1"/>
  <c r="E384" i="1"/>
  <c r="J383" i="1"/>
  <c r="I383" i="1"/>
  <c r="G383" i="1"/>
  <c r="E383" i="1"/>
  <c r="J382" i="1"/>
  <c r="I382" i="1"/>
  <c r="G382" i="1"/>
  <c r="E382" i="1"/>
  <c r="J381" i="1"/>
  <c r="I381" i="1"/>
  <c r="G381" i="1"/>
  <c r="E381" i="1"/>
  <c r="J380" i="1"/>
  <c r="I380" i="1"/>
  <c r="G380" i="1"/>
  <c r="E380" i="1"/>
  <c r="J379" i="1"/>
  <c r="I379" i="1"/>
  <c r="G379" i="1"/>
  <c r="E379" i="1"/>
  <c r="J378" i="1"/>
  <c r="I378" i="1"/>
  <c r="G378" i="1"/>
  <c r="E378" i="1"/>
  <c r="J377" i="1"/>
  <c r="I377" i="1"/>
  <c r="G377" i="1"/>
  <c r="E377" i="1"/>
  <c r="J376" i="1"/>
  <c r="I376" i="1"/>
  <c r="G376" i="1"/>
  <c r="E376" i="1"/>
  <c r="J375" i="1"/>
  <c r="I375" i="1"/>
  <c r="G375" i="1"/>
  <c r="E375" i="1"/>
  <c r="J374" i="1"/>
  <c r="I374" i="1"/>
  <c r="G374" i="1"/>
  <c r="E374" i="1"/>
  <c r="J373" i="1"/>
  <c r="I373" i="1"/>
  <c r="G373" i="1"/>
  <c r="E373" i="1"/>
  <c r="J372" i="1"/>
  <c r="I372" i="1"/>
  <c r="G372" i="1"/>
  <c r="E372" i="1"/>
  <c r="J371" i="1"/>
  <c r="I371" i="1"/>
  <c r="G371" i="1"/>
  <c r="E371" i="1"/>
  <c r="J370" i="1"/>
  <c r="I370" i="1"/>
  <c r="G370" i="1"/>
  <c r="E370" i="1"/>
  <c r="J369" i="1"/>
  <c r="I369" i="1"/>
  <c r="G369" i="1"/>
  <c r="E369" i="1"/>
  <c r="J368" i="1"/>
  <c r="I368" i="1"/>
  <c r="G368" i="1"/>
  <c r="E368" i="1"/>
  <c r="J367" i="1"/>
  <c r="I367" i="1"/>
  <c r="G367" i="1"/>
  <c r="E367" i="1"/>
  <c r="J366" i="1"/>
  <c r="I366" i="1"/>
  <c r="G366" i="1"/>
  <c r="E366" i="1"/>
  <c r="J365" i="1"/>
  <c r="I365" i="1"/>
  <c r="G365" i="1"/>
  <c r="E365" i="1"/>
  <c r="J364" i="1"/>
  <c r="I364" i="1"/>
  <c r="G364" i="1"/>
  <c r="E364" i="1"/>
  <c r="J363" i="1"/>
  <c r="I363" i="1"/>
  <c r="G363" i="1"/>
  <c r="E363" i="1"/>
  <c r="J362" i="1"/>
  <c r="I362" i="1"/>
  <c r="G362" i="1"/>
  <c r="E362" i="1"/>
  <c r="J361" i="1"/>
  <c r="I361" i="1"/>
  <c r="G361" i="1"/>
  <c r="E361" i="1"/>
  <c r="J360" i="1"/>
  <c r="I360" i="1"/>
  <c r="G360" i="1"/>
  <c r="E360" i="1"/>
  <c r="J359" i="1"/>
  <c r="I359" i="1"/>
  <c r="G359" i="1"/>
  <c r="E359" i="1"/>
  <c r="J358" i="1"/>
  <c r="I358" i="1"/>
  <c r="G358" i="1"/>
  <c r="E358" i="1"/>
  <c r="J357" i="1"/>
  <c r="I357" i="1"/>
  <c r="G357" i="1"/>
  <c r="E357" i="1"/>
  <c r="J356" i="1"/>
  <c r="I356" i="1"/>
  <c r="G356" i="1"/>
  <c r="E356" i="1"/>
  <c r="J355" i="1"/>
  <c r="I355" i="1"/>
  <c r="G355" i="1"/>
  <c r="E355" i="1"/>
  <c r="J354" i="1"/>
  <c r="I354" i="1"/>
  <c r="G354" i="1"/>
  <c r="E354" i="1"/>
  <c r="J353" i="1"/>
  <c r="I353" i="1"/>
  <c r="G353" i="1"/>
  <c r="E353" i="1"/>
  <c r="J352" i="1"/>
  <c r="I352" i="1"/>
  <c r="G352" i="1"/>
  <c r="E352" i="1"/>
  <c r="J351" i="1"/>
  <c r="I351" i="1"/>
  <c r="G351" i="1"/>
  <c r="E351" i="1"/>
  <c r="J350" i="1"/>
  <c r="I350" i="1"/>
  <c r="G350" i="1"/>
  <c r="E350" i="1"/>
  <c r="J349" i="1"/>
  <c r="I349" i="1"/>
  <c r="G349" i="1"/>
  <c r="E349" i="1"/>
  <c r="J348" i="1"/>
  <c r="I348" i="1"/>
  <c r="G348" i="1"/>
  <c r="E348" i="1"/>
  <c r="J347" i="1"/>
  <c r="I347" i="1"/>
  <c r="G347" i="1"/>
  <c r="E347" i="1"/>
  <c r="J346" i="1"/>
  <c r="I346" i="1"/>
  <c r="G346" i="1"/>
  <c r="E346" i="1"/>
  <c r="J345" i="1"/>
  <c r="I345" i="1"/>
  <c r="G345" i="1"/>
  <c r="E345" i="1"/>
  <c r="J344" i="1"/>
  <c r="I344" i="1"/>
  <c r="G344" i="1"/>
  <c r="E344" i="1"/>
  <c r="J343" i="1"/>
  <c r="I343" i="1"/>
  <c r="G343" i="1"/>
  <c r="E343" i="1"/>
  <c r="J342" i="1"/>
  <c r="I342" i="1"/>
  <c r="G342" i="1"/>
  <c r="E342" i="1"/>
  <c r="J341" i="1"/>
  <c r="I341" i="1"/>
  <c r="G341" i="1"/>
  <c r="E341" i="1"/>
  <c r="J340" i="1"/>
  <c r="I340" i="1"/>
  <c r="G340" i="1"/>
  <c r="E340" i="1"/>
  <c r="J339" i="1"/>
  <c r="I339" i="1"/>
  <c r="G339" i="1"/>
  <c r="E339" i="1"/>
  <c r="J338" i="1"/>
  <c r="I338" i="1"/>
  <c r="G338" i="1"/>
  <c r="E338" i="1"/>
  <c r="J337" i="1"/>
  <c r="I337" i="1"/>
  <c r="G337" i="1"/>
  <c r="E337" i="1"/>
  <c r="J336" i="1"/>
  <c r="I336" i="1"/>
  <c r="G336" i="1"/>
  <c r="E336" i="1"/>
  <c r="J335" i="1"/>
  <c r="I335" i="1"/>
  <c r="G335" i="1"/>
  <c r="E335" i="1"/>
  <c r="J334" i="1"/>
  <c r="I334" i="1"/>
  <c r="G334" i="1"/>
  <c r="E334" i="1"/>
  <c r="J333" i="1"/>
  <c r="I333" i="1"/>
  <c r="G333" i="1"/>
  <c r="E333" i="1"/>
  <c r="J332" i="1"/>
  <c r="I332" i="1"/>
  <c r="G332" i="1"/>
  <c r="E332" i="1"/>
  <c r="J331" i="1"/>
  <c r="I331" i="1"/>
  <c r="G331" i="1"/>
  <c r="E331" i="1"/>
  <c r="J330" i="1"/>
  <c r="I330" i="1"/>
  <c r="G330" i="1"/>
  <c r="E330" i="1"/>
  <c r="J329" i="1"/>
  <c r="I329" i="1"/>
  <c r="G329" i="1"/>
  <c r="E329" i="1"/>
  <c r="J328" i="1"/>
  <c r="I328" i="1"/>
  <c r="G328" i="1"/>
  <c r="E328" i="1"/>
  <c r="J327" i="1"/>
  <c r="I327" i="1"/>
  <c r="G327" i="1"/>
  <c r="E327" i="1"/>
  <c r="J326" i="1"/>
  <c r="I326" i="1"/>
  <c r="G326" i="1"/>
  <c r="E326" i="1"/>
  <c r="J325" i="1"/>
  <c r="I325" i="1"/>
  <c r="G325" i="1"/>
  <c r="E325" i="1"/>
  <c r="J324" i="1"/>
  <c r="I324" i="1"/>
  <c r="G324" i="1"/>
  <c r="E324" i="1"/>
  <c r="J323" i="1"/>
  <c r="I323" i="1"/>
  <c r="G323" i="1"/>
  <c r="E323" i="1"/>
  <c r="J322" i="1"/>
  <c r="I322" i="1"/>
  <c r="G322" i="1"/>
  <c r="E322" i="1"/>
  <c r="J321" i="1"/>
  <c r="I321" i="1"/>
  <c r="G321" i="1"/>
  <c r="E321" i="1"/>
  <c r="J320" i="1"/>
  <c r="I320" i="1"/>
  <c r="G320" i="1"/>
  <c r="E320" i="1"/>
  <c r="J319" i="1"/>
  <c r="I319" i="1"/>
  <c r="G319" i="1"/>
  <c r="E319" i="1"/>
  <c r="J318" i="1"/>
  <c r="I318" i="1"/>
  <c r="G318" i="1"/>
  <c r="E318" i="1"/>
  <c r="J317" i="1"/>
  <c r="I317" i="1"/>
  <c r="G317" i="1"/>
  <c r="E317" i="1"/>
  <c r="J316" i="1"/>
  <c r="I316" i="1"/>
  <c r="G316" i="1"/>
  <c r="E316" i="1"/>
  <c r="J315" i="1"/>
  <c r="I315" i="1"/>
  <c r="G315" i="1"/>
  <c r="E315" i="1"/>
  <c r="J314" i="1"/>
  <c r="I314" i="1"/>
  <c r="G314" i="1"/>
  <c r="E314" i="1"/>
  <c r="J313" i="1"/>
  <c r="I313" i="1"/>
  <c r="G313" i="1"/>
  <c r="E313" i="1"/>
  <c r="J312" i="1"/>
  <c r="I312" i="1"/>
  <c r="G312" i="1"/>
  <c r="E312" i="1"/>
  <c r="J311" i="1"/>
  <c r="I311" i="1"/>
  <c r="G311" i="1"/>
  <c r="E311" i="1"/>
  <c r="J310" i="1"/>
  <c r="I310" i="1"/>
  <c r="G310" i="1"/>
  <c r="E310" i="1"/>
  <c r="J309" i="1"/>
  <c r="I309" i="1"/>
  <c r="G309" i="1"/>
  <c r="E309" i="1"/>
  <c r="J308" i="1"/>
  <c r="I308" i="1"/>
  <c r="G308" i="1"/>
  <c r="E308" i="1"/>
  <c r="J307" i="1"/>
  <c r="I307" i="1"/>
  <c r="G307" i="1"/>
  <c r="E307" i="1"/>
  <c r="J306" i="1"/>
  <c r="I306" i="1"/>
  <c r="G306" i="1"/>
  <c r="E306" i="1"/>
  <c r="J305" i="1"/>
  <c r="I305" i="1"/>
  <c r="G305" i="1"/>
  <c r="E305" i="1"/>
  <c r="J304" i="1"/>
  <c r="I304" i="1"/>
  <c r="G304" i="1"/>
  <c r="E304" i="1"/>
  <c r="J303" i="1"/>
  <c r="I303" i="1"/>
  <c r="G303" i="1"/>
  <c r="E303" i="1"/>
  <c r="J302" i="1"/>
  <c r="I302" i="1"/>
  <c r="G302" i="1"/>
  <c r="E302" i="1"/>
  <c r="J301" i="1"/>
  <c r="I301" i="1"/>
  <c r="G301" i="1"/>
  <c r="E301" i="1"/>
  <c r="J300" i="1"/>
  <c r="I300" i="1"/>
  <c r="G300" i="1"/>
  <c r="E300" i="1"/>
  <c r="J299" i="1"/>
  <c r="I299" i="1"/>
  <c r="G299" i="1"/>
  <c r="E299" i="1"/>
  <c r="J298" i="1"/>
  <c r="I298" i="1"/>
  <c r="G298" i="1"/>
  <c r="E298" i="1"/>
  <c r="J297" i="1"/>
  <c r="I297" i="1"/>
  <c r="G297" i="1"/>
  <c r="E297" i="1"/>
  <c r="J296" i="1"/>
  <c r="I296" i="1"/>
  <c r="G296" i="1"/>
  <c r="E296" i="1"/>
  <c r="J295" i="1"/>
  <c r="I295" i="1"/>
  <c r="G295" i="1"/>
  <c r="E295" i="1"/>
  <c r="J294" i="1"/>
  <c r="I294" i="1"/>
  <c r="G294" i="1"/>
  <c r="E294" i="1"/>
  <c r="J293" i="1"/>
  <c r="I293" i="1"/>
  <c r="G293" i="1"/>
  <c r="E293" i="1"/>
  <c r="J292" i="1"/>
  <c r="I292" i="1"/>
  <c r="G292" i="1"/>
  <c r="E292" i="1"/>
  <c r="J291" i="1"/>
  <c r="I291" i="1"/>
  <c r="G291" i="1"/>
  <c r="E291" i="1"/>
  <c r="J290" i="1"/>
  <c r="I290" i="1"/>
  <c r="G290" i="1"/>
  <c r="E290" i="1"/>
  <c r="J289" i="1"/>
  <c r="I289" i="1"/>
  <c r="G289" i="1"/>
  <c r="E289" i="1"/>
  <c r="J288" i="1"/>
  <c r="I288" i="1"/>
  <c r="G288" i="1"/>
  <c r="E288" i="1"/>
  <c r="J287" i="1"/>
  <c r="I287" i="1"/>
  <c r="G287" i="1"/>
  <c r="E287" i="1"/>
  <c r="J286" i="1"/>
  <c r="I286" i="1"/>
  <c r="G286" i="1"/>
  <c r="E286" i="1"/>
  <c r="J285" i="1"/>
  <c r="I285" i="1"/>
  <c r="G285" i="1"/>
  <c r="E285" i="1"/>
  <c r="J284" i="1"/>
  <c r="I284" i="1"/>
  <c r="G284" i="1"/>
  <c r="E284" i="1"/>
  <c r="J283" i="1"/>
  <c r="I283" i="1"/>
  <c r="G283" i="1"/>
  <c r="E283" i="1"/>
  <c r="J282" i="1"/>
  <c r="I282" i="1"/>
  <c r="G282" i="1"/>
  <c r="E282" i="1"/>
  <c r="J281" i="1"/>
  <c r="I281" i="1"/>
  <c r="G281" i="1"/>
  <c r="E281" i="1"/>
  <c r="J280" i="1"/>
  <c r="I280" i="1"/>
  <c r="G280" i="1"/>
  <c r="E280" i="1"/>
  <c r="J279" i="1"/>
  <c r="I279" i="1"/>
  <c r="G279" i="1"/>
  <c r="E279" i="1"/>
  <c r="J278" i="1"/>
  <c r="I278" i="1"/>
  <c r="G278" i="1"/>
  <c r="E278" i="1"/>
  <c r="J277" i="1"/>
  <c r="I277" i="1"/>
  <c r="G277" i="1"/>
  <c r="E277" i="1"/>
  <c r="J276" i="1"/>
  <c r="I276" i="1"/>
  <c r="G276" i="1"/>
  <c r="E276" i="1"/>
  <c r="J275" i="1"/>
  <c r="I275" i="1"/>
  <c r="G275" i="1"/>
  <c r="E275" i="1"/>
  <c r="J274" i="1"/>
  <c r="I274" i="1"/>
  <c r="G274" i="1"/>
  <c r="E274" i="1"/>
  <c r="J273" i="1"/>
  <c r="I273" i="1"/>
  <c r="G273" i="1"/>
  <c r="E273" i="1"/>
  <c r="J272" i="1"/>
  <c r="I272" i="1"/>
  <c r="G272" i="1"/>
  <c r="E272" i="1"/>
  <c r="J271" i="1"/>
  <c r="I271" i="1"/>
  <c r="G271" i="1"/>
  <c r="E271" i="1"/>
  <c r="J270" i="1"/>
  <c r="I270" i="1"/>
  <c r="G270" i="1"/>
  <c r="E270" i="1"/>
  <c r="J269" i="1"/>
  <c r="I269" i="1"/>
  <c r="G269" i="1"/>
  <c r="E269" i="1"/>
  <c r="J268" i="1"/>
  <c r="I268" i="1"/>
  <c r="G268" i="1"/>
  <c r="E268" i="1"/>
  <c r="J267" i="1"/>
  <c r="I267" i="1"/>
  <c r="G267" i="1"/>
  <c r="E267" i="1"/>
  <c r="J266" i="1"/>
  <c r="I266" i="1"/>
  <c r="G266" i="1"/>
  <c r="E266" i="1"/>
  <c r="J265" i="1"/>
  <c r="I265" i="1"/>
  <c r="G265" i="1"/>
  <c r="E265" i="1"/>
  <c r="J264" i="1"/>
  <c r="I264" i="1"/>
  <c r="G264" i="1"/>
  <c r="E264" i="1"/>
  <c r="J263" i="1"/>
  <c r="I263" i="1"/>
  <c r="G263" i="1"/>
  <c r="E263" i="1"/>
  <c r="J262" i="1"/>
  <c r="I262" i="1"/>
  <c r="G262" i="1"/>
  <c r="E262" i="1"/>
  <c r="J261" i="1"/>
  <c r="I261" i="1"/>
  <c r="G261" i="1"/>
  <c r="E261" i="1"/>
  <c r="J260" i="1"/>
  <c r="I260" i="1"/>
  <c r="G260" i="1"/>
  <c r="E260" i="1"/>
  <c r="J259" i="1"/>
  <c r="I259" i="1"/>
  <c r="G259" i="1"/>
  <c r="E259" i="1"/>
  <c r="J258" i="1"/>
  <c r="I258" i="1"/>
  <c r="G258" i="1"/>
  <c r="E258" i="1"/>
  <c r="J257" i="1"/>
  <c r="I257" i="1"/>
  <c r="G257" i="1"/>
  <c r="E257" i="1"/>
  <c r="J256" i="1"/>
  <c r="I256" i="1"/>
  <c r="G256" i="1"/>
  <c r="E256" i="1"/>
  <c r="J255" i="1"/>
  <c r="I255" i="1"/>
  <c r="G255" i="1"/>
  <c r="E255" i="1"/>
  <c r="J254" i="1"/>
  <c r="I254" i="1"/>
  <c r="G254" i="1"/>
  <c r="E254" i="1"/>
  <c r="J253" i="1"/>
  <c r="I253" i="1"/>
  <c r="G253" i="1"/>
  <c r="E253" i="1"/>
  <c r="J252" i="1"/>
  <c r="I252" i="1"/>
  <c r="G252" i="1"/>
  <c r="E252" i="1"/>
  <c r="J251" i="1"/>
  <c r="I251" i="1"/>
  <c r="G251" i="1"/>
  <c r="E251" i="1"/>
  <c r="J250" i="1"/>
  <c r="I250" i="1"/>
  <c r="G250" i="1"/>
  <c r="E250" i="1"/>
  <c r="J249" i="1"/>
  <c r="I249" i="1"/>
  <c r="G249" i="1"/>
  <c r="E249" i="1"/>
  <c r="J248" i="1"/>
  <c r="I248" i="1"/>
  <c r="G248" i="1"/>
  <c r="E248" i="1"/>
  <c r="J247" i="1"/>
  <c r="I247" i="1"/>
  <c r="G247" i="1"/>
  <c r="E247" i="1"/>
  <c r="J246" i="1"/>
  <c r="I246" i="1"/>
  <c r="G246" i="1"/>
  <c r="E246" i="1"/>
  <c r="J245" i="1"/>
  <c r="I245" i="1"/>
  <c r="G245" i="1"/>
  <c r="E245" i="1"/>
  <c r="J244" i="1"/>
  <c r="I244" i="1"/>
  <c r="G244" i="1"/>
  <c r="E244" i="1"/>
  <c r="J243" i="1"/>
  <c r="I243" i="1"/>
  <c r="G243" i="1"/>
  <c r="E243" i="1"/>
  <c r="J242" i="1"/>
  <c r="I242" i="1"/>
  <c r="G242" i="1"/>
  <c r="E242" i="1"/>
  <c r="J241" i="1"/>
  <c r="I241" i="1"/>
  <c r="G241" i="1"/>
  <c r="E241" i="1"/>
  <c r="J240" i="1"/>
  <c r="I240" i="1"/>
  <c r="G240" i="1"/>
  <c r="E240" i="1"/>
  <c r="J239" i="1"/>
  <c r="I239" i="1"/>
  <c r="G239" i="1"/>
  <c r="E239" i="1"/>
  <c r="J238" i="1"/>
  <c r="I238" i="1"/>
  <c r="G238" i="1"/>
  <c r="E238" i="1"/>
  <c r="J237" i="1"/>
  <c r="I237" i="1"/>
  <c r="G237" i="1"/>
  <c r="E237" i="1"/>
  <c r="J236" i="1"/>
  <c r="I236" i="1"/>
  <c r="G236" i="1"/>
  <c r="E236" i="1"/>
  <c r="J235" i="1"/>
  <c r="I235" i="1"/>
  <c r="G235" i="1"/>
  <c r="E235" i="1"/>
  <c r="J234" i="1"/>
  <c r="I234" i="1"/>
  <c r="G234" i="1"/>
  <c r="E234" i="1"/>
  <c r="J233" i="1"/>
  <c r="I233" i="1"/>
  <c r="G233" i="1"/>
  <c r="E233" i="1"/>
  <c r="J232" i="1"/>
  <c r="I232" i="1"/>
  <c r="G232" i="1"/>
  <c r="E232" i="1"/>
  <c r="J231" i="1"/>
  <c r="I231" i="1"/>
  <c r="G231" i="1"/>
  <c r="E231" i="1"/>
  <c r="J230" i="1"/>
  <c r="I230" i="1"/>
  <c r="G230" i="1"/>
  <c r="E230" i="1"/>
  <c r="J229" i="1"/>
  <c r="I229" i="1"/>
  <c r="G229" i="1"/>
  <c r="E229" i="1"/>
  <c r="J228" i="1"/>
  <c r="I228" i="1"/>
  <c r="G228" i="1"/>
  <c r="E228" i="1"/>
  <c r="J227" i="1"/>
  <c r="I227" i="1"/>
  <c r="G227" i="1"/>
  <c r="E227" i="1"/>
  <c r="J226" i="1"/>
  <c r="I226" i="1"/>
  <c r="G226" i="1"/>
  <c r="E226" i="1"/>
  <c r="J225" i="1"/>
  <c r="I225" i="1"/>
  <c r="G225" i="1"/>
  <c r="E225" i="1"/>
  <c r="J224" i="1"/>
  <c r="I224" i="1"/>
  <c r="G224" i="1"/>
  <c r="E224" i="1"/>
  <c r="J223" i="1"/>
  <c r="I223" i="1"/>
  <c r="G223" i="1"/>
  <c r="E223" i="1"/>
  <c r="J222" i="1"/>
  <c r="I222" i="1"/>
  <c r="G222" i="1"/>
  <c r="E222" i="1"/>
  <c r="J221" i="1"/>
  <c r="I221" i="1"/>
  <c r="G221" i="1"/>
  <c r="E221" i="1"/>
  <c r="J220" i="1"/>
  <c r="I220" i="1"/>
  <c r="G220" i="1"/>
  <c r="E220" i="1"/>
  <c r="J219" i="1"/>
  <c r="I219" i="1"/>
  <c r="G219" i="1"/>
  <c r="E219" i="1"/>
  <c r="J218" i="1"/>
  <c r="I218" i="1"/>
  <c r="G218" i="1"/>
  <c r="E218" i="1"/>
  <c r="J217" i="1"/>
  <c r="I217" i="1"/>
  <c r="G217" i="1"/>
  <c r="E217" i="1"/>
  <c r="J216" i="1"/>
  <c r="I216" i="1"/>
  <c r="G216" i="1"/>
  <c r="E216" i="1"/>
  <c r="J215" i="1"/>
  <c r="I215" i="1"/>
  <c r="G215" i="1"/>
  <c r="E215" i="1"/>
  <c r="J214" i="1"/>
  <c r="I214" i="1"/>
  <c r="G214" i="1"/>
  <c r="E214" i="1"/>
  <c r="J213" i="1"/>
  <c r="I213" i="1"/>
  <c r="G213" i="1"/>
  <c r="E213" i="1"/>
  <c r="J212" i="1"/>
  <c r="I212" i="1"/>
  <c r="G212" i="1"/>
  <c r="E212" i="1"/>
  <c r="J211" i="1"/>
  <c r="I211" i="1"/>
  <c r="G211" i="1"/>
  <c r="E211" i="1"/>
  <c r="J210" i="1"/>
  <c r="I210" i="1"/>
  <c r="G210" i="1"/>
  <c r="E210" i="1"/>
  <c r="J209" i="1"/>
  <c r="I209" i="1"/>
  <c r="G209" i="1"/>
  <c r="E209" i="1"/>
  <c r="J208" i="1"/>
  <c r="I208" i="1"/>
  <c r="G208" i="1"/>
  <c r="E208" i="1"/>
  <c r="J207" i="1"/>
  <c r="I207" i="1"/>
  <c r="G207" i="1"/>
  <c r="E207" i="1"/>
  <c r="J206" i="1"/>
  <c r="I206" i="1"/>
  <c r="G206" i="1"/>
  <c r="E206" i="1"/>
  <c r="J205" i="1"/>
  <c r="I205" i="1"/>
  <c r="G205" i="1"/>
  <c r="E205" i="1"/>
  <c r="J204" i="1"/>
  <c r="I204" i="1"/>
  <c r="G204" i="1"/>
  <c r="E204" i="1"/>
  <c r="J203" i="1"/>
  <c r="I203" i="1"/>
  <c r="G203" i="1"/>
  <c r="E203" i="1"/>
  <c r="J202" i="1"/>
  <c r="I202" i="1"/>
  <c r="G202" i="1"/>
  <c r="E202" i="1"/>
  <c r="J201" i="1"/>
  <c r="I201" i="1"/>
  <c r="G201" i="1"/>
  <c r="E201" i="1"/>
  <c r="J200" i="1"/>
  <c r="I200" i="1"/>
  <c r="G200" i="1"/>
  <c r="E200" i="1"/>
  <c r="J199" i="1"/>
  <c r="I199" i="1"/>
  <c r="G199" i="1"/>
  <c r="E199" i="1"/>
  <c r="J198" i="1"/>
  <c r="I198" i="1"/>
  <c r="G198" i="1"/>
  <c r="E198" i="1"/>
  <c r="J197" i="1"/>
  <c r="I197" i="1"/>
  <c r="G197" i="1"/>
  <c r="E197" i="1"/>
  <c r="J196" i="1"/>
  <c r="I196" i="1"/>
  <c r="G196" i="1"/>
  <c r="E196" i="1"/>
  <c r="J195" i="1"/>
  <c r="I195" i="1"/>
  <c r="G195" i="1"/>
  <c r="E195" i="1"/>
  <c r="J194" i="1"/>
  <c r="I194" i="1"/>
  <c r="G194" i="1"/>
  <c r="E194" i="1"/>
  <c r="J193" i="1"/>
  <c r="I193" i="1"/>
  <c r="G193" i="1"/>
  <c r="E193" i="1"/>
  <c r="J192" i="1"/>
  <c r="I192" i="1"/>
  <c r="G192" i="1"/>
  <c r="E192" i="1"/>
  <c r="J191" i="1"/>
  <c r="I191" i="1"/>
  <c r="G191" i="1"/>
  <c r="E191" i="1"/>
  <c r="J190" i="1"/>
  <c r="I190" i="1"/>
  <c r="G190" i="1"/>
  <c r="E190" i="1"/>
  <c r="J189" i="1"/>
  <c r="I189" i="1"/>
  <c r="G189" i="1"/>
  <c r="E189" i="1"/>
  <c r="J188" i="1"/>
  <c r="I188" i="1"/>
  <c r="G188" i="1"/>
  <c r="E188" i="1"/>
  <c r="J187" i="1"/>
  <c r="I187" i="1"/>
  <c r="G187" i="1"/>
  <c r="E187" i="1"/>
  <c r="J186" i="1"/>
  <c r="I186" i="1"/>
  <c r="G186" i="1"/>
  <c r="E186" i="1"/>
  <c r="J185" i="1"/>
  <c r="I185" i="1"/>
  <c r="G185" i="1"/>
  <c r="E185" i="1"/>
  <c r="J184" i="1"/>
  <c r="I184" i="1"/>
  <c r="G184" i="1"/>
  <c r="E184" i="1"/>
  <c r="J183" i="1"/>
  <c r="I183" i="1"/>
  <c r="G183" i="1"/>
  <c r="E183" i="1"/>
  <c r="J182" i="1"/>
  <c r="I182" i="1"/>
  <c r="G182" i="1"/>
  <c r="E182" i="1"/>
  <c r="J181" i="1"/>
  <c r="I181" i="1"/>
  <c r="G181" i="1"/>
  <c r="E181" i="1"/>
  <c r="J180" i="1"/>
  <c r="I180" i="1"/>
  <c r="G180" i="1"/>
  <c r="E180" i="1"/>
  <c r="J179" i="1"/>
  <c r="I179" i="1"/>
  <c r="G179" i="1"/>
  <c r="E179" i="1"/>
  <c r="J178" i="1"/>
  <c r="I178" i="1"/>
  <c r="G178" i="1"/>
  <c r="E178" i="1"/>
  <c r="J177" i="1"/>
  <c r="I177" i="1"/>
  <c r="G177" i="1"/>
  <c r="E177" i="1"/>
  <c r="J176" i="1"/>
  <c r="I176" i="1"/>
  <c r="G176" i="1"/>
  <c r="E176" i="1"/>
  <c r="J175" i="1"/>
  <c r="I175" i="1"/>
  <c r="G175" i="1"/>
  <c r="E175" i="1"/>
  <c r="J174" i="1"/>
  <c r="I174" i="1"/>
  <c r="G174" i="1"/>
  <c r="E174" i="1"/>
  <c r="J173" i="1"/>
  <c r="I173" i="1"/>
  <c r="G173" i="1"/>
  <c r="E173" i="1"/>
  <c r="J172" i="1"/>
  <c r="I172" i="1"/>
  <c r="G172" i="1"/>
  <c r="E172" i="1"/>
  <c r="J171" i="1"/>
  <c r="I171" i="1"/>
  <c r="G171" i="1"/>
  <c r="E171" i="1"/>
  <c r="J170" i="1"/>
  <c r="I170" i="1"/>
  <c r="G170" i="1"/>
  <c r="E170" i="1"/>
  <c r="J169" i="1"/>
  <c r="I169" i="1"/>
  <c r="G169" i="1"/>
  <c r="E169" i="1"/>
  <c r="J168" i="1"/>
  <c r="I168" i="1"/>
  <c r="G168" i="1"/>
  <c r="E168" i="1"/>
  <c r="J167" i="1"/>
  <c r="I167" i="1"/>
  <c r="G167" i="1"/>
  <c r="E167" i="1"/>
  <c r="J166" i="1"/>
  <c r="I166" i="1"/>
  <c r="G166" i="1"/>
  <c r="E166" i="1"/>
  <c r="J165" i="1"/>
  <c r="I165" i="1"/>
  <c r="G165" i="1"/>
  <c r="E165" i="1"/>
  <c r="J164" i="1"/>
  <c r="I164" i="1"/>
  <c r="G164" i="1"/>
  <c r="E164" i="1"/>
  <c r="J163" i="1"/>
  <c r="I163" i="1"/>
  <c r="G163" i="1"/>
  <c r="E163" i="1"/>
  <c r="J162" i="1"/>
  <c r="I162" i="1"/>
  <c r="G162" i="1"/>
  <c r="E162" i="1"/>
  <c r="J161" i="1"/>
  <c r="I161" i="1"/>
  <c r="G161" i="1"/>
  <c r="E161" i="1"/>
  <c r="J160" i="1"/>
  <c r="I160" i="1"/>
  <c r="G160" i="1"/>
  <c r="E160" i="1"/>
  <c r="J159" i="1"/>
  <c r="I159" i="1"/>
  <c r="G159" i="1"/>
  <c r="E159" i="1"/>
  <c r="J158" i="1"/>
  <c r="I158" i="1"/>
  <c r="G158" i="1"/>
  <c r="E158" i="1"/>
  <c r="J157" i="1"/>
  <c r="I157" i="1"/>
  <c r="G157" i="1"/>
  <c r="E157" i="1"/>
  <c r="J156" i="1"/>
  <c r="I156" i="1"/>
  <c r="G156" i="1"/>
  <c r="E156" i="1"/>
  <c r="J155" i="1"/>
  <c r="I155" i="1"/>
  <c r="G155" i="1"/>
  <c r="E155" i="1"/>
  <c r="J154" i="1"/>
  <c r="I154" i="1"/>
  <c r="G154" i="1"/>
  <c r="E154" i="1"/>
  <c r="J153" i="1"/>
  <c r="I153" i="1"/>
  <c r="G153" i="1"/>
  <c r="E153" i="1"/>
  <c r="J152" i="1"/>
  <c r="I152" i="1"/>
  <c r="G152" i="1"/>
  <c r="E152" i="1"/>
  <c r="J151" i="1"/>
  <c r="I151" i="1"/>
  <c r="G151" i="1"/>
  <c r="E151" i="1"/>
  <c r="J150" i="1"/>
  <c r="I150" i="1"/>
  <c r="G150" i="1"/>
  <c r="E150" i="1"/>
  <c r="J149" i="1"/>
  <c r="I149" i="1"/>
  <c r="G149" i="1"/>
  <c r="E149" i="1"/>
  <c r="J148" i="1"/>
  <c r="I148" i="1"/>
  <c r="G148" i="1"/>
  <c r="E148" i="1"/>
  <c r="J147" i="1"/>
  <c r="I147" i="1"/>
  <c r="G147" i="1"/>
  <c r="E147" i="1"/>
  <c r="J146" i="1"/>
  <c r="I146" i="1"/>
  <c r="G146" i="1"/>
  <c r="E146" i="1"/>
  <c r="J145" i="1"/>
  <c r="I145" i="1"/>
  <c r="G145" i="1"/>
  <c r="E145" i="1"/>
  <c r="J144" i="1"/>
  <c r="I144" i="1"/>
  <c r="G144" i="1"/>
  <c r="E144" i="1"/>
  <c r="J143" i="1"/>
  <c r="I143" i="1"/>
  <c r="G143" i="1"/>
  <c r="E143" i="1"/>
  <c r="J142" i="1"/>
  <c r="I142" i="1"/>
  <c r="G142" i="1"/>
  <c r="E142" i="1"/>
  <c r="J141" i="1"/>
  <c r="I141" i="1"/>
  <c r="G141" i="1"/>
  <c r="E141" i="1"/>
  <c r="J140" i="1"/>
  <c r="I140" i="1"/>
  <c r="G140" i="1"/>
  <c r="E140" i="1"/>
  <c r="J139" i="1"/>
  <c r="I139" i="1"/>
  <c r="G139" i="1"/>
  <c r="E139" i="1"/>
  <c r="J138" i="1"/>
  <c r="I138" i="1"/>
  <c r="G138" i="1"/>
  <c r="E138" i="1"/>
  <c r="J137" i="1"/>
  <c r="I137" i="1"/>
  <c r="G137" i="1"/>
  <c r="E137" i="1"/>
  <c r="J136" i="1"/>
  <c r="I136" i="1"/>
  <c r="G136" i="1"/>
  <c r="E136" i="1"/>
  <c r="J135" i="1"/>
  <c r="I135" i="1"/>
  <c r="G135" i="1"/>
  <c r="E135" i="1"/>
  <c r="J134" i="1"/>
  <c r="I134" i="1"/>
  <c r="G134" i="1"/>
  <c r="E134" i="1"/>
  <c r="J133" i="1"/>
  <c r="I133" i="1"/>
  <c r="G133" i="1"/>
  <c r="E133" i="1"/>
  <c r="J132" i="1"/>
  <c r="I132" i="1"/>
  <c r="G132" i="1"/>
  <c r="E132" i="1"/>
  <c r="J131" i="1"/>
  <c r="I131" i="1"/>
  <c r="G131" i="1"/>
  <c r="E131" i="1"/>
  <c r="J130" i="1"/>
  <c r="I130" i="1"/>
  <c r="G130" i="1"/>
  <c r="E130" i="1"/>
  <c r="J129" i="1"/>
  <c r="I129" i="1"/>
  <c r="G129" i="1"/>
  <c r="E129" i="1"/>
  <c r="J128" i="1"/>
  <c r="I128" i="1"/>
  <c r="G128" i="1"/>
  <c r="E128" i="1"/>
  <c r="J127" i="1"/>
  <c r="I127" i="1"/>
  <c r="G127" i="1"/>
  <c r="E127" i="1"/>
  <c r="J126" i="1"/>
  <c r="I126" i="1"/>
  <c r="G126" i="1"/>
  <c r="E126" i="1"/>
  <c r="J125" i="1"/>
  <c r="I125" i="1"/>
  <c r="G125" i="1"/>
  <c r="E125" i="1"/>
  <c r="J124" i="1"/>
  <c r="I124" i="1"/>
  <c r="G124" i="1"/>
  <c r="E124" i="1"/>
  <c r="J123" i="1"/>
  <c r="I123" i="1"/>
  <c r="G123" i="1"/>
  <c r="E123" i="1"/>
  <c r="J122" i="1"/>
  <c r="I122" i="1"/>
  <c r="G122" i="1"/>
  <c r="E122" i="1"/>
  <c r="J121" i="1"/>
  <c r="I121" i="1"/>
  <c r="G121" i="1"/>
  <c r="E121" i="1"/>
  <c r="J120" i="1"/>
  <c r="I120" i="1"/>
  <c r="G120" i="1"/>
  <c r="E120" i="1"/>
  <c r="J119" i="1"/>
  <c r="I119" i="1"/>
  <c r="G119" i="1"/>
  <c r="E119" i="1"/>
  <c r="J118" i="1"/>
  <c r="I118" i="1"/>
  <c r="G118" i="1"/>
  <c r="E118" i="1"/>
  <c r="J117" i="1"/>
  <c r="I117" i="1"/>
  <c r="G117" i="1"/>
  <c r="E117" i="1"/>
  <c r="J116" i="1"/>
  <c r="I116" i="1"/>
  <c r="G116" i="1"/>
  <c r="E116" i="1"/>
  <c r="J115" i="1"/>
  <c r="I115" i="1"/>
  <c r="G115" i="1"/>
  <c r="E115" i="1"/>
  <c r="J114" i="1"/>
  <c r="I114" i="1"/>
  <c r="G114" i="1"/>
  <c r="E114" i="1"/>
  <c r="J113" i="1"/>
  <c r="I113" i="1"/>
  <c r="G113" i="1"/>
  <c r="E113" i="1"/>
  <c r="J112" i="1"/>
  <c r="I112" i="1"/>
  <c r="G112" i="1"/>
  <c r="E112" i="1"/>
  <c r="J111" i="1"/>
  <c r="I111" i="1"/>
  <c r="G111" i="1"/>
  <c r="E111" i="1"/>
  <c r="J110" i="1"/>
  <c r="I110" i="1"/>
  <c r="G110" i="1"/>
  <c r="E110" i="1"/>
  <c r="J109" i="1"/>
  <c r="I109" i="1"/>
  <c r="G109" i="1"/>
  <c r="E109" i="1"/>
  <c r="J108" i="1"/>
  <c r="I108" i="1"/>
  <c r="G108" i="1"/>
  <c r="E108" i="1"/>
  <c r="J107" i="1"/>
  <c r="I107" i="1"/>
  <c r="G107" i="1"/>
  <c r="E107" i="1"/>
  <c r="J106" i="1"/>
  <c r="I106" i="1"/>
  <c r="G106" i="1"/>
  <c r="E106" i="1"/>
  <c r="J105" i="1"/>
  <c r="I105" i="1"/>
  <c r="G105" i="1"/>
  <c r="E105" i="1"/>
  <c r="J104" i="1"/>
  <c r="I104" i="1"/>
  <c r="G104" i="1"/>
  <c r="E104" i="1"/>
  <c r="J103" i="1"/>
  <c r="I103" i="1"/>
  <c r="G103" i="1"/>
  <c r="E103" i="1"/>
  <c r="J102" i="1"/>
  <c r="I102" i="1"/>
  <c r="G102" i="1"/>
  <c r="E102" i="1"/>
  <c r="J101" i="1"/>
  <c r="I101" i="1"/>
  <c r="G101" i="1"/>
  <c r="E101" i="1"/>
  <c r="J100" i="1"/>
  <c r="I100" i="1"/>
  <c r="G100" i="1"/>
  <c r="E100" i="1"/>
  <c r="J99" i="1"/>
  <c r="I99" i="1"/>
  <c r="G99" i="1"/>
  <c r="E99" i="1"/>
  <c r="J98" i="1"/>
  <c r="I98" i="1"/>
  <c r="G98" i="1"/>
  <c r="E98" i="1"/>
  <c r="J97" i="1"/>
  <c r="I97" i="1"/>
  <c r="G97" i="1"/>
  <c r="E97" i="1"/>
  <c r="J96" i="1"/>
  <c r="I96" i="1"/>
  <c r="G96" i="1"/>
  <c r="E96" i="1"/>
  <c r="J95" i="1"/>
  <c r="I95" i="1"/>
  <c r="G95" i="1"/>
  <c r="E95" i="1"/>
  <c r="J94" i="1"/>
  <c r="I94" i="1"/>
  <c r="G94" i="1"/>
  <c r="E94" i="1"/>
  <c r="J93" i="1"/>
  <c r="I93" i="1"/>
  <c r="G93" i="1"/>
  <c r="E93" i="1"/>
  <c r="J92" i="1"/>
  <c r="I92" i="1"/>
  <c r="G92" i="1"/>
  <c r="E92" i="1"/>
  <c r="J91" i="1"/>
  <c r="I91" i="1"/>
  <c r="G91" i="1"/>
  <c r="E91" i="1"/>
  <c r="J90" i="1"/>
  <c r="I90" i="1"/>
  <c r="G90" i="1"/>
  <c r="E90" i="1"/>
  <c r="J89" i="1"/>
  <c r="I89" i="1"/>
  <c r="G89" i="1"/>
  <c r="E89" i="1"/>
  <c r="J88" i="1"/>
  <c r="I88" i="1"/>
  <c r="G88" i="1"/>
  <c r="E88" i="1"/>
  <c r="J87" i="1"/>
  <c r="I87" i="1"/>
  <c r="G87" i="1"/>
  <c r="E87" i="1"/>
  <c r="J86" i="1"/>
  <c r="I86" i="1"/>
  <c r="G86" i="1"/>
  <c r="E86" i="1"/>
  <c r="J85" i="1"/>
  <c r="I85" i="1"/>
  <c r="G85" i="1"/>
  <c r="E85" i="1"/>
  <c r="J84" i="1"/>
  <c r="I84" i="1"/>
  <c r="G84" i="1"/>
  <c r="E84" i="1"/>
  <c r="J83" i="1"/>
  <c r="I83" i="1"/>
  <c r="G83" i="1"/>
  <c r="E83" i="1"/>
  <c r="J82" i="1"/>
  <c r="I82" i="1"/>
  <c r="G82" i="1"/>
  <c r="E82" i="1"/>
  <c r="J81" i="1"/>
  <c r="I81" i="1"/>
  <c r="G81" i="1"/>
  <c r="E81" i="1"/>
  <c r="J80" i="1"/>
  <c r="I80" i="1"/>
  <c r="G80" i="1"/>
  <c r="E80" i="1"/>
  <c r="J79" i="1"/>
  <c r="I79" i="1"/>
  <c r="G79" i="1"/>
  <c r="E79" i="1"/>
  <c r="J78" i="1"/>
  <c r="I78" i="1"/>
  <c r="G78" i="1"/>
  <c r="E78" i="1"/>
  <c r="J77" i="1"/>
  <c r="I77" i="1"/>
  <c r="G77" i="1"/>
  <c r="E77" i="1"/>
  <c r="J76" i="1"/>
  <c r="I76" i="1"/>
  <c r="G76" i="1"/>
  <c r="E76" i="1"/>
  <c r="J75" i="1"/>
  <c r="I75" i="1"/>
  <c r="G75" i="1"/>
  <c r="E75" i="1"/>
  <c r="J74" i="1"/>
  <c r="I74" i="1"/>
  <c r="G74" i="1"/>
  <c r="E74" i="1"/>
  <c r="J73" i="1"/>
  <c r="I73" i="1"/>
  <c r="G73" i="1"/>
  <c r="E73" i="1"/>
  <c r="J72" i="1"/>
  <c r="I72" i="1"/>
  <c r="G72" i="1"/>
  <c r="E72" i="1"/>
  <c r="J71" i="1"/>
  <c r="I71" i="1"/>
  <c r="G71" i="1"/>
  <c r="E71" i="1"/>
  <c r="J70" i="1"/>
  <c r="I70" i="1"/>
  <c r="G70" i="1"/>
  <c r="E70" i="1"/>
  <c r="J69" i="1"/>
  <c r="I69" i="1"/>
  <c r="G69" i="1"/>
  <c r="E69" i="1"/>
  <c r="J68" i="1"/>
  <c r="I68" i="1"/>
  <c r="G68" i="1"/>
  <c r="E68" i="1"/>
  <c r="J67" i="1"/>
  <c r="I67" i="1"/>
  <c r="G67" i="1"/>
  <c r="E67" i="1"/>
  <c r="J66" i="1"/>
  <c r="I66" i="1"/>
  <c r="G66" i="1"/>
  <c r="E66" i="1"/>
  <c r="J65" i="1"/>
  <c r="I65" i="1"/>
  <c r="G65" i="1"/>
  <c r="E65" i="1"/>
  <c r="J64" i="1"/>
  <c r="I64" i="1"/>
  <c r="G64" i="1"/>
  <c r="E64" i="1"/>
  <c r="J63" i="1"/>
  <c r="I63" i="1"/>
  <c r="G63" i="1"/>
  <c r="E63" i="1"/>
  <c r="J62" i="1"/>
  <c r="I62" i="1"/>
  <c r="G62" i="1"/>
  <c r="E62" i="1"/>
  <c r="J61" i="1"/>
  <c r="I61" i="1"/>
  <c r="G61" i="1"/>
  <c r="E61" i="1"/>
  <c r="J60" i="1"/>
  <c r="I60" i="1"/>
  <c r="G60" i="1"/>
  <c r="E60" i="1"/>
  <c r="J59" i="1"/>
  <c r="I59" i="1"/>
  <c r="G59" i="1"/>
  <c r="E59" i="1"/>
  <c r="J58" i="1"/>
  <c r="I58" i="1"/>
  <c r="G58" i="1"/>
  <c r="E58" i="1"/>
  <c r="J57" i="1"/>
  <c r="I57" i="1"/>
  <c r="G57" i="1"/>
  <c r="E57" i="1"/>
  <c r="J56" i="1"/>
  <c r="I56" i="1"/>
  <c r="G56" i="1"/>
  <c r="E56" i="1"/>
  <c r="J55" i="1"/>
  <c r="I55" i="1"/>
  <c r="G55" i="1"/>
  <c r="E55" i="1"/>
  <c r="J54" i="1"/>
  <c r="I54" i="1"/>
  <c r="G54" i="1"/>
  <c r="E54" i="1"/>
  <c r="J53" i="1"/>
  <c r="I53" i="1"/>
  <c r="G53" i="1"/>
  <c r="E53" i="1"/>
  <c r="J52" i="1"/>
  <c r="I52" i="1"/>
  <c r="G52" i="1"/>
  <c r="E52" i="1"/>
  <c r="J51" i="1"/>
  <c r="I51" i="1"/>
  <c r="G51" i="1"/>
  <c r="E51" i="1"/>
  <c r="J50" i="1"/>
  <c r="I50" i="1"/>
  <c r="G50" i="1"/>
  <c r="E50" i="1"/>
  <c r="J49" i="1"/>
  <c r="I49" i="1"/>
  <c r="G49" i="1"/>
  <c r="E49" i="1"/>
  <c r="J48" i="1"/>
  <c r="I48" i="1"/>
  <c r="G48" i="1"/>
  <c r="E48" i="1"/>
  <c r="J47" i="1"/>
  <c r="I47" i="1"/>
  <c r="G47" i="1"/>
  <c r="E47" i="1"/>
  <c r="J46" i="1"/>
  <c r="I46" i="1"/>
  <c r="G46" i="1"/>
  <c r="E46" i="1"/>
  <c r="J45" i="1"/>
  <c r="I45" i="1"/>
  <c r="G45" i="1"/>
  <c r="E45" i="1"/>
  <c r="J44" i="1"/>
  <c r="I44" i="1"/>
  <c r="G44" i="1"/>
  <c r="E44" i="1"/>
  <c r="J43" i="1"/>
  <c r="I43" i="1"/>
  <c r="G43" i="1"/>
  <c r="E43" i="1"/>
  <c r="J42" i="1"/>
  <c r="I42" i="1"/>
  <c r="G42" i="1"/>
  <c r="E42" i="1"/>
  <c r="J41" i="1"/>
  <c r="I41" i="1"/>
  <c r="G41" i="1"/>
  <c r="E41" i="1"/>
  <c r="J40" i="1"/>
  <c r="I40" i="1"/>
  <c r="G40" i="1"/>
  <c r="E40" i="1"/>
  <c r="J39" i="1"/>
  <c r="I39" i="1"/>
  <c r="G39" i="1"/>
  <c r="E39" i="1"/>
  <c r="J38" i="1"/>
  <c r="I38" i="1"/>
  <c r="G38" i="1"/>
  <c r="E38" i="1"/>
  <c r="J37" i="1"/>
  <c r="I37" i="1"/>
  <c r="G37" i="1"/>
  <c r="E37" i="1"/>
  <c r="J36" i="1"/>
  <c r="I36" i="1"/>
  <c r="G36" i="1"/>
  <c r="E36" i="1"/>
  <c r="J35" i="1"/>
  <c r="I35" i="1"/>
  <c r="G35" i="1"/>
  <c r="E35" i="1"/>
  <c r="J34" i="1"/>
  <c r="I34" i="1"/>
  <c r="G34" i="1"/>
  <c r="E34" i="1"/>
  <c r="J33" i="1"/>
  <c r="I33" i="1"/>
  <c r="G33" i="1"/>
  <c r="E33" i="1"/>
  <c r="J32" i="1"/>
  <c r="I32" i="1"/>
  <c r="G32" i="1"/>
  <c r="E32" i="1"/>
  <c r="J31" i="1"/>
  <c r="I31" i="1"/>
  <c r="G31" i="1"/>
  <c r="E31" i="1"/>
  <c r="J30" i="1"/>
  <c r="I30" i="1"/>
  <c r="G30" i="1"/>
  <c r="E30" i="1"/>
  <c r="J29" i="1"/>
  <c r="I29" i="1"/>
  <c r="G29" i="1"/>
  <c r="E29" i="1"/>
  <c r="J28" i="1"/>
  <c r="I28" i="1"/>
  <c r="G28" i="1"/>
  <c r="E28" i="1"/>
  <c r="J27" i="1"/>
  <c r="I27" i="1"/>
  <c r="G27" i="1"/>
  <c r="E27" i="1"/>
  <c r="J26" i="1"/>
  <c r="I26" i="1"/>
  <c r="G26" i="1"/>
  <c r="E26" i="1"/>
  <c r="J25" i="1"/>
  <c r="I25" i="1"/>
  <c r="G25" i="1"/>
  <c r="E25" i="1"/>
  <c r="J24" i="1"/>
  <c r="I24" i="1"/>
  <c r="G24" i="1"/>
  <c r="E24" i="1"/>
  <c r="J23" i="1"/>
  <c r="I23" i="1"/>
  <c r="G23" i="1"/>
  <c r="E23" i="1"/>
  <c r="J22" i="1"/>
  <c r="I22" i="1"/>
  <c r="G22" i="1"/>
  <c r="E22" i="1"/>
  <c r="J21" i="1"/>
  <c r="I21" i="1"/>
  <c r="G21" i="1"/>
  <c r="E21" i="1"/>
  <c r="J20" i="1"/>
  <c r="I20" i="1"/>
  <c r="G20" i="1"/>
  <c r="E20" i="1"/>
  <c r="J19" i="1"/>
  <c r="I19" i="1"/>
  <c r="G19" i="1"/>
  <c r="E19" i="1"/>
  <c r="J18" i="1"/>
  <c r="I18" i="1"/>
  <c r="G18" i="1"/>
  <c r="E18" i="1"/>
  <c r="J17" i="1"/>
  <c r="I17" i="1"/>
  <c r="G17" i="1"/>
  <c r="E17" i="1"/>
  <c r="J16" i="1"/>
  <c r="I16" i="1"/>
  <c r="G16" i="1"/>
  <c r="E16" i="1"/>
  <c r="J15" i="1"/>
  <c r="I15" i="1"/>
  <c r="G15" i="1"/>
  <c r="E15" i="1"/>
  <c r="J14" i="1"/>
  <c r="I14" i="1"/>
  <c r="G14" i="1"/>
  <c r="E14" i="1"/>
  <c r="J13" i="1"/>
  <c r="I13" i="1"/>
  <c r="G13" i="1"/>
  <c r="E13" i="1"/>
  <c r="J12" i="1"/>
  <c r="I12" i="1"/>
  <c r="G12" i="1"/>
  <c r="E12" i="1"/>
  <c r="J11" i="1"/>
  <c r="I11" i="1"/>
  <c r="G11" i="1"/>
  <c r="E11" i="1"/>
  <c r="J10" i="1"/>
  <c r="I10" i="1"/>
  <c r="G10" i="1"/>
  <c r="E10" i="1"/>
  <c r="J9" i="1"/>
  <c r="I9" i="1"/>
  <c r="G9" i="1"/>
  <c r="E9" i="1"/>
  <c r="J8" i="1"/>
  <c r="I8" i="1"/>
  <c r="G8" i="1"/>
  <c r="E8" i="1"/>
  <c r="J7" i="1"/>
  <c r="I7" i="1"/>
  <c r="G7" i="1"/>
  <c r="E7" i="1"/>
  <c r="J6" i="1"/>
  <c r="I6" i="1"/>
  <c r="G6" i="1"/>
  <c r="E6" i="1"/>
  <c r="J5" i="1"/>
  <c r="I5" i="1"/>
  <c r="G5" i="1"/>
  <c r="E5" i="1"/>
  <c r="J4" i="1"/>
  <c r="I4" i="1"/>
  <c r="G4" i="1"/>
  <c r="E4" i="1"/>
  <c r="J3" i="1"/>
  <c r="I3" i="1"/>
  <c r="G3" i="1"/>
  <c r="E3" i="1"/>
  <c r="J2" i="1"/>
  <c r="I2" i="1"/>
  <c r="G2" i="1"/>
  <c r="E2" i="1"/>
</calcChain>
</file>

<file path=xl/sharedStrings.xml><?xml version="1.0" encoding="utf-8"?>
<sst xmlns="http://schemas.openxmlformats.org/spreadsheetml/2006/main" count="2895" uniqueCount="1308">
  <si>
    <t>Product Name</t>
  </si>
  <si>
    <t>Category</t>
  </si>
  <si>
    <t>Discounted_price</t>
  </si>
  <si>
    <t>Actual_price</t>
  </si>
  <si>
    <t>Average discounted percentage</t>
  </si>
  <si>
    <t>Discount_percentage</t>
  </si>
  <si>
    <t>Product discount of 50% and above</t>
  </si>
  <si>
    <t>Total potential revenue</t>
  </si>
  <si>
    <t>Price bucket</t>
  </si>
  <si>
    <t>Rating</t>
  </si>
  <si>
    <t>Rating_count</t>
  </si>
  <si>
    <t>Wayona Nylon Braided Usb To Lightni</t>
  </si>
  <si>
    <t>Computers&amp;Accessories|</t>
  </si>
  <si>
    <t>Ambrane Unbreakable 60W / 3A Fast C</t>
  </si>
  <si>
    <t xml:space="preserve">Sounce Fast Phone Charging Cable &amp; </t>
  </si>
  <si>
    <t xml:space="preserve">Boat Deuce Usb 300 2 In 1 Type-C &amp; </t>
  </si>
  <si>
    <t>Portronics Konnect L 1.2M Fast Char</t>
  </si>
  <si>
    <t>Ptron Solero Tb301 3A Type-C Data A</t>
  </si>
  <si>
    <t>Boat Micro Usb 55 Tangle-Free, Stur</t>
  </si>
  <si>
    <t>Mi Usb Type-C Cable Smartphone (Bla</t>
  </si>
  <si>
    <t>Tp-Link Usb Wifi Adapter For Pc(Tl-</t>
  </si>
  <si>
    <t xml:space="preserve">Portronics Konnect L Por-1081 Fast </t>
  </si>
  <si>
    <t>Boat Rugged V3 Extra Tough Unbreaka</t>
  </si>
  <si>
    <t xml:space="preserve">Amazonbasics Flexible Premium Hdmi </t>
  </si>
  <si>
    <t>Electronics|</t>
  </si>
  <si>
    <t xml:space="preserve">Portronics Konnect Cl 20W Por-1067 </t>
  </si>
  <si>
    <t xml:space="preserve">Portronics Konnect L 1.2M Por-1401 </t>
  </si>
  <si>
    <t>Mi Braided Usb Type-C Cable For Cha</t>
  </si>
  <si>
    <t>Mi 80 Cm (32 Inches) 5A Series Hd R</t>
  </si>
  <si>
    <t>Boat Type C A325 Tangle-Free, Sturd</t>
  </si>
  <si>
    <t>Lg 80 Cm (32 Inches) Hd Ready Smart</t>
  </si>
  <si>
    <t>Duracell Usb Lightning Apple Certif</t>
  </si>
  <si>
    <t>Tizum Hdmi To Vga Adapter Cable 108</t>
  </si>
  <si>
    <t>Samsung 80 Cm (32 Inches) Wondertai</t>
  </si>
  <si>
    <t>Flix Micro Usb Cable For Smartphone</t>
  </si>
  <si>
    <t xml:space="preserve">Acer 80 Cm (32 Inches) I Series Hd </t>
  </si>
  <si>
    <t>Tizum High Speed Hdmi Cable With Et</t>
  </si>
  <si>
    <t xml:space="preserve">Oneplus 80 Cm (32 Inches) Y Series </t>
  </si>
  <si>
    <t>Ambrane Unbreakable 3 In 1 Fast Cha</t>
  </si>
  <si>
    <t>Duracell Usb C To Lightning Apple C</t>
  </si>
  <si>
    <t>Boat A400 Usb Type-C To Usb-A 2.0 M</t>
  </si>
  <si>
    <t>Amazonbasics Usb 2.0 - A-Male To A-</t>
  </si>
  <si>
    <t>Ambrane 60W / 3A Type C Fast Chargi</t>
  </si>
  <si>
    <t>Zoul Usb C 60W Fast Charging 3A 6Ft</t>
  </si>
  <si>
    <t xml:space="preserve">Samsung Original Type C To C Cable </t>
  </si>
  <si>
    <t>Ptron Solero T351 3.5Amps Fast Char</t>
  </si>
  <si>
    <t>Ptron Solero Mb301 3A Micro Usb Dat</t>
  </si>
  <si>
    <t>Amazonbasics Nylon Braided Usb-C To</t>
  </si>
  <si>
    <t>Sounce 65W Oneplus Dash Warp Charge</t>
  </si>
  <si>
    <t>Oneplus 126 Cm (50 Inches) Y Series</t>
  </si>
  <si>
    <t>Duracell Type C To Type C 5A (100W)</t>
  </si>
  <si>
    <t>Amazonbasics Usb 2.0 Cable - A-Male</t>
  </si>
  <si>
    <t>Mi 108 Cm (43 Inches) Full Hd Andro</t>
  </si>
  <si>
    <t>Wayona Nylon Braided 3A Lightning T</t>
  </si>
  <si>
    <t>Tp-Link Nano Ac600 Usb Wi-Fi Adapte</t>
  </si>
  <si>
    <t>Flix (Beetel Usb To Micro Usb Pvc D</t>
  </si>
  <si>
    <t xml:space="preserve">Wecool Nylon Braided Multifunction </t>
  </si>
  <si>
    <t>D-Link Dwa-131 300 Mbps Wireless Na</t>
  </si>
  <si>
    <t>Amazon Basics High-Speed Hdmi Cable</t>
  </si>
  <si>
    <t>7Seven¬Æ Compatible For Samsung Sma</t>
  </si>
  <si>
    <t>Amazonbasics Micro Usb Fast Chargin</t>
  </si>
  <si>
    <t>Tp-Link Ac600 600 Mbps Wifi Wireles</t>
  </si>
  <si>
    <t>Amazonbasics New Release Nylon Usb-</t>
  </si>
  <si>
    <t>Vw 80 Cm (32 Inches) Frameless Seri</t>
  </si>
  <si>
    <t>Ambrane Unbreakable 3A Fast Chargin</t>
  </si>
  <si>
    <t>Tata Sky Universal Remote</t>
  </si>
  <si>
    <t>Tp-Link Wifi Dongle 300 Mbps Mini W</t>
  </si>
  <si>
    <t xml:space="preserve">Wecool Unbreakable 3 In 1 Charging </t>
  </si>
  <si>
    <t>Portronics Konnect L 1.2Mtr, Fast C</t>
  </si>
  <si>
    <t>Airtel Digitaltv Dth Television, Se</t>
  </si>
  <si>
    <t xml:space="preserve">Samsung 108 Cm (43 Inches) Crystal </t>
  </si>
  <si>
    <t>Lapster 1.5 Mtr Usb 2.0 Type A Male</t>
  </si>
  <si>
    <t>Amazonbasics Usb Type-C To Usb Type</t>
  </si>
  <si>
    <t xml:space="preserve">Redmi 80 Cm (32 Inches) Android 11 </t>
  </si>
  <si>
    <t>Portronics Konnect L 20W Pd Quick C</t>
  </si>
  <si>
    <t xml:space="preserve">Acer 80 Cm (32 Inches) N Series Hd </t>
  </si>
  <si>
    <t>Model-P4 6 Way Swivel Tilt Wall Mou</t>
  </si>
  <si>
    <t>Amazon Basics Usb Type-C To Usb-A 2</t>
  </si>
  <si>
    <t>Oraimo 65W Type C To C Fast Chargin</t>
  </si>
  <si>
    <t>Cedo 65W Oneplus Dash Warp Charge C</t>
  </si>
  <si>
    <t>Redmi 108 Cm (43 Inches) 4K Ultra H</t>
  </si>
  <si>
    <t xml:space="preserve">Pinnaclz Original Combo Of 2 Micro </t>
  </si>
  <si>
    <t xml:space="preserve">Boat Type C A750 Stress Resistant, </t>
  </si>
  <si>
    <t>Ambrane 2 In 1 Type-C &amp; Micro Usb C</t>
  </si>
  <si>
    <t>Ambrane 60W / 3A Fast Charging Outp</t>
  </si>
  <si>
    <t>Tcl 80 Cm (32 Inches) Hd Ready Cert</t>
  </si>
  <si>
    <t>Swapkart Fast Charging Cable And Da</t>
  </si>
  <si>
    <t>Firestick Remote</t>
  </si>
  <si>
    <t xml:space="preserve">Wayona Usb Nylon Braided Data Sync </t>
  </si>
  <si>
    <t>Flix (Beetel) Usb To Type C Pvc Dat</t>
  </si>
  <si>
    <t>Skywall 81.28 Cm (32 Inches) Hd Rea</t>
  </si>
  <si>
    <t>Boat A 350 Type C Cable For Smartph</t>
  </si>
  <si>
    <t>Wayona Usb Type C Fast Charger Cabl</t>
  </si>
  <si>
    <t>Oneplus 108 Cm (43 Inches) Y Series</t>
  </si>
  <si>
    <t>Acer 127 Cm (50 Inches) I Series 4K</t>
  </si>
  <si>
    <t xml:space="preserve">Lapster 65W Compatible For Oneplus </t>
  </si>
  <si>
    <t>Wayona Nylon Braided (2 Pack) Light</t>
  </si>
  <si>
    <t>Gizga Essentials Usb Wifi Adapter F</t>
  </si>
  <si>
    <t>Lapster Usb 3.0 A To Micro B Supers</t>
  </si>
  <si>
    <t>Tcl 100 Cm (40 Inches) Full Hd Cert</t>
  </si>
  <si>
    <t>Zebronics Zeb-Usb150Wf1 Wifi Usb Mi</t>
  </si>
  <si>
    <t>Lohaya Remote Compatible For Mi Sma</t>
  </si>
  <si>
    <t>Gilary Multi Charging Cable, 3 In 1</t>
  </si>
  <si>
    <t>Tp-Link Ue300 Usb 3.0 To Rj45 Gigab</t>
  </si>
  <si>
    <t>Wayona Type C To Lightning Mfi Cert</t>
  </si>
  <si>
    <t>Dealfreez Case Compatible With Fire</t>
  </si>
  <si>
    <t>Amazon Basics New Release Nylon Usb</t>
  </si>
  <si>
    <t>Isoelite Remote Compatible For Sams</t>
  </si>
  <si>
    <t>Mi 100 Cm (40 Inches) 5A Series Ful</t>
  </si>
  <si>
    <t xml:space="preserve">Wayona Nylon Braided Usb Data Sync </t>
  </si>
  <si>
    <t>Wayona Type C To Type C Long Fast C</t>
  </si>
  <si>
    <t xml:space="preserve">Wayona Nylon Braided 2M / 6Ft Fast </t>
  </si>
  <si>
    <t>Crossvolt Compatible Dash/Warp Data</t>
  </si>
  <si>
    <t>Vu 139 Cm (55 Inches) The Gloled Se</t>
  </si>
  <si>
    <t xml:space="preserve">Ptron Solero T241 2.4A Type-C Data </t>
  </si>
  <si>
    <t>Croma 80 Cm (32 Inches) Hd Ready Le</t>
  </si>
  <si>
    <t>Boat Laptop, Smartphone Type-C A400</t>
  </si>
  <si>
    <t>Cotbolt Silicone Protective Case Co</t>
  </si>
  <si>
    <t xml:space="preserve">Portronics Konnect L Por-1403 Fast </t>
  </si>
  <si>
    <t>Electvision Remote Control Compatib</t>
  </si>
  <si>
    <t>King Shine Multi Retractable 3.0A F</t>
  </si>
  <si>
    <t>Lapster 5 Pin Mini Usb Cable, Usb B</t>
  </si>
  <si>
    <t xml:space="preserve">Portronics Konnect Spydr 31 3-In-1 </t>
  </si>
  <si>
    <t>Belkin Apple Certified Lightning To</t>
  </si>
  <si>
    <t>Remote Control Compatible For Amazo</t>
  </si>
  <si>
    <t>Vw 80 Cm (32 Inches) Playwall Frame</t>
  </si>
  <si>
    <t>Hisense 108 Cm (43 Inches) 4K Ultra</t>
  </si>
  <si>
    <t>Redmi 126 Cm (50 Inches) 4K Ultra H</t>
  </si>
  <si>
    <t>Amazonbasics 6-Feet Displayport (No</t>
  </si>
  <si>
    <t>Amazonbasics 3 Feet High Speed Hdmi</t>
  </si>
  <si>
    <t>Iffalcon 80 Cm (32 Inches) Hd Ready</t>
  </si>
  <si>
    <t>7Seven¬Æ Compatible Lg Smart Tv Rem</t>
  </si>
  <si>
    <t>Amazonbasics 3.5Mm To 2-Male Rca Ad</t>
  </si>
  <si>
    <t>Acer 109 Cm (43 Inches) I Series 4K</t>
  </si>
  <si>
    <t>Wayona Usb Type C 65W 6Ft/2M Long F</t>
  </si>
  <si>
    <t xml:space="preserve">Saifsmart Outlet Wall Mount Hanger </t>
  </si>
  <si>
    <t>Mi 2-In-1 Usb Type C Cable (Micro U</t>
  </si>
  <si>
    <t xml:space="preserve">Amazonbasics New Release Abs Usb-A </t>
  </si>
  <si>
    <t>Lg 108 Cm (43 Inches) 4K Ultra Hd S</t>
  </si>
  <si>
    <t>Ptron Solero 331 3.4Amps Multifunct</t>
  </si>
  <si>
    <t>10K 8K 4K Hdmi Cable, Certified 48G</t>
  </si>
  <si>
    <t>Lripl Compatible Sony Bravia Lcd/Le</t>
  </si>
  <si>
    <t>Boat Type-C A400 Type-C To Usb A Ca</t>
  </si>
  <si>
    <t>Zoul Type C To Type C Fast Charging</t>
  </si>
  <si>
    <t>Tp-Link Ac1300 Archer T3U Plus High</t>
  </si>
  <si>
    <t>Lripl Mi Remote Control With Netfli</t>
  </si>
  <si>
    <t>Tp-Link Nano Usb Wifi Dongle 150Mbp</t>
  </si>
  <si>
    <t>Kodak 80 Cm (32 Inches) Hd Ready Ce</t>
  </si>
  <si>
    <t>Airtel Digitaltv Dth Remote Sd/Hd/H</t>
  </si>
  <si>
    <t>Ambrane Fast 100W Output Cable With</t>
  </si>
  <si>
    <t>Bluerigger Digital Optical Audio To</t>
  </si>
  <si>
    <t>Duracell Type-C To Micro 1.2M Braid</t>
  </si>
  <si>
    <t>Vu 138 Cm (55 Inches) Premium Serie</t>
  </si>
  <si>
    <t>Zoul Usb Type C Fast Charging 3A Ny</t>
  </si>
  <si>
    <t>Mi Xiaomi Usb Type C Hypercharge Ca</t>
  </si>
  <si>
    <t>Generic Ultra-Mini Bluetooth Csr 4.</t>
  </si>
  <si>
    <t>7Seven¬Æ Compatible For Tata Sky Re</t>
  </si>
  <si>
    <t xml:space="preserve">Egate I9 Pro-Max 1080P Native Full </t>
  </si>
  <si>
    <t xml:space="preserve">Zebronics Haa2021 Hdmi Version 2.1 </t>
  </si>
  <si>
    <t>7Seven¬Æ Compatible For Sony Bravia</t>
  </si>
  <si>
    <t>Amazonbasics Digital Optical Coax T</t>
  </si>
  <si>
    <t>Wayona Type C Cable Nylon Braided U</t>
  </si>
  <si>
    <t>Pinnaclz Original Combo Of 2 Usb Ty</t>
  </si>
  <si>
    <t xml:space="preserve">Ambrane Bcl-15 Lightning Cable For </t>
  </si>
  <si>
    <t>Belkin Usb C To Usb-C Fast Charging</t>
  </si>
  <si>
    <t>Lohaya Television Remote Compatible</t>
  </si>
  <si>
    <t xml:space="preserve">Wayona Nylon Braided Lightning Usb </t>
  </si>
  <si>
    <t xml:space="preserve">Acer 80 Cm (32 Inches) S Series Hd </t>
  </si>
  <si>
    <t xml:space="preserve">Realme 10W Fast Charging Micro-Usb </t>
  </si>
  <si>
    <t>Tp-Link Ac1300 Usb Wifi Adapter (Ar</t>
  </si>
  <si>
    <t>Acer 139 Cm (55 Inches) I Series 4K</t>
  </si>
  <si>
    <t>Wayona Usb Type C 65W Fast Charging</t>
  </si>
  <si>
    <t xml:space="preserve">Syncwire Ltg To Usb Cable For Fast </t>
  </si>
  <si>
    <t>Skadioo Wifi Adapter For Pc | Car A</t>
  </si>
  <si>
    <t>Flix (Beetel Usb To Type C Pvc Data</t>
  </si>
  <si>
    <t>Zoul Usb C To Usb C Fast Charging C</t>
  </si>
  <si>
    <t xml:space="preserve">Flix (Beetel Flow Usb To Micro Usb </t>
  </si>
  <si>
    <t>7Seven¬Æ Bluetooth Voice Command Re</t>
  </si>
  <si>
    <t>Sony Tv - Remote Compatible For Son</t>
  </si>
  <si>
    <t xml:space="preserve">Storite Usb 3.0 Cable A To Micro B </t>
  </si>
  <si>
    <t>Boat Ltg 500 Apple Mfi Certified Fo</t>
  </si>
  <si>
    <t>Amazonbasics Usb C To Lightning Alu</t>
  </si>
  <si>
    <t>Amazonbasics Double Braided Nylon U</t>
  </si>
  <si>
    <t>Amazon Basics Usb 3.0 Cable - A Mal</t>
  </si>
  <si>
    <t>Wayona Usb C 65W Fast Charging Cabl</t>
  </si>
  <si>
    <t>Karbonn 80 Cm (32 Inches) Millenium</t>
  </si>
  <si>
    <t>Vw 60 Cm (24 Inches) Premium Series</t>
  </si>
  <si>
    <t>Amazon Basics Usb A To Lightning Mf</t>
  </si>
  <si>
    <t xml:space="preserve">Samsung 138 Cm (55 Inches) Crystal </t>
  </si>
  <si>
    <t xml:space="preserve">Duracell Micro Usb 3A Braided Sync </t>
  </si>
  <si>
    <t>Zebronics Cu3100V Fast Charging Typ</t>
  </si>
  <si>
    <t>Flix (Beetel) Usb To Iphone Lightni</t>
  </si>
  <si>
    <t>Mi 108 Cm (43 Inches) 5A Series Ful</t>
  </si>
  <si>
    <t>Time Office Scanner Replacement Cab</t>
  </si>
  <si>
    <t>Caldipree Silicone Case Cover Compa</t>
  </si>
  <si>
    <t>Storite Usb 2.0 A To Mini 5 Pin B C</t>
  </si>
  <si>
    <t>Universal Remote Control For All So</t>
  </si>
  <si>
    <t>Cotbolt Silicone Case Cover Compati</t>
  </si>
  <si>
    <t>Bluerigger High Speed Hdmi Cable Wi</t>
  </si>
  <si>
    <t>Amkette 30 Pin To Usb Charging &amp; Da</t>
  </si>
  <si>
    <t>Popio Type C Dash Charging Usb Data</t>
  </si>
  <si>
    <t xml:space="preserve">Myvn Ltg To Usb For¬†Fast Charging </t>
  </si>
  <si>
    <t>Tata Sky Universal Remote Compatibl</t>
  </si>
  <si>
    <t>Wzatco Pixel | Portable Led Project</t>
  </si>
  <si>
    <t>7Seven¬Æ Compatible Tata Sky Remote</t>
  </si>
  <si>
    <t>Amazonbasics Usb 2.0 Extension Cabl</t>
  </si>
  <si>
    <t>Amazon Basics Usb C To Lightning Tp</t>
  </si>
  <si>
    <t>Crypo‚Ñ¢ Universal Remote Compatibl</t>
  </si>
  <si>
    <t>Karbonn 80 Cm (32 Inches) Millenniu</t>
  </si>
  <si>
    <t>Oneplus 138.7 Cm (55 Inches) U Seri</t>
  </si>
  <si>
    <t>Posh 1.5 Meter High Speed Gold Plat</t>
  </si>
  <si>
    <t>Amazon Basics Hdmi Coupler,Black</t>
  </si>
  <si>
    <t xml:space="preserve">Boat Ltg 550V3 Lightning Apple Mfi </t>
  </si>
  <si>
    <t>Wayona Nylon Braided Usb Syncing An</t>
  </si>
  <si>
    <t>Astigo Compatible Remote For Airtel</t>
  </si>
  <si>
    <t>Caprigo Heavy Duty Tv Wall Mount St</t>
  </si>
  <si>
    <t xml:space="preserve">Portronics Konnect L 60W Pd Type C </t>
  </si>
  <si>
    <t>Tata Sky Hd Connection With 1 Month</t>
  </si>
  <si>
    <t>Remote Compatible For Samsung Led/L</t>
  </si>
  <si>
    <t>Sonivision Sa-D10 Sa-D100 Sa-D40 Ho</t>
  </si>
  <si>
    <t xml:space="preserve">Rts‚Ñ¢ High Speed 3D Full Hd 1080P </t>
  </si>
  <si>
    <t>Agaro Blaze Usba To Micro +Type C 2</t>
  </si>
  <si>
    <t xml:space="preserve">Amazonbasics 6 Feet Displayport To </t>
  </si>
  <si>
    <t xml:space="preserve">Mi 108 Cm (43 Inches) 5X Series 4K </t>
  </si>
  <si>
    <t>Sansui 140Cm (55 Inches) 4K Ultra H</t>
  </si>
  <si>
    <t>Lohaya Lcd/Led Remote Compatible Fo</t>
  </si>
  <si>
    <t>7Seven¬Æ Tcl Remote Control Smart T</t>
  </si>
  <si>
    <t>Wayona 3In1 Nylon Braided 66W Usb F</t>
  </si>
  <si>
    <t>Hi-Mobiler Iphone Charger Lightning</t>
  </si>
  <si>
    <t>Amazon Basics 16-Gauge Speaker Wire</t>
  </si>
  <si>
    <t>Wayona Usb Type C To Usb Nylon Brai</t>
  </si>
  <si>
    <t>Caprigo Heavy Duty Tv Wall Mount Br</t>
  </si>
  <si>
    <t>Smashtronics¬Æ - Case For Firetv Re</t>
  </si>
  <si>
    <t xml:space="preserve">Electvision Remote Control For Led </t>
  </si>
  <si>
    <t>Boat A 350 Type C Cable 1.5M(Jet Bl</t>
  </si>
  <si>
    <t>Ptron Solero M241 2.4A Micro Usb Da</t>
  </si>
  <si>
    <t>Croma 3A Fast Charge 1M Type-C To A</t>
  </si>
  <si>
    <t>Sony Bravia 164 Cm (65 Inches) 4K U</t>
  </si>
  <si>
    <t>7Seven¬Æ Compatible For Mi Tv Remot</t>
  </si>
  <si>
    <t>7Seven¬Æ Compatible Vu Smart Tv Rem</t>
  </si>
  <si>
    <t>Storite High Speed Micro Usb 3.0 Ca</t>
  </si>
  <si>
    <t>Flix (Beetel) 3In1 (Type C|Micro|Ip</t>
  </si>
  <si>
    <t>Svm Products Unbreakable Set Top Bo</t>
  </si>
  <si>
    <t>Vu 164 Cm (65 Inches) The Gloled Se</t>
  </si>
  <si>
    <t>Cablecreation Rca To 3.5Mm Male Aud</t>
  </si>
  <si>
    <t>Wayona Usb Type C Fast Charging Cab</t>
  </si>
  <si>
    <t>Boat Rugged V3 Braided Micro Usb Ca</t>
  </si>
  <si>
    <t>Amazon Basics Usb A To Lightning Pv</t>
  </si>
  <si>
    <t>Amazonbasics - High-Speed Male To F</t>
  </si>
  <si>
    <t>Wayona Nylon Braided Usb Type C 3Ft</t>
  </si>
  <si>
    <t>7Seven Compatible Lg Tv Remote Suit</t>
  </si>
  <si>
    <t>Realme Smart Tv Stick 4K</t>
  </si>
  <si>
    <t>Acer 100 Cm (40 Inches) P Series Fu</t>
  </si>
  <si>
    <t>Lapster Usb 2.0 Mantra Cable, Mantr</t>
  </si>
  <si>
    <t>Amazonbasics High-Speed Braided Hdm</t>
  </si>
  <si>
    <t>Cubetek 3 In 1 Lcd Display V5.0 Blu</t>
  </si>
  <si>
    <t>Krisons Thunder Speaker, Multimedia</t>
  </si>
  <si>
    <t>Acer 139 Cm (55 Inches) H Series 4K</t>
  </si>
  <si>
    <t xml:space="preserve">Dealfreez Case Compatible For Fire </t>
  </si>
  <si>
    <t>Vw 80 Cm (32 Inches) Hd Ready Andro</t>
  </si>
  <si>
    <t>Airtel Digital Tv Hd Set Top Box Wi</t>
  </si>
  <si>
    <t>Lohaya Voice Assistant Remote Compa</t>
  </si>
  <si>
    <t>Amazon Brand - Solimo 3A Fast Charg</t>
  </si>
  <si>
    <t>Mi 100 Cm (40 Inches) Horizon Editi</t>
  </si>
  <si>
    <t>Astigo Compatible Remote Control Fo</t>
  </si>
  <si>
    <t>Toshiba 108 Cm (43 Inches) V Series</t>
  </si>
  <si>
    <t>Lenovo Usb A To Type-C Tangle-Free¬</t>
  </si>
  <si>
    <t>Amazon Brand - Solimo 65W Fast Char</t>
  </si>
  <si>
    <t>Lg 139 Cm (55 Inches) 4K Ultra Hd S</t>
  </si>
  <si>
    <t>Tata Sky Digital Tv Hd Setup Box Re</t>
  </si>
  <si>
    <t>Vu 108 Cm (43 Inches) Premium Serie</t>
  </si>
  <si>
    <t>Storite Super Speed Usb 3.0 Male To</t>
  </si>
  <si>
    <t>Kodak 80 Cm (32 Inches) Hd Ready Le</t>
  </si>
  <si>
    <t>Amazonbasics 10.2 Gbps High-Speed 4</t>
  </si>
  <si>
    <t>Hisense 126 Cm (50 Inches) Bezelles</t>
  </si>
  <si>
    <t>Tuarso 8K Hdmi 2.1 Cable 48Gbps , 1</t>
  </si>
  <si>
    <t xml:space="preserve">Amazonbasics Usb Type-C To Micro-B </t>
  </si>
  <si>
    <t>Kodak 139 Cm (55 Inches) 4K Ultra H</t>
  </si>
  <si>
    <t>7Seven¬Æ Suitable Sony Tv Remote Or</t>
  </si>
  <si>
    <t>Prolegend¬Æ Pl-T002 Universal Tv St</t>
  </si>
  <si>
    <t>Wanbo X1 Pro (Upgraded) | Native 10</t>
  </si>
  <si>
    <t>Lava Charging Adapter Elements D3 2</t>
  </si>
  <si>
    <t>Tizum High Speed Hdmi Cable Aura -G</t>
  </si>
  <si>
    <t xml:space="preserve">Technotech High Speed Hdmi Cable 5 </t>
  </si>
  <si>
    <t>Nk Star 950 Mbps Usb Wifi Adapter W</t>
  </si>
  <si>
    <t xml:space="preserve">Ls Lapster Quality Assured Usb 2.0 </t>
  </si>
  <si>
    <t xml:space="preserve">Amazon Basics 10.2 Gbps High-Speed </t>
  </si>
  <si>
    <t>Kodak 126 Cm (50 Inches) Bezel-Less</t>
  </si>
  <si>
    <t>Zorbes¬Æ Wall Adapter Holder For Al</t>
  </si>
  <si>
    <t>Sansui 80Cm (32 Inches) Hd Ready Sm</t>
  </si>
  <si>
    <t>Synqe Usb Type C Fast Charging Cabl</t>
  </si>
  <si>
    <t>Mi 80 Cm (32 Inches) Hd Ready Smart</t>
  </si>
  <si>
    <t xml:space="preserve">Bestor ¬Æ 8K Hdmi 2.1 Cable 48Gbps </t>
  </si>
  <si>
    <t xml:space="preserve">Irusu Play Vr Plus Virtual Reality </t>
  </si>
  <si>
    <t>Amazon Brand - Solimo Fast Charging</t>
  </si>
  <si>
    <t>Synqe Usb C To Usb C 60W Nylon Brai</t>
  </si>
  <si>
    <t>Shopoflux Silicone Remote Cover For</t>
  </si>
  <si>
    <t>Eynk Extra Long Micro Usb Fast Char</t>
  </si>
  <si>
    <t>Lunagariya¬Æ, Protective Case Compa</t>
  </si>
  <si>
    <t>7Seven¬Æ Compatible With Fire Tv St</t>
  </si>
  <si>
    <t xml:space="preserve">Prushti Cover And Bags, Protective </t>
  </si>
  <si>
    <t xml:space="preserve">Aine Hdmi Male To Vga Female Video </t>
  </si>
  <si>
    <t>Mi 80 Cm (32 Inches) Hd Ready Andro</t>
  </si>
  <si>
    <t xml:space="preserve">Tcl 108 Cm (43 Inches) 4K Ultra Hd </t>
  </si>
  <si>
    <t>Redtech Usb-C To Lightning Cable 3.</t>
  </si>
  <si>
    <t>Oneplus 163.8 Cm (65 Inches) U Seri</t>
  </si>
  <si>
    <t xml:space="preserve">Amazonbasics 108 Cm (43 Inches) 4K </t>
  </si>
  <si>
    <t>Synqe Type C To Type C Short Fast C</t>
  </si>
  <si>
    <t>Airtel Digitaltv Hd Setup Box Remot</t>
  </si>
  <si>
    <t>Esr Usb C To Lightning Cable, 10 Ft</t>
  </si>
  <si>
    <t>Mi 138.8 Cm (55 Inches) 5X Series 4</t>
  </si>
  <si>
    <t>Storite Usb Extension Cable Usb 3.0</t>
  </si>
  <si>
    <t>Fire-Boltt Ninja Call Pro Plus 1.83</t>
  </si>
  <si>
    <t>Fire-Boltt Phoenix Smart Watch With</t>
  </si>
  <si>
    <t>Boat Wave Call Smart Watch, Smart T</t>
  </si>
  <si>
    <t>Mi Power Bank 3I 20000Mah Lithium P</t>
  </si>
  <si>
    <t>Redmi A1 (Light Blue, 2Gb Ram, 32Gb</t>
  </si>
  <si>
    <t>Oneplus Nord 2T 5G (Jade Fog, 8Gb R</t>
  </si>
  <si>
    <t>Oneplus Nord 2T 5G (Gray Shadow, 8G</t>
  </si>
  <si>
    <t>Redmi A1 (Black, 2Gb Ram, 32Gb Stor</t>
  </si>
  <si>
    <t>Redmi A1 (Light Green, 2Gb Ram 32Gb</t>
  </si>
  <si>
    <t xml:space="preserve">Sandisk Ultra¬Æ Microsdxc‚Ñ¢ Uhs-I </t>
  </si>
  <si>
    <t>Noise Pulse Go Buzz Smart Watch Blu</t>
  </si>
  <si>
    <t>Nokia 105 Single Sim, Keypad Mobile</t>
  </si>
  <si>
    <t>Boat Wave Lite Smartwatch With 1.69</t>
  </si>
  <si>
    <t xml:space="preserve">Jbl C100Si Wired In Ear Headphones </t>
  </si>
  <si>
    <t>Samsung Galaxy M04 Dark Blue, 4Gb R</t>
  </si>
  <si>
    <t xml:space="preserve">Ptron Tangentbeat In-Ear Bluetooth </t>
  </si>
  <si>
    <t>Redmi 10A (Charcoal Black, 4Gb Ram,</t>
  </si>
  <si>
    <t>Ptron Bullet Pro 36W Pd Quick Charg</t>
  </si>
  <si>
    <t>Boat Bassheads 100 In Ear Wired Ear</t>
  </si>
  <si>
    <t>Samsung Galaxy M04 Light Green, 4Gb</t>
  </si>
  <si>
    <t>Mi 10000Mah Lithium Ion, Lithium Po</t>
  </si>
  <si>
    <t>Mi 10000Mah Li-Polymer, Micro-Usb A</t>
  </si>
  <si>
    <t xml:space="preserve">Elv Car Mount Adjustable Car Phone </t>
  </si>
  <si>
    <t xml:space="preserve">Samsung 25W Usb Travel Adapter For </t>
  </si>
  <si>
    <t>Noise Colorfit Pulse Grand Smart Wa</t>
  </si>
  <si>
    <t xml:space="preserve">Fire-Boltt Ninja 3 Smartwatch Full </t>
  </si>
  <si>
    <t>Samsung Galaxy M33 5G (Mystique Gre</t>
  </si>
  <si>
    <t>Sandisk Ultra Microsd Uhs-I Card 32</t>
  </si>
  <si>
    <t>Samsung Galaxy M13 (Aqua Green, 6Gb</t>
  </si>
  <si>
    <t xml:space="preserve">Fire-Boltt India'S No 1 Smartwatch </t>
  </si>
  <si>
    <t>Samsung Galaxy M33 5G (Emerald Brow</t>
  </si>
  <si>
    <t>Iqoo Vivo Z6 5G (Chromatic Blue, 6G</t>
  </si>
  <si>
    <t>Redmi 9 Activ (Carbon Black, 4Gb Ra</t>
  </si>
  <si>
    <t>Redmi 9A Sport (Coral Green, 2Gb Ra</t>
  </si>
  <si>
    <t xml:space="preserve">Redmi 10A (Sea Blue, 4Gb Ram, 64Gb </t>
  </si>
  <si>
    <t>Agaro Blaze Usb 3.0 To Usb Type C O</t>
  </si>
  <si>
    <t>Fire-Boltt Visionary 1.78" Amoled B</t>
  </si>
  <si>
    <t>Noise Colorfit Pro 4 Advanced Bluet</t>
  </si>
  <si>
    <t>Iqoo Z6 Lite 5G By Vivo (Stellar Gr</t>
  </si>
  <si>
    <t>Redmi 10A (Slate Grey, 4Gb Ram, 64G</t>
  </si>
  <si>
    <t>Duracell 38W Fast Car Charger Adapt</t>
  </si>
  <si>
    <t>Realme Narzo 50 (Speed Blue, 4Gb Ra</t>
  </si>
  <si>
    <t xml:space="preserve">Wecool Bluetooth Extendable Selfie </t>
  </si>
  <si>
    <t>Oppo A74 5G (Fantastic Purple,6Gb R</t>
  </si>
  <si>
    <t>Redmi Note 11 Pro + 5G (Stealth Bla</t>
  </si>
  <si>
    <t>Samsung Original 25W Usb Travel Lig</t>
  </si>
  <si>
    <t>Realme Buds Classic Wired In Ear Ea</t>
  </si>
  <si>
    <t xml:space="preserve">Iqoo Neo 6 5G (Dark Nova, 8Gb Ram, </t>
  </si>
  <si>
    <t>Boat Xtend Smartwatch With Alexa Bu</t>
  </si>
  <si>
    <t>Tygot Bluetooth Extendable Selfie S</t>
  </si>
  <si>
    <t>Samsung Evo Plus 128Gb Microsdxc Uh</t>
  </si>
  <si>
    <t>Portronics Adapto 20 Type C 20W Fas</t>
  </si>
  <si>
    <t xml:space="preserve">Samsung Galaxy M13 5G (Aqua Green, </t>
  </si>
  <si>
    <t>Iqoo Z6 44W By Vivo (Lumina Blue, 4</t>
  </si>
  <si>
    <t xml:space="preserve">Fire-Boltt Gladiator 1.96" Biggest </t>
  </si>
  <si>
    <t>Striff Ps2_01 Multi Angle Mobile/Ta</t>
  </si>
  <si>
    <t xml:space="preserve">Samsung Galaxy Buds Live Bluetooth </t>
  </si>
  <si>
    <t xml:space="preserve">Oneplus Nord 2T 5G (Jade Fog, 12Gb </t>
  </si>
  <si>
    <t>Sounce Spiral Charger Cable Protect</t>
  </si>
  <si>
    <t>Ptron Boom Ultima 4D Dual Driver, I</t>
  </si>
  <si>
    <t>Samsung Galaxy M13 (Aqua Green, 4Gb</t>
  </si>
  <si>
    <t>Oneplus 10R 5G (Forest Green, 8Gb R</t>
  </si>
  <si>
    <t>Ambrane Mobile Holding Stand, 180¬∞</t>
  </si>
  <si>
    <t>Ambrane 10000Mah Slim Power Bank, 2</t>
  </si>
  <si>
    <t>Ptron Tangent Lite Bluetooth 5.0 Ea</t>
  </si>
  <si>
    <t>Samsung Evo Plus 64Gb Microsdxc Uhs</t>
  </si>
  <si>
    <t>Ambrane 20000Mah Power Bank With 20</t>
  </si>
  <si>
    <t xml:space="preserve">Samsung Galaxy M13 (Midnight Blue, </t>
  </si>
  <si>
    <t>Mi Xiaomi 22.5W Fast Usb Type C Cha</t>
  </si>
  <si>
    <t>Gizga Essentials Spiral Cable Prote</t>
  </si>
  <si>
    <t>Redmi Note 11 (Space Black, 4Gb Ram</t>
  </si>
  <si>
    <t>Redmi Note 11 Pro + 5G (Phantom Whi</t>
  </si>
  <si>
    <t>Usb Charger, Oraimo Elite Dual Port</t>
  </si>
  <si>
    <t>Goldmedal Curve Plus 202042 Plastic</t>
  </si>
  <si>
    <t>Wecool C1 Car Mobile Holder With On</t>
  </si>
  <si>
    <t>Hp 32Gb Class 10 Microsd Memory Car</t>
  </si>
  <si>
    <t>Iqoo Z6 44W By Vivo (Lumina Blue, 6</t>
  </si>
  <si>
    <t>Iqoo Z6 Lite 5G By Vivo (Mystic Nig</t>
  </si>
  <si>
    <t>Boat Bassheads 242 In Ear Wired Ear</t>
  </si>
  <si>
    <t>Portronics Modesk Por-122 Universal</t>
  </si>
  <si>
    <t>Realme Narzo 50I (Mint Green, 2Gb R</t>
  </si>
  <si>
    <t>Mi 10000Mah 3I Lithium Polymer Powe</t>
  </si>
  <si>
    <t>Nokia 105 Plus Single Sim, Keypad M</t>
  </si>
  <si>
    <t>Iqoo Z6 44W By Vivo (Raven Black, 4</t>
  </si>
  <si>
    <t>Samsung Galaxy M13 (Stardust Brown,</t>
  </si>
  <si>
    <t xml:space="preserve">Oppo A74 5G (Fluid Black, 6Gb Ram, </t>
  </si>
  <si>
    <t>Spigen Ez Fit Tempered Glass Screen</t>
  </si>
  <si>
    <t>Noise Colorfit Pulse Smartwatch Wit</t>
  </si>
  <si>
    <t>Iqoo Z6 Pro 5G By Vivo (Legion Sky,</t>
  </si>
  <si>
    <t xml:space="preserve">Mi 33W Soniccharge 2.0 Usb Charger </t>
  </si>
  <si>
    <t>Oppo A31 (Mystery Black, 6Gb Ram, 1</t>
  </si>
  <si>
    <t>Iqoo Vivo Z6 5G (Chromatic Blue, 8G</t>
  </si>
  <si>
    <t>Motorola A10 Dual Sim Keypad Mobile</t>
  </si>
  <si>
    <t>Kingone Upgraded Stylus Pen, Ipad P</t>
  </si>
  <si>
    <t>Portronics Carpower Mini Car Charge</t>
  </si>
  <si>
    <t>Boat Newly Launched Wave Electra Wi</t>
  </si>
  <si>
    <t>Ptron Newly Launched Force X10 Blue</t>
  </si>
  <si>
    <t xml:space="preserve">Iqoo Vivo Z6 5G (Dynamo Black, 6Gb </t>
  </si>
  <si>
    <t>Samsung Ehs64 Ehs64Avfwecinu Hands-</t>
  </si>
  <si>
    <t>Swapkart Flexible Mobile Tabletop S</t>
  </si>
  <si>
    <t>Redmi 9A Sport (Carbon Black, 2Gb R</t>
  </si>
  <si>
    <t>Fire-Boltt Ring 3 Smart Watch 1.8 B</t>
  </si>
  <si>
    <t xml:space="preserve">Amozo Ultra Hybrid Camera And Drop </t>
  </si>
  <si>
    <t>Elv Aluminum Adjustable Mobile Phon</t>
  </si>
  <si>
    <t>Tecno Spark 9 (Sky Mirror, 6Gb Ram,</t>
  </si>
  <si>
    <t>Tukzer Capacitive Stylus Pen For To</t>
  </si>
  <si>
    <t>Mi 10W Wall Charger For Mobile Phon</t>
  </si>
  <si>
    <t>Striff 12 Pieces Highly Flexible Si</t>
  </si>
  <si>
    <t>Noise Colorfit Pro 4 Alpha Bluetoot</t>
  </si>
  <si>
    <t>Elv Mobile Phone Mount Tabletop Hol</t>
  </si>
  <si>
    <t>Iqoo Z6 44W By Vivo (Raven Black, 6</t>
  </si>
  <si>
    <t>Redmi 11 Prime 5G (Meadow Green, 4G</t>
  </si>
  <si>
    <t>Noise Pulse Buzz 1.69" Bluetooth Ca</t>
  </si>
  <si>
    <t xml:space="preserve">Portronics Clamp X Car-Vent Mobile </t>
  </si>
  <si>
    <t>Ptron Volta Dual Port 12W Smart Usb</t>
  </si>
  <si>
    <t>Boat Flash Edition Smart Watch With</t>
  </si>
  <si>
    <t>Iqoo Z6 Pro 5G By Vivo (Phantom Dus</t>
  </si>
  <si>
    <t>Samsung Galaxy M32 Prime Edition (L</t>
  </si>
  <si>
    <t>Redmi Note 11T 5G (Matte Black, 6Gb</t>
  </si>
  <si>
    <t>Redmi Note 11 (Horizon Blue, 6Gb Ra</t>
  </si>
  <si>
    <t>Noise Pulse 2 Max Advanced Bluetoot</t>
  </si>
  <si>
    <t>Myvn 30W Warp/20W Dash Charging Usb</t>
  </si>
  <si>
    <t>Redmi Note 11 (Space Black, 6Gb Ram</t>
  </si>
  <si>
    <t>Noise Colorfit Pro 2 Full Touch Con</t>
  </si>
  <si>
    <t>Redmi Note 11T 5G (Aquamarine Blue,</t>
  </si>
  <si>
    <t>Newly Launched Boult Dive+ With 1.8</t>
  </si>
  <si>
    <t>Oneplus Nord Watch With 1.78‚Äù Amo</t>
  </si>
  <si>
    <t>Noise Agile 2 Buzz Bluetooth Callin</t>
  </si>
  <si>
    <t>Flix (Beetel) Bolt 2.4 12W Dual Usb</t>
  </si>
  <si>
    <t>Kyosei Advanced Tempered Glass Comp</t>
  </si>
  <si>
    <t>Redmi 11 Prime 5G (Thunder Black, 4</t>
  </si>
  <si>
    <t>Samsung Original Ehs64 Wired In Ear</t>
  </si>
  <si>
    <t>Striff Multi Angle Tablet/Mobile St</t>
  </si>
  <si>
    <t>Wecool B1 Mobile Holder For Bikes O</t>
  </si>
  <si>
    <t xml:space="preserve">Sounce 360 Adjustable Mobile Phone </t>
  </si>
  <si>
    <t xml:space="preserve">Opentech¬Æ Military-Grade Tempered </t>
  </si>
  <si>
    <t>En Ligne Adjustable Cell Phone Stan</t>
  </si>
  <si>
    <t>Tecno Spark 8T (Turquoise Cyan, 4Gb</t>
  </si>
  <si>
    <t>Urbn 20000 Mah Lithium_Polymer 22.5</t>
  </si>
  <si>
    <t xml:space="preserve">Redmi Note 11T 5G (Stardust White, </t>
  </si>
  <si>
    <t>Oneplus 10T 5G (Moonstone Black, 8G</t>
  </si>
  <si>
    <t>Nokia 150 (2020) (Cyan)</t>
  </si>
  <si>
    <t>Noise Colorfit Ultra Se Smart Watch</t>
  </si>
  <si>
    <t>Boat Rockerz 400 Bluetooth On Ear H</t>
  </si>
  <si>
    <t>Sandisk Ultra Microsd Uhs-I Card 64</t>
  </si>
  <si>
    <t xml:space="preserve">Iphone Original 20W C Type Fast Pd </t>
  </si>
  <si>
    <t xml:space="preserve">Liramark Webcam Cover Slide, Ultra </t>
  </si>
  <si>
    <t>Nokia 8210 4G Volte Keypad Phone Wi</t>
  </si>
  <si>
    <t>Sounce Protective Case Cover Compat</t>
  </si>
  <si>
    <t>Samsung Galaxy M53 5G (Deep Ocean B</t>
  </si>
  <si>
    <t>Iqoo 9 Se 5G (Sunset Sierra, 8Gb Ra</t>
  </si>
  <si>
    <t>Shreenova Id116 Plus Bluetooth Fitn</t>
  </si>
  <si>
    <t>Poco C31 (Shadow Gray, 64 Gb) (4 Gb</t>
  </si>
  <si>
    <t xml:space="preserve">Noise_Colorfit Smart Watch Charger </t>
  </si>
  <si>
    <t>Popio Tempered Glass Screen Protect</t>
  </si>
  <si>
    <t>10Werun Id-116 Bluetooth Smartwatch</t>
  </si>
  <si>
    <t>Tokdis Mx-1 Pro Bluetooth Calling S</t>
  </si>
  <si>
    <t>Urbn 20000 Mah Lithium_Polymer Powe</t>
  </si>
  <si>
    <t>Sounce Gold Plated 3.5 Mm Headphone</t>
  </si>
  <si>
    <t>Noise Colorfit Ultra 2 Buzz 1.78" A</t>
  </si>
  <si>
    <t>Spigen Ultra Hybrid Back Cover Case</t>
  </si>
  <si>
    <t>Oraimo 18W Usb &amp; Type-C Dual Output</t>
  </si>
  <si>
    <t>Lapster 12Pcs Spiral Cable Protecto</t>
  </si>
  <si>
    <t>Mi Redmi 9I Sport (Carbon Black, 64</t>
  </si>
  <si>
    <t xml:space="preserve">Lava A1 Josh 21(Blue Silver) -Dual </t>
  </si>
  <si>
    <t>Popio Tempered Glass Compatible For</t>
  </si>
  <si>
    <t>Flix Usb Charger,Flix (Beetel) Bolt</t>
  </si>
  <si>
    <t>Redmi 9A Sport (Coral Green, 3Gb Ra</t>
  </si>
  <si>
    <t>Prolet Classic Bumper Case Cover Fo</t>
  </si>
  <si>
    <t>Samsung Galaxy S20 Fe 5G (Cloud Nav</t>
  </si>
  <si>
    <t>Wecool S5 Long Selfie Stick, With L</t>
  </si>
  <si>
    <t xml:space="preserve">Poco C31 (Royal Blue, 64 Gb) (4 Gb </t>
  </si>
  <si>
    <t>Amazon Basics 2 Amp Usb Wall Charge</t>
  </si>
  <si>
    <t>Mobilife Bluetooth Extendable Selfi</t>
  </si>
  <si>
    <t>Ambrane 27000Mah Power Bank, 20W Fa</t>
  </si>
  <si>
    <t>Striff Wall Mount Phone Holder Wall</t>
  </si>
  <si>
    <t>Fire-Boltt Tank 1.85" Bluetooth Cal</t>
  </si>
  <si>
    <t>Elv Aluminium Adjustable Mobile Pho</t>
  </si>
  <si>
    <t>Samsung Galaxy M13 5G (Stardust Bro</t>
  </si>
  <si>
    <t xml:space="preserve">Dyazo Usb 3.0 Type C Female To Usb </t>
  </si>
  <si>
    <t>Kingone Wireless Charging Pencil (2</t>
  </si>
  <si>
    <t>Boat Bassheads 100 In-Ear Wired Hea</t>
  </si>
  <si>
    <t>Boat Airdopes 141 Bluetooth Truly W</t>
  </si>
  <si>
    <t>Sandisk Cruzer Blade 32Gb Usb Flash</t>
  </si>
  <si>
    <t>Logitech B170 Wireless Mouse, 2.4 G</t>
  </si>
  <si>
    <t>Storio Kids Toys Lcd Writing Tablet</t>
  </si>
  <si>
    <t>Boat Airdopes 121V2 In-Ear True Wir</t>
  </si>
  <si>
    <t>Ske Bed Study Table Portable Wood M</t>
  </si>
  <si>
    <t>Boat Rockerz 255 Pro+ In-Ear Blueto</t>
  </si>
  <si>
    <t>Striff Adjustable Laptop Tabletop S</t>
  </si>
  <si>
    <t>Zebronics Zeb-Bro In Ear Wired Earp</t>
  </si>
  <si>
    <t>Boat Rockerz 450 Bluetooth On Ear H</t>
  </si>
  <si>
    <t xml:space="preserve">Jbl C50Hi, Wired In Ear Headphones </t>
  </si>
  <si>
    <t>Lapster Spiral Charger Spiral Charg</t>
  </si>
  <si>
    <t>Hp V236W Usb 2.0 64Gb Pen Drive, Me</t>
  </si>
  <si>
    <t>Hp X1000 Wired Usb Mouse With 3 Han</t>
  </si>
  <si>
    <t>Portronics Toad 23 Wireless Optical</t>
  </si>
  <si>
    <t>Boult Audio Bassbuds X1 In-Ear Wire</t>
  </si>
  <si>
    <t>Dell Kb216 Wired Multimedia Usb Key</t>
  </si>
  <si>
    <t>Dell Ms116 1000Dpi Usb Wired Optica</t>
  </si>
  <si>
    <t>Boya Bym1 Auxiliary Omnidirectional</t>
  </si>
  <si>
    <t>MusicalInstruments|</t>
  </si>
  <si>
    <t>Duracell Ultra Alkaline Aa Battery,</t>
  </si>
  <si>
    <t>Classmate Octane Neon- Blue Gel Pen</t>
  </si>
  <si>
    <t>OfficeProducts|</t>
  </si>
  <si>
    <t>3M Scotch Double Sided Heavy Duty T</t>
  </si>
  <si>
    <t>Home&amp;Kitchen|</t>
  </si>
  <si>
    <t>Boat Bassheads 152 In Ear Wired Ear</t>
  </si>
  <si>
    <t xml:space="preserve">Boat Bassheads 122 Wired Earphones </t>
  </si>
  <si>
    <t>Dell Usb Wireless Keyboard And Mous</t>
  </si>
  <si>
    <t xml:space="preserve">Seagate Expansion 1Tb External Hdd </t>
  </si>
  <si>
    <t xml:space="preserve">Hp W100 480P 30 Fps Digital Webcam </t>
  </si>
  <si>
    <t>Zebronics Zeb-Dash Plus 2.4Ghz High</t>
  </si>
  <si>
    <t>Zebronics Zeb-Companion 107 Usb Wir</t>
  </si>
  <si>
    <t>Syvo Wt 3130 Aluminum Tripod (133Cm</t>
  </si>
  <si>
    <t>Boult Audio Airbass Z20 True Wirele</t>
  </si>
  <si>
    <t>Sandisk Ultra Flair 64Gb Usb 3.0 Pe</t>
  </si>
  <si>
    <t>Boat Rockerz 330 In-Ear Bluetooth N</t>
  </si>
  <si>
    <t>Casio Fx-991Es Plus-2Nd Edition Sci</t>
  </si>
  <si>
    <t>Tp-Link Ac750 Wifi Range Extender |</t>
  </si>
  <si>
    <t>Digitek¬Æ (Dtr 260 Gt) Gorilla Trip</t>
  </si>
  <si>
    <t>Hp 805 Black Original Ink Cartridge</t>
  </si>
  <si>
    <t>Gizga Essentials Universal Silicone</t>
  </si>
  <si>
    <t>Sandisk Ultra 128 Gb Usb 3.0 Pen Dr</t>
  </si>
  <si>
    <t>Boult Audio Zcharge Bluetooth Wirel</t>
  </si>
  <si>
    <t xml:space="preserve">Dell Wm118 Wireless Mouse, 2.4 Ghz </t>
  </si>
  <si>
    <t xml:space="preserve">Boult Audio Airbass Powerbuds With </t>
  </si>
  <si>
    <t>Eveready 1015 Carbon Zinc Aa Batter</t>
  </si>
  <si>
    <t>Zebronics Zeb-Transformer-M Optical</t>
  </si>
  <si>
    <t>Pidilite Fevicryl Acrylic Colours S</t>
  </si>
  <si>
    <t>Striff Mpad Mouse Mat 230X190X3Mm G</t>
  </si>
  <si>
    <t>Gizga Essentials Hard Drive Case Sh</t>
  </si>
  <si>
    <t xml:space="preserve">Boult Audio Fxcharge With Enc, 32H </t>
  </si>
  <si>
    <t>Boult Audio Probass Curve Bluetooth</t>
  </si>
  <si>
    <t>Casio Fx-82Ms 2Nd Gen Non-Programma</t>
  </si>
  <si>
    <t xml:space="preserve">Tygot 10 Inches Big Led Ring Light </t>
  </si>
  <si>
    <t>Hp X200 Wireless Mouse With 2.4 Ghz</t>
  </si>
  <si>
    <t>Oakter Mini Ups For 12V Wifi Router</t>
  </si>
  <si>
    <t>Tp-Link Archer Ac1200 Archer C6 Wi-</t>
  </si>
  <si>
    <t>Boat Rockerz 550 Over Ear Bluetooth</t>
  </si>
  <si>
    <t>Xiaomi Mi Wired In Ear Earphones Wi</t>
  </si>
  <si>
    <t>Zodo 8. 5 Inch Lcd E-Writer Electro</t>
  </si>
  <si>
    <t>Zebronics Zeb-Km2100 Multimedia Usb</t>
  </si>
  <si>
    <t>Zebronics Zeb-Comfort Wired Usb Mou</t>
  </si>
  <si>
    <t>Boat Rockerz 370 On Ear Bluetooth H</t>
  </si>
  <si>
    <t xml:space="preserve">Zebronics Zeb-Astra 20 Wireless Bt </t>
  </si>
  <si>
    <t xml:space="preserve">Panasonic Cr-2032/5Be Lithium Coin </t>
  </si>
  <si>
    <t>Memeho¬Æ Smart Standard Multi-Purpo</t>
  </si>
  <si>
    <t>Sandisk Ultra Dual Drive Go Usb Typ</t>
  </si>
  <si>
    <t>Tizum Mouse Pad/ Computer Mouse Mat</t>
  </si>
  <si>
    <t>Epson 003 65 Ml For Ecotank L1110/L</t>
  </si>
  <si>
    <t>Zebronics Zeb-Thunder Bluetooth Wir</t>
  </si>
  <si>
    <t>Quantum Qhm-7406 Full-Sized Keyboar</t>
  </si>
  <si>
    <t>Striff Laptop Tabletop Stand, Fold-</t>
  </si>
  <si>
    <t>Logitech M221 Wireless Mouse, Silen</t>
  </si>
  <si>
    <t>Classmate Soft Cover 6 Subject Spir</t>
  </si>
  <si>
    <t>Hp 150 Wireless Usb Mouse With Ergo</t>
  </si>
  <si>
    <t>Duracell Rechargeable Aa 1300Mah Ba</t>
  </si>
  <si>
    <t>Boat Airdopes 181 In-Ear True Wirel</t>
  </si>
  <si>
    <t>Tp-Link Usb Bluetooth Adapter For P</t>
  </si>
  <si>
    <t>Sandisk Ultra Dual Drive Luxe Usb T</t>
  </si>
  <si>
    <t>Rts [2 Pack] Mini Usb C Type C Adap</t>
  </si>
  <si>
    <t>Hp 682 Black Original Ink Cartridge</t>
  </si>
  <si>
    <t>Logitech H111 Wired On Ear Headphon</t>
  </si>
  <si>
    <t>Digitek Dtr 550 Lw (67 Inch) Tripod</t>
  </si>
  <si>
    <t>Tp-Link Tl-Wa850Re Single_Band 300M</t>
  </si>
  <si>
    <t xml:space="preserve">Coi Note Pad/Memo Book With Sticky </t>
  </si>
  <si>
    <t>Fujifilm Instax Mini Single Pack 10</t>
  </si>
  <si>
    <t>Samsung Galaxy Watch4 Bluetooth(4.4</t>
  </si>
  <si>
    <t>Noise Buds Vs104 Bluetooth Truly Wi</t>
  </si>
  <si>
    <t>Duracell Ultra Alkaline Aaa Battery</t>
  </si>
  <si>
    <t>Jbl C200Si, Premium In Ear Wired Ea</t>
  </si>
  <si>
    <t>Acer Ek220Q 21.5 Inch (54.61 Cm) Fu</t>
  </si>
  <si>
    <t xml:space="preserve">E-Cosmos 5V 1.2W Portable Flexible </t>
  </si>
  <si>
    <t>Boat Dual Port Rapid Car Charger (Q</t>
  </si>
  <si>
    <t>Zebronics Zeb-County 3W Wireless Bl</t>
  </si>
  <si>
    <t xml:space="preserve">Zebronics Wired Keyboard And Mouse </t>
  </si>
  <si>
    <t>Jbl Tune 215Bt, 16 Hrs Playtime Wit</t>
  </si>
  <si>
    <t>Gizga Essentials Professional 3-In-</t>
  </si>
  <si>
    <t>Sandisk Ultra Dual 64 Gb Usb 3.0 Ot</t>
  </si>
  <si>
    <t>Tp-Link Tapo 360¬∞ 2Mp 1080P Full H</t>
  </si>
  <si>
    <t xml:space="preserve">Boat Airdopes 171 In Ear Bluetooth </t>
  </si>
  <si>
    <t>Duracell Plus Aaa Rechargeable Batt</t>
  </si>
  <si>
    <t>Logitech B100 Wired Usb Mouse, 3 Yr</t>
  </si>
  <si>
    <t>Classmate 2100117 Soft Cover 6 Subj</t>
  </si>
  <si>
    <t xml:space="preserve">Aircase Rugged Hard Drive Case For </t>
  </si>
  <si>
    <t xml:space="preserve">Noise Buds Vs402 Truly Wireless In </t>
  </si>
  <si>
    <t>Jbl Go 2, Wireless Portable Bluetoo</t>
  </si>
  <si>
    <t>Robustrion Tempered Glass Screen Pr</t>
  </si>
  <si>
    <t>Redgear Pro Wireless Gamepad With 2</t>
  </si>
  <si>
    <t xml:space="preserve">Logitech M235 Wireless Mouse, 1000 </t>
  </si>
  <si>
    <t>Tp-Link N300 Wifi Wireless Router T</t>
  </si>
  <si>
    <t>Logitech Mk240 Nano Wireless Usb Ke</t>
  </si>
  <si>
    <t>Callas Multipurpose Foldable Laptop</t>
  </si>
  <si>
    <t>Casio Mj-12D 150 Steps Check And Co</t>
  </si>
  <si>
    <t>Amazon Basics Multipurpose Foldable</t>
  </si>
  <si>
    <t>Kanget [2 Pack] Type C Female To Us</t>
  </si>
  <si>
    <t xml:space="preserve">Amazon Basics Magic Slate 8.5-Inch </t>
  </si>
  <si>
    <t>Zebronics Zeb-90Hb Usb Hub, 4 Ports</t>
  </si>
  <si>
    <t>Zebronics Zeb Buds C2 In Ear Type C</t>
  </si>
  <si>
    <t>Redgear A-15 Wired Gaming Mouse Wit</t>
  </si>
  <si>
    <t>Jbl Commercial Cslm20B Auxiliary Om</t>
  </si>
  <si>
    <t>Eveready Red 1012 Aaa Batteries - P</t>
  </si>
  <si>
    <t xml:space="preserve">Sandisk Extreme Microsd Uhs I Card </t>
  </si>
  <si>
    <t>Portronics Mport 31C 4-In-1 Usb Hub</t>
  </si>
  <si>
    <t>Infinity (Jbl Fuze Pint, Wireless U</t>
  </si>
  <si>
    <t>Aircase Protective Laptop Bag Sleev</t>
  </si>
  <si>
    <t>Brand Conquer 6 In 1 With Otg, Sd C</t>
  </si>
  <si>
    <t>Tp-Link Ac750 Dual Band Wireless Ca</t>
  </si>
  <si>
    <t>Parker Quink Ink Bottle, Blue</t>
  </si>
  <si>
    <t>Striff Laptop Stand Adjustable Lapt</t>
  </si>
  <si>
    <t>Logitech Mk215 Wireless Keyboard An</t>
  </si>
  <si>
    <t>Boat Bassheads 225 In Ear Wired Ear</t>
  </si>
  <si>
    <t>Luxor 5 Subject Single Ruled Notebo</t>
  </si>
  <si>
    <t>Duracell Chhota Power Aa Battery Se</t>
  </si>
  <si>
    <t>Zebronics Zeb-Transformer Gaming Ke</t>
  </si>
  <si>
    <t xml:space="preserve">Sandisk Ultra 64 Gb Usb Pen Drives </t>
  </si>
  <si>
    <t xml:space="preserve">Parker Classic Gold Gold Trim Ball </t>
  </si>
  <si>
    <t>Tarkan Portable Folding Laptop Desk</t>
  </si>
  <si>
    <t>Quantum Rj45 Ethernet Patch Cable/L</t>
  </si>
  <si>
    <t>Hp Usb Wireless Spill Resistance Ke</t>
  </si>
  <si>
    <t>Humble Dynamic Lapel Collar Mic Voi</t>
  </si>
  <si>
    <t>Boult Audio Omega With 30Db Anc+ En</t>
  </si>
  <si>
    <t>Striff Uph2W Multi Angle Tablet/Mob</t>
  </si>
  <si>
    <t xml:space="preserve">Amazon Basics Wireless Mouse | 2.4 </t>
  </si>
  <si>
    <t>Crucial Ram 8Gb Ddr4 3200Mhz Cl22 (</t>
  </si>
  <si>
    <t>Apc Back-Ups Bx600C-In 600Va / 360W</t>
  </si>
  <si>
    <t>Zebronics Zeb-Jaguar Wireless Mouse</t>
  </si>
  <si>
    <t>Boult Audio Truebuds With 30H Playt</t>
  </si>
  <si>
    <t>Wembley Lcd Writing Pad/Tab | Writi</t>
  </si>
  <si>
    <t>Gizga Essentials Multi-Purpose Port</t>
  </si>
  <si>
    <t>E-Cosmos Plug In Led Night Light Mi</t>
  </si>
  <si>
    <t>Noise Buds Vs201 V2 In-Ear Truly Wi</t>
  </si>
  <si>
    <t>Lapster Gel Mouse Pad With Wrist Re</t>
  </si>
  <si>
    <t xml:space="preserve">Gizga Essentials Earphone Carrying </t>
  </si>
  <si>
    <t xml:space="preserve">Sandisk Ultra Sdhc Uhs-I Card 32Gb </t>
  </si>
  <si>
    <t>Digitek¬Æ (Drl-14C) Professional (3</t>
  </si>
  <si>
    <t>Classmate Long Notebook - 140 Pages</t>
  </si>
  <si>
    <t>Lenovo 300 Wired Plug &amp; Play Usb Mo</t>
  </si>
  <si>
    <t xml:space="preserve">Dyazo 6 Angles Adjustable Aluminum </t>
  </si>
  <si>
    <t xml:space="preserve">Western Digital Wd 2Tb My Passport </t>
  </si>
  <si>
    <t>Logitech C270 Digital Hd Webcam Wit</t>
  </si>
  <si>
    <t>Portronics Mport 31 4 Ports Usb Hub</t>
  </si>
  <si>
    <t>Zinq Five Fan Cooling Pad And Lapto</t>
  </si>
  <si>
    <t>Gizga Essentials Webcam Cover, Priv</t>
  </si>
  <si>
    <t>Hp Z3700 Wireless Optical Mouse Wit</t>
  </si>
  <si>
    <t>Maono Au-400 Lavalier Auxiliary Omn</t>
  </si>
  <si>
    <t>Table Magic Multipurpose Laptop Tab</t>
  </si>
  <si>
    <t xml:space="preserve">Gizga Essentials Portable Tabletop </t>
  </si>
  <si>
    <t>Boat Stone 650 10W Bluetooth Speake</t>
  </si>
  <si>
    <t>Esnipe Mart Worldwide Travel Adapte</t>
  </si>
  <si>
    <t>HomeImprovement|</t>
  </si>
  <si>
    <t>Boat Stone 180 5W Bluetooth Speaker</t>
  </si>
  <si>
    <t xml:space="preserve">Portronics Ruffpad 8.5M Multicolor </t>
  </si>
  <si>
    <t>Brustro Copytinta Coloured Craft Pa</t>
  </si>
  <si>
    <t xml:space="preserve">Cuzor 12V Mini Ups For Wifi Router </t>
  </si>
  <si>
    <t>Crucial Bx500 240Gb 3D Nand Sata 6.</t>
  </si>
  <si>
    <t>Classmate Pulse Spiral Notebook - 2</t>
  </si>
  <si>
    <t>Portronics My Buddy Plus Adjustable</t>
  </si>
  <si>
    <t>Zebronics Zeb-Evolve Wireless In Ea</t>
  </si>
  <si>
    <t>Inovera World Map Extended Anti Sli</t>
  </si>
  <si>
    <t xml:space="preserve">Seagate One Touch 2Tb External Hdd </t>
  </si>
  <si>
    <t>Zebronics Zeb-Fame 5Watts 2.0 Multi</t>
  </si>
  <si>
    <t>Tvara Lcd Writing Tablet 8.5 Inch E</t>
  </si>
  <si>
    <t>Western Digital Wd 1.5Tb Elements P</t>
  </si>
  <si>
    <t>Redgear Mp35 Speed-Type Gaming Mous</t>
  </si>
  <si>
    <t xml:space="preserve">Lenovo 400 Wireless Mouse, 1200Dpi </t>
  </si>
  <si>
    <t>Logitech K480 Wireless Multi-Device</t>
  </si>
  <si>
    <t xml:space="preserve">Resonate Routerups Cru12V2A | Zero </t>
  </si>
  <si>
    <t>3M Post-It Sticky Note Cube, 200 Sh</t>
  </si>
  <si>
    <t>Ofixo Multi-Purpose Laptop Table/St</t>
  </si>
  <si>
    <t>Fire-Boltt Ninja Calling 1.69" Blue</t>
  </si>
  <si>
    <t>Airtel Amf-311Ww Data Card (Black),</t>
  </si>
  <si>
    <t>Gizga Essentials Laptop Power Cable</t>
  </si>
  <si>
    <t>Logitech Mk270R Usb Wireless Keyboa</t>
  </si>
  <si>
    <t>Digitek¬Æ (Dtr-200Mt) (18 Cm) Porta</t>
  </si>
  <si>
    <t>Fedus Cat6 Ethernet Cable, 10 Meter</t>
  </si>
  <si>
    <t>Kingston Datatraveler Exodia Dtx/32</t>
  </si>
  <si>
    <t>Duracell Rechargeable Aa 2500Mah Ba</t>
  </si>
  <si>
    <t>Envie¬Æ (Aa10004Plni-Cd) Aa Recharg</t>
  </si>
  <si>
    <t xml:space="preserve">Zebronics Zeb-Buds 30 3.5Mm Stereo </t>
  </si>
  <si>
    <t>Lapster Accessories Power Cable Cor</t>
  </si>
  <si>
    <t xml:space="preserve">Portronics Ruffpad 12E Re-Writable </t>
  </si>
  <si>
    <t>Verilux¬Æ Usb C Hub Multiport Adapt</t>
  </si>
  <si>
    <t>Zebronics Zeb Wonderbar 10 Usb Powe</t>
  </si>
  <si>
    <t>Hp Wired Mouse 100 With 1600 Dpi Op</t>
  </si>
  <si>
    <t>Anjaney Enterprise Smart Multipurpo</t>
  </si>
  <si>
    <t>Envie Ecr-20 Charger For Aa &amp; Aaa R</t>
  </si>
  <si>
    <t>Proelite Faux Leather Smart Flip Ca</t>
  </si>
  <si>
    <t xml:space="preserve">Classmate Pulse 6 Subject Notebook </t>
  </si>
  <si>
    <t>Pentonic Multicolor Ball Point Pen,</t>
  </si>
  <si>
    <t>Logitech Pebble M350 Wireless Mouse</t>
  </si>
  <si>
    <t xml:space="preserve">Apsara Platinum Pencils Value Pack </t>
  </si>
  <si>
    <t>Zebronics Zeb-Power Wired Usb Mouse</t>
  </si>
  <si>
    <t>Ant Esports Gm320 Rgb Optical Wired</t>
  </si>
  <si>
    <t>Pilot V7 Liquid Ink Roller Ball Pen</t>
  </si>
  <si>
    <t>Boat Airdopes 191G True Wireless Ea</t>
  </si>
  <si>
    <t>Boult Audio Bassbuds Oak In-Ear Wir</t>
  </si>
  <si>
    <t>It2M Designer Mouse Pad For Laptop/</t>
  </si>
  <si>
    <t>Noise Colorfit Ultra Buzz Bluetooth</t>
  </si>
  <si>
    <t>Lapster Caddy For Ssd And Hdd, Opti</t>
  </si>
  <si>
    <t xml:space="preserve">Sandisk Extreme Sd Uhs I 64Gb Card </t>
  </si>
  <si>
    <t>Fire-Boltt Ring Pro Bluetooth Calli</t>
  </si>
  <si>
    <t>Lenovo 600 Bluetooth 5.0 Silent Mou</t>
  </si>
  <si>
    <t>Boult Audio Airbass Propods X Tws B</t>
  </si>
  <si>
    <t>Ls Lapster Quality Assured Universa</t>
  </si>
  <si>
    <t>Klam Lcd Writing Tablet Screenwriti</t>
  </si>
  <si>
    <t>Cp Plus 2Mp Full Hd Smart Wi-Fi Cct</t>
  </si>
  <si>
    <t>Hp Deskjet 2331 Colour Printer, Sca</t>
  </si>
  <si>
    <t xml:space="preserve">D-Link Dir-615 Wi-Fi Ethernet-N300 </t>
  </si>
  <si>
    <t>Rpm Euro Games Gaming Mousepad Spee</t>
  </si>
  <si>
    <t xml:space="preserve">Wacom One By Ctl-472/K0-Cx Digital </t>
  </si>
  <si>
    <t>Lenovo 300 Fhd Webcam With Full Ste</t>
  </si>
  <si>
    <t>Parker Quink Ink Bottle (Black)</t>
  </si>
  <si>
    <t>Sony Wi-C100 Wireless Headphones Wi</t>
  </si>
  <si>
    <t>Zebronics, Zeb-Nc3300 Usb Powered L</t>
  </si>
  <si>
    <t>Tukzer Gel Mouse Pad Wrist Rest Mem</t>
  </si>
  <si>
    <t>Infinity (Jbl Glide 510, 72 Hrs Pla</t>
  </si>
  <si>
    <t xml:space="preserve">Robustrion Smart Trifold Hard Back </t>
  </si>
  <si>
    <t xml:space="preserve">Logitech M331 Silent Plus Wireless </t>
  </si>
  <si>
    <t>Camel Artist Acrylic Color Box - 9M</t>
  </si>
  <si>
    <t>Portronics Key2 Combo Multimedia Us</t>
  </si>
  <si>
    <t>Supcares Laptop Stand 7 Height Adju</t>
  </si>
  <si>
    <t>Zebronics Zeb-Sound Bomb N1 True Wi</t>
  </si>
  <si>
    <t>Western Digital Wd Green Sata 240Gb</t>
  </si>
  <si>
    <t xml:space="preserve">Classmate Octane Neon- 25 Blue Gel </t>
  </si>
  <si>
    <t>Classmate Octane Colour Burst-Multi</t>
  </si>
  <si>
    <t>Tukzer Stylus Pen, Ipad Pencil With</t>
  </si>
  <si>
    <t>Logitech G102 Usb Light Sync Gaming</t>
  </si>
  <si>
    <t>Zebronics Zeb-Vita Wireless Bluetoo</t>
  </si>
  <si>
    <t xml:space="preserve">Lapster Usb 3.0 Sata Cable For 2.5 </t>
  </si>
  <si>
    <t>Urbn 10000 Mah Lithium Power Bank U</t>
  </si>
  <si>
    <t xml:space="preserve">Qubo Smart Cam 360 From Hero Group </t>
  </si>
  <si>
    <t>Duracell Cr2025 3V Lithium Coin Bat</t>
  </si>
  <si>
    <t>Camel Fabrica Acrylic Ultra Color -</t>
  </si>
  <si>
    <t>Lenovo Gx20L29764 65W Laptop Adapte</t>
  </si>
  <si>
    <t>Hp Wired On Ear Headphones With Mic</t>
  </si>
  <si>
    <t>Redragon K617 Fizz 60% Wired Rgb Ga</t>
  </si>
  <si>
    <t>Hp Gt 53 Xl Cartridge Ink</t>
  </si>
  <si>
    <t>Noise Colorfit Ultra Smart Watch Wi</t>
  </si>
  <si>
    <t>Zebronics Zeb-Jukebar 3900, 80W Mul</t>
  </si>
  <si>
    <t>Boat Bassheads 102 Wired In Ear Ear</t>
  </si>
  <si>
    <t>Duracell Cr2016 3V Lithium Coin Bat</t>
  </si>
  <si>
    <t>Mi 360¬∞ Home Security Wireless Cam</t>
  </si>
  <si>
    <t>Zebronics Zeb-100Hb 4 Ports Usb Hub</t>
  </si>
  <si>
    <t>Boult Audio Bass Buds Q2 Lightweigh</t>
  </si>
  <si>
    <t>Esr Screen Protector Compatible Wit</t>
  </si>
  <si>
    <t xml:space="preserve">Parker Vector Standard Chrome Trim </t>
  </si>
  <si>
    <t>Silicone Rubber Earbuds Tips, Earti</t>
  </si>
  <si>
    <t>Canon Pixma Mg2577S All-In-One Inkj</t>
  </si>
  <si>
    <t>Samsung 24-Inch(60.46Cm) Fhd Monito</t>
  </si>
  <si>
    <t>Faber-Castell Connector Pen Set - P</t>
  </si>
  <si>
    <t>Toys&amp;Games|</t>
  </si>
  <si>
    <t>Zinq Ups For Router, Mini Ups For 1</t>
  </si>
  <si>
    <t>Saleon‚Ñ¢ Portable Storage Organize</t>
  </si>
  <si>
    <t>Rpm Euro Games Laptop/Pc Controller</t>
  </si>
  <si>
    <t>Realme Buds Wireless In Ear Bluetoo</t>
  </si>
  <si>
    <t>Tvara Lcd Writing Tablet, 8.5" Inch</t>
  </si>
  <si>
    <t xml:space="preserve">Wings Phantom Pro Earphones Gaming </t>
  </si>
  <si>
    <t>Robustrion [Anti-Scratch] &amp; [Smudge</t>
  </si>
  <si>
    <t>Cablet 2.5 Inch Sata Usb 3.0 Hdd/Ss</t>
  </si>
  <si>
    <t>Sandisk 1Tb Extreme Portable Ssd 10</t>
  </si>
  <si>
    <t>Zebronics Zeb-Warrior Ii 10 Watts 2</t>
  </si>
  <si>
    <t>Tp-Link Ue300C Usb Type-C To Rj45 G</t>
  </si>
  <si>
    <t>Wecool Moonwalk M1 Enc True Wireles</t>
  </si>
  <si>
    <t xml:space="preserve">Hp 330 Wireless Black Keyboard And </t>
  </si>
  <si>
    <t>Rc Print Gi 790 Ink Refill For Cano</t>
  </si>
  <si>
    <t xml:space="preserve">Redgear Cloak Wired Rgb Wired Over </t>
  </si>
  <si>
    <t>Wayona Type C To Type C 65W/3.25A N</t>
  </si>
  <si>
    <t>Amazfit Gts2 Mini (New Version) Sma</t>
  </si>
  <si>
    <t>Tabelito¬Æ Polyester Foam, Nylon Hy</t>
  </si>
  <si>
    <t>Robustrion Anti-Scratch &amp; Smudge Pr</t>
  </si>
  <si>
    <t>Portronics Ruffpad 15 Re-Writable L</t>
  </si>
  <si>
    <t>Digitek¬Æ (Dls-9Ft) Lightweight &amp; P</t>
  </si>
  <si>
    <t xml:space="preserve">Classmate Pulse 1 Subject Notebook </t>
  </si>
  <si>
    <t>Scarters Mouse Pad, Desk Mat Extend</t>
  </si>
  <si>
    <t>Casio Mj-120D 150 Steps Check And C</t>
  </si>
  <si>
    <t xml:space="preserve">Gizga Essentials Laptop Bag Sleeve </t>
  </si>
  <si>
    <t>Parker Vector Camouflage Gift Set -</t>
  </si>
  <si>
    <t>Tp-Link Ac1200 Archer A6 Smart Wifi</t>
  </si>
  <si>
    <t xml:space="preserve">Hp Deskjet 2723 Aio Printer, Copy, </t>
  </si>
  <si>
    <t>Xiaomi Mi 4A Dual_Band Ethernet 120</t>
  </si>
  <si>
    <t>Slovic¬Æ Tripod Mount Adapter| Trip</t>
  </si>
  <si>
    <t>Orico 2.5"(6.3Cm) Usb 3.0 Hdd Enclo</t>
  </si>
  <si>
    <t>Logitech G402 Hyperion Fury Usb Wir</t>
  </si>
  <si>
    <t>Panasonic Eneloop Bq-Cc55N Advanced</t>
  </si>
  <si>
    <t>Logitech K380 Wireless Multi-Device</t>
  </si>
  <si>
    <t>Canon Pixma E477 All-In-One Wireles</t>
  </si>
  <si>
    <t xml:space="preserve">Redgear Cosmo 7,1 Usb Gaming Wired </t>
  </si>
  <si>
    <t>Belkin Essential Series 4-Socket Su</t>
  </si>
  <si>
    <t xml:space="preserve">Classmate Long Book - Unruled, 160 </t>
  </si>
  <si>
    <t>Artis Ar-45W-Mg2 45 Watts Mg2 Lapto</t>
  </si>
  <si>
    <t>Imou 360¬∞ 1080P Full Hd Security C</t>
  </si>
  <si>
    <t>Xiaomi Pad 5| Qualcomm Snapdragon 8</t>
  </si>
  <si>
    <t>Sennheiser Cx 80S In-Ear Wired Head</t>
  </si>
  <si>
    <t>Hb Plus Folding Height Adjustable A</t>
  </si>
  <si>
    <t>Hp 65W Ac Laptops Charger Adapter 4</t>
  </si>
  <si>
    <t>Tukzer Fully Foldable Tabletop Desk</t>
  </si>
  <si>
    <t>Gizga Essentials Cable Organiser, C</t>
  </si>
  <si>
    <t>Camel Oil Pastel With Reusable Plas</t>
  </si>
  <si>
    <t>Hp M270 Backlit Usb Wired Gaming Mo</t>
  </si>
  <si>
    <t xml:space="preserve">Foxin Ftc 12A / Q2612A Black Laser </t>
  </si>
  <si>
    <t>Pc Square Laptop Tabletop Stand/ Co</t>
  </si>
  <si>
    <t xml:space="preserve">Lenovo 130 Wireless Compact Mouse, </t>
  </si>
  <si>
    <t>Pilot Frixion Clicker Roller Pen (B</t>
  </si>
  <si>
    <t>Zebronics Aluminium Alloy Laptop St</t>
  </si>
  <si>
    <t>Hp K500F Backlit Membrane Wired Gam</t>
  </si>
  <si>
    <t>Gizga Club-Laptop Neoprene Reversib</t>
  </si>
  <si>
    <t xml:space="preserve">Inventis 5V 1.2W Portable Flexible </t>
  </si>
  <si>
    <t>Tp-Link Tl-Wa855Re 300 Mbps Wi-Fi R</t>
  </si>
  <si>
    <t>Boat Stone 250 Portable Wireless Sp</t>
  </si>
  <si>
    <t xml:space="preserve">Offbeat¬Æ - Dash 2.4Ghz Wireless + </t>
  </si>
  <si>
    <t>Classmate Drawing Book - Unruled, 4</t>
  </si>
  <si>
    <t>Hp Gk320 Wired Full Size Rgb Backli</t>
  </si>
  <si>
    <t>Parker Moments Vector Timecheck Gol</t>
  </si>
  <si>
    <t>Camlin Elegante Fountain Pen - Blac</t>
  </si>
  <si>
    <t>Carecase¬Æ Optical Bay 2Nd Hard Dri</t>
  </si>
  <si>
    <t>Canon E4570 All-In-One Wi-Fi Ink Ef</t>
  </si>
  <si>
    <t>Crucial P3 500Gb Pcie 3.0 3D Nand N</t>
  </si>
  <si>
    <t>Hp V222W 64Gb Usb 2.0 Pen Drive (Si</t>
  </si>
  <si>
    <t xml:space="preserve">Duracell Ultra Alkaline D Battery, </t>
  </si>
  <si>
    <t xml:space="preserve">Bestor¬Æ Lcd Writing Tablet/Pad 12 </t>
  </si>
  <si>
    <t>Lenovo Ideapad 3 11Th Gen Intel Cor</t>
  </si>
  <si>
    <t>Boat Bassheads 900 On-Ear Wired Hea</t>
  </si>
  <si>
    <t>Zebronics Astra 10 Portable Wireles</t>
  </si>
  <si>
    <t>Swapkart Portable Flexible Adjustab</t>
  </si>
  <si>
    <t>Infinity (Jbl Fuze 100, Wireless Po</t>
  </si>
  <si>
    <t>Pigeon By Stovekraft Amaze Plus Ele</t>
  </si>
  <si>
    <t>Usha Quartz Room Heater With Overhe</t>
  </si>
  <si>
    <t>Amazon Brand - Solimo 2000/1000 Wat</t>
  </si>
  <si>
    <t xml:space="preserve">Stylehouse Lint Remover For Woolen </t>
  </si>
  <si>
    <t>Beatxp Kitchen Scale Multipurpose P</t>
  </si>
  <si>
    <t>Glun Multipurpose Portable Electron</t>
  </si>
  <si>
    <t>Pigeon Polypropylene Mini Handy And</t>
  </si>
  <si>
    <t>Prestige 1.5 Litre Kettle 1500-Watt</t>
  </si>
  <si>
    <t>Bajaj Rhx-2 800-Watt Room Heater (W</t>
  </si>
  <si>
    <t>Prestige Electric Kettle Pkoss - 15</t>
  </si>
  <si>
    <t>Pigeon By Stovekraft Cruise 1800 Wa</t>
  </si>
  <si>
    <t xml:space="preserve">Prestige Pkgss 1.7L 1500W Electric </t>
  </si>
  <si>
    <t>Shoptoshop Electric Lint Remover, B</t>
  </si>
  <si>
    <t>Orpat Oeh-1260 2000-Watt Fan Heater</t>
  </si>
  <si>
    <t>Pro365 Indo Mocktails/Coffee Foamer</t>
  </si>
  <si>
    <t>Bajaj Dx-6 1000W Dry Iron With Adva</t>
  </si>
  <si>
    <t>Croma 500W Mixer Grinder With 3 Sta</t>
  </si>
  <si>
    <t>Havells Instanio 3-Litre Instant Ge</t>
  </si>
  <si>
    <t>Morphy Richards Ofr Room Heater, 09</t>
  </si>
  <si>
    <t xml:space="preserve">Havells Aqua Plus 1.2 Litre Double </t>
  </si>
  <si>
    <t>Bajaj Splendora 3 Litre 3Kw Iwh Ins</t>
  </si>
  <si>
    <t>Kent 16052 Elegant Electric Glass K</t>
  </si>
  <si>
    <t>Bajaj New Shakti Neo 15L Vertical S</t>
  </si>
  <si>
    <t xml:space="preserve">Lifelong Llmg23 Power Pro 500-Watt </t>
  </si>
  <si>
    <t xml:space="preserve">Bajaj Majesty Dx-11 1000W Dry Iron </t>
  </si>
  <si>
    <t>Bajaj Rex 500W Mixer Grinder With N</t>
  </si>
  <si>
    <t>Lifelong Llek15 Electric Kettle 1.5</t>
  </si>
  <si>
    <t>Lifelong Llqh922 Regalia 800 W (Isi</t>
  </si>
  <si>
    <t>R B Nova Lint/Fabric Shaver For Clo</t>
  </si>
  <si>
    <t>Bajaj Immersion Rod Water Heater 15</t>
  </si>
  <si>
    <t>Inalsa Electric Kettle 1.5 Litre Wi</t>
  </si>
  <si>
    <t>Prestige Pic 20 1600 Watt Induction</t>
  </si>
  <si>
    <t>Pigeon Healthifry Digital Air Fryer</t>
  </si>
  <si>
    <t>Prettykrafts Laundry Basket For Clo</t>
  </si>
  <si>
    <t>Philips Gc1905 1440-Watt Steam Iron</t>
  </si>
  <si>
    <t>Havells Immersion Hb15 1500 Watt (W</t>
  </si>
  <si>
    <t>Agaro Lr2007 Lint Remover, Recharge</t>
  </si>
  <si>
    <t>Pigeon 1.5 Litre Hot Kettle And Sta</t>
  </si>
  <si>
    <t>Nutripro Juicer Mixer Grinder - Smo</t>
  </si>
  <si>
    <t>Philips Gc026/30 Fabric Shaver, Lin</t>
  </si>
  <si>
    <t>Havells Cista Room Heater, White, 2</t>
  </si>
  <si>
    <t>Agaro Regal 800 Watts Handheld Vacu</t>
  </si>
  <si>
    <t>Philips Viva Collection Hd4928/01 2</t>
  </si>
  <si>
    <t>Pigeon By Stovekraft Abs Plastic Ac</t>
  </si>
  <si>
    <t>Agaro Esteem Multi Kettle 1.2 Litre</t>
  </si>
  <si>
    <t>Bajaj Minor 1000 Watts Radiant Room</t>
  </si>
  <si>
    <t xml:space="preserve">Butterfly Jet Elite Mixer Grinder, </t>
  </si>
  <si>
    <t>Soflin Egg Boiler Electric Automati</t>
  </si>
  <si>
    <t>Lifelong Llqh925 Dyno Quartz Heater</t>
  </si>
  <si>
    <t>Amazon Basics 1500 W Electric Kettl</t>
  </si>
  <si>
    <t>Prestige Sandwich Maker Pgmfd 01, B</t>
  </si>
  <si>
    <t>Orient Electric Fabrijoy Difj10Bp 1</t>
  </si>
  <si>
    <t>Lifelong Llfh921 Regalia 2000 W Fan</t>
  </si>
  <si>
    <t>Philips Gc181 Heavy Weight 1000-Wat</t>
  </si>
  <si>
    <t>Bulfyss Usb Rechargeable Lint Remov</t>
  </si>
  <si>
    <t>Bajaj Dx-7 1000W Dry Iron With Adva</t>
  </si>
  <si>
    <t>Bajaj New Shakti Neo 25L Vertical S</t>
  </si>
  <si>
    <t>Philips Handheld Garment Steamer St</t>
  </si>
  <si>
    <t xml:space="preserve">Room Heater Warmer Wall-Outlet 400 </t>
  </si>
  <si>
    <t>Wonderchef Nutri-Blend Mixer, Grind</t>
  </si>
  <si>
    <t>Usha Armor Ar1100Wb 1100 W Dry Iron</t>
  </si>
  <si>
    <t>Butterfly Ekn 1.5-Litre Electric Ke</t>
  </si>
  <si>
    <t>Crompton Arno Neo 15-L 5 Star Rated</t>
  </si>
  <si>
    <t>Borosil Chef Delite Bch20Dbb21 300-</t>
  </si>
  <si>
    <t>Kent 16055 Amaze Cool Touch Electri</t>
  </si>
  <si>
    <t>Prestige Iris Plus 750 Watt Mixer G</t>
  </si>
  <si>
    <t>Simxen Egg Boiler Electric Automati</t>
  </si>
  <si>
    <t>Amazon Basics 2000/1000 Watt Room H</t>
  </si>
  <si>
    <t>Healthsense Weight Machine For Kitc</t>
  </si>
  <si>
    <t>Bajaj New Shakti Neo 10L Vertical S</t>
  </si>
  <si>
    <t>Bosch Pro 1000W Mixer Grinder Mgm88</t>
  </si>
  <si>
    <t>Bulfyss Stainless Steel Digital Kit</t>
  </si>
  <si>
    <t>Vr 18 Pcs - 3 Different Size Plasti</t>
  </si>
  <si>
    <t>Orient Electric Apex-Fx 1200Mm Ultr</t>
  </si>
  <si>
    <t>Prettykrafts Folding Laundry Basket</t>
  </si>
  <si>
    <t xml:space="preserve">Bajaj Majesty Rx11 2000 Watts Heat </t>
  </si>
  <si>
    <t>Eureka Forbes Trendy Zip 1000 Watts</t>
  </si>
  <si>
    <t>Pigeon By Stovekraft Quartz Electri</t>
  </si>
  <si>
    <t>Maharaja Whiteline Lava Neo 1200-Wa</t>
  </si>
  <si>
    <t>Crompton Gracee 5-L Instant Water H</t>
  </si>
  <si>
    <t>Bajaj Dx-2 600W Dry Iron With Advan</t>
  </si>
  <si>
    <t>Bajaj Waterproof 1500 Watts Immersi</t>
  </si>
  <si>
    <t>Agaro Supreme High Pressure Washer,</t>
  </si>
  <si>
    <t>Bajaj Deluxe 2000 Watts Halogen Roo</t>
  </si>
  <si>
    <t>Orpat Hhb-100E Wob 250-Watt Hand Bl</t>
  </si>
  <si>
    <t>Gilton Egg Boiler Electric Automati</t>
  </si>
  <si>
    <t>Healthsense Chef-Mate Ks 33 Digital</t>
  </si>
  <si>
    <t>Philips Digital Air Fryer Hd9252/90</t>
  </si>
  <si>
    <t>Milton Go Electro 2.0 Stainless Ste</t>
  </si>
  <si>
    <t xml:space="preserve">Philips Daily Collection Hd2582/00 </t>
  </si>
  <si>
    <t xml:space="preserve">Crompton Insta Comfy 800 Watt Room </t>
  </si>
  <si>
    <t>Usha Heat Convector 812 T 2000-Watt</t>
  </si>
  <si>
    <t>Philips Hl7756/00 Mixer Grinder, 75</t>
  </si>
  <si>
    <t>Kuber Industries Waterproof Round N</t>
  </si>
  <si>
    <t>Lifelong Llmg93 500 Watt Duos Mixer</t>
  </si>
  <si>
    <t>Ikea Frother For Milk</t>
  </si>
  <si>
    <t xml:space="preserve">Crompton Insta Comfort Heater 2000 </t>
  </si>
  <si>
    <t>Lint Remover Woolen Clothes Lint Ex</t>
  </si>
  <si>
    <t>Pigeon Kessel Multipurpose Kettle (</t>
  </si>
  <si>
    <t xml:space="preserve">C (Device) Lint Remover For Woolen </t>
  </si>
  <si>
    <t>Pigeon By Stovekraft 2 Slice Auto P</t>
  </si>
  <si>
    <t xml:space="preserve">Bajaj Ofr Room Heater, 13 Fin 2900 </t>
  </si>
  <si>
    <t>Luminous Vento Deluxe 150 Mm Exhaus</t>
  </si>
  <si>
    <t>Wipro Vesta 1.8 Litre Cool Touch El</t>
  </si>
  <si>
    <t xml:space="preserve">Kitchen Mart Stainless Steel South </t>
  </si>
  <si>
    <t>Ikea 903.391.72 Polypropylene Plast</t>
  </si>
  <si>
    <t>Hul Pureit Germkill Kit For Classic</t>
  </si>
  <si>
    <t>Prestige Iris 750 Watt Mixer Grinde</t>
  </si>
  <si>
    <t>Preethi Blue Leaf Diamond Mg-214 Mi</t>
  </si>
  <si>
    <t>Themisto 350 Watts Egg Boiler-Blue</t>
  </si>
  <si>
    <t>Butterfly Smart Mixer Grinder, 750W</t>
  </si>
  <si>
    <t xml:space="preserve">Kent Smart Multi Cooker Cum Kettle </t>
  </si>
  <si>
    <t>Instacuppa Portable Blender For Smo</t>
  </si>
  <si>
    <t>Usha Ei 1602 1000 W Lightweight Dry</t>
  </si>
  <si>
    <t>Kent 16044 Hand Blender Stainless S</t>
  </si>
  <si>
    <t xml:space="preserve">White Feather Portable Heat Sealer </t>
  </si>
  <si>
    <t>Crompton Ihl 152 1500-Watt Immersio</t>
  </si>
  <si>
    <t>Instacuppa Rechargeable Mini Electr</t>
  </si>
  <si>
    <t xml:space="preserve">Philips Powerpro Fc9352/01 Compact </t>
  </si>
  <si>
    <t xml:space="preserve">Saiellin Electric Lint Remover For </t>
  </si>
  <si>
    <t>Cookwell Bullet Mixer Grinder (5 Ja</t>
  </si>
  <si>
    <t>Prestige Prwo 1.8-2 700-Watts Delig</t>
  </si>
  <si>
    <t>Swiffer Instant Electric Water Heat</t>
  </si>
  <si>
    <t>Lifelong Llwh106 Flash 3 Litres Ins</t>
  </si>
  <si>
    <t xml:space="preserve">Hindware Atlantic Compacto 3 Litre </t>
  </si>
  <si>
    <t>Atom Selves-Mh 200 Gm Digital Pocke</t>
  </si>
  <si>
    <t>Crompton Instabliss 3-L Instant Wat</t>
  </si>
  <si>
    <t>Croma 1100 W Dry Iron With Weilburg</t>
  </si>
  <si>
    <t>Lint Roller With 40 Paper Sheets, 2</t>
  </si>
  <si>
    <t>Portable Lint Remover Pet Fur Remov</t>
  </si>
  <si>
    <t>Atomberg Renesa 1200Mm Bldc Motor W</t>
  </si>
  <si>
    <t xml:space="preserve">Usha Cookjoy (Cj1600Wpc) 1600 Watt </t>
  </si>
  <si>
    <t>Reffair Ax30 [Max] Portable Air Pur</t>
  </si>
  <si>
    <t>Car&amp;Motorbike|</t>
  </si>
  <si>
    <t>!!1000 Watt/2000-Watt Room Heater!!</t>
  </si>
  <si>
    <t>Eureka Forbes Wet &amp; Dry Ultimo 1400</t>
  </si>
  <si>
    <t>Activa Heat-Max 2000 Watts Room Hea</t>
  </si>
  <si>
    <t>Philips Hl1655/00 Hand Blender, Whi</t>
  </si>
  <si>
    <t xml:space="preserve">V-Guard Zio Instant Water Geyser | </t>
  </si>
  <si>
    <t>Homeistic Applience‚Ñ¢ Instant Elec</t>
  </si>
  <si>
    <t>Kitchenwell 18Pc Plastic Food Snack</t>
  </si>
  <si>
    <t>Havells Instanio 10 Litre Storage W</t>
  </si>
  <si>
    <t xml:space="preserve">Prestige Pic 16.0+ 1900W Induction </t>
  </si>
  <si>
    <t>Agaro 33398 Rapid 1000-Watt, 10-Lit</t>
  </si>
  <si>
    <t>Kent 16026 Electric Kettle Stainles</t>
  </si>
  <si>
    <t>Skytone Stainless Steel Electric Me</t>
  </si>
  <si>
    <t>Kent 16088 Vogue Electric Kettle 1.</t>
  </si>
  <si>
    <t>Eureka Forbes Supervac 1600 Watts P</t>
  </si>
  <si>
    <t>Mi Air Purifier 3 With True Hepa Fi</t>
  </si>
  <si>
    <t>Tata Swach Bulb 6000-Litre Cartridg</t>
  </si>
  <si>
    <t xml:space="preserve">Havells Ambrose 1200Mm Ceiling Fan </t>
  </si>
  <si>
    <t>Prettykrafts Laundry Bag / Basket F</t>
  </si>
  <si>
    <t xml:space="preserve">Fabware Lint Remover For Clothes - </t>
  </si>
  <si>
    <t>Brayden Fito Atom Rechargeable Smoo</t>
  </si>
  <si>
    <t>Bajaj Frore 1200 Mm Ceiling Fan (Br</t>
  </si>
  <si>
    <t>Venus Digital Kitchen Weighing Scal</t>
  </si>
  <si>
    <t>Bajaj Atx 4 750-Watt Pop-Up Toaster</t>
  </si>
  <si>
    <t>Coway Professional Air Purifier For</t>
  </si>
  <si>
    <t>Kent Gold Optima Gravity Water Puri</t>
  </si>
  <si>
    <t>Homepack 750W Radiant Room Home Off</t>
  </si>
  <si>
    <t>Bajaj Rex 750W Mixer Grinder With N</t>
  </si>
  <si>
    <t>Heart Home Waterproof Round Non Wov</t>
  </si>
  <si>
    <t>Milton Smart Egg Boiler 360-Watts (</t>
  </si>
  <si>
    <t>Ibell Sek15L Premium 1.5 Litre Stai</t>
  </si>
  <si>
    <t>Tosaa T2Stsr Sandwich Gas Toaster R</t>
  </si>
  <si>
    <t>V-Guard Divino 5 Star Rated 15 Litr</t>
  </si>
  <si>
    <t>Akiara¬Æ - Makes Life Easy Mini Sew</t>
  </si>
  <si>
    <t>Usha Steam Pro Si 3713, 1300 W Stea</t>
  </si>
  <si>
    <t>Wonderchef Nutri-Blend Complete Kit</t>
  </si>
  <si>
    <t>Widewings Electric Handheld Milk Wa</t>
  </si>
  <si>
    <t>Morphy Richards Icon Superb 750W Mi</t>
  </si>
  <si>
    <t>Philips Handheld Garment Steamer Gc</t>
  </si>
  <si>
    <t>Vedini Transparent Empty Refillable</t>
  </si>
  <si>
    <t>Crompton Sea Sapphira 1200 Mm Ultra</t>
  </si>
  <si>
    <t xml:space="preserve">Kuber Industries Waterproof Canvas </t>
  </si>
  <si>
    <t>Jm Seller 180 W 2021 Edition Electr</t>
  </si>
  <si>
    <t>Oratech Coffee Frother Electric, Mi</t>
  </si>
  <si>
    <t xml:space="preserve">Havells Glaze 74W Pearl Ivory Gold </t>
  </si>
  <si>
    <t>Pick Ur Needs¬Æ Lint Remover For Cl</t>
  </si>
  <si>
    <t>Rico Japanese Technology Rechargeab</t>
  </si>
  <si>
    <t>Butterfly Smart Wet Grinder, 2L (Wh</t>
  </si>
  <si>
    <t xml:space="preserve">Agaro Marvel 9 Liters Oven Toaster </t>
  </si>
  <si>
    <t>Philips Gc1920/28 1440-Watt Non-Sti</t>
  </si>
  <si>
    <t>Havells Ofr 13 Wave Fin With Ptc Fa</t>
  </si>
  <si>
    <t xml:space="preserve">Bajaj Dhx-9 1000W Heavy Weight Dry </t>
  </si>
  <si>
    <t>Aquasure From Aquaguard Amaze Ro+Uv</t>
  </si>
  <si>
    <t>Royal Step Portable Electric Usb Ju</t>
  </si>
  <si>
    <t xml:space="preserve">Kent 16068 Zoom Vacuum Cleaner For </t>
  </si>
  <si>
    <t>Enem Sealing Machine | 12 Inch (300</t>
  </si>
  <si>
    <t>Wipro Vesta 1200 Watt Gd203 Heavywe</t>
  </si>
  <si>
    <t>Inalsa Electric Kettle Prism Inox -</t>
  </si>
  <si>
    <t>Vrprime Lint Roller Lint Remover Fo</t>
  </si>
  <si>
    <t>Philips Ac1215/20 Air Purifier, Rem</t>
  </si>
  <si>
    <t>Eopora Ptc Ceramic Fast Heating Roo</t>
  </si>
  <si>
    <t xml:space="preserve">Usha Goliath Go1200Wg Heavy Weight </t>
  </si>
  <si>
    <t>Wipro Vesta Electric Egg Boiler, 36</t>
  </si>
  <si>
    <t>Philips Viva Collection Hr1832/00 1</t>
  </si>
  <si>
    <t>Kitchenwell Multipurpose Portable E</t>
  </si>
  <si>
    <t>Figment Handheld Milk Frother Recha</t>
  </si>
  <si>
    <t>Balzano High Speed Nutri Blender/Mi</t>
  </si>
  <si>
    <t>Swiss Military Vc03 Wireless Car Va</t>
  </si>
  <si>
    <t>Zuvexa Usb Rechargeable Electric Fo</t>
  </si>
  <si>
    <t>Usha Ih2415 1500-Watt Immersion Hea</t>
  </si>
  <si>
    <t xml:space="preserve">Activa Instant 3 Ltr 3 Kva Special </t>
  </si>
  <si>
    <t>Havells Instanio 1-Litre 3Kw Instan</t>
  </si>
  <si>
    <t>Lifelong 2-In1 Egg Boiler And Poach</t>
  </si>
  <si>
    <t>Indias¬Æ‚Ñ¢ Electro-Instant Water G</t>
  </si>
  <si>
    <t>Amazonbasics Induction Cooktop 1600</t>
  </si>
  <si>
    <t xml:space="preserve">Sui Generis Electric Handheld Milk </t>
  </si>
  <si>
    <t>Philips Air Purifier Ac2887/20,Vita</t>
  </si>
  <si>
    <t>Esquire Laundry Basket Brown, 50 Lt</t>
  </si>
  <si>
    <t>Philips Air Fryer Hd9200/90, Uses U</t>
  </si>
  <si>
    <t>Havells Bero Quartz Heater Black 80</t>
  </si>
  <si>
    <t>Philips Easytouch Plus Standing Gar</t>
  </si>
  <si>
    <t xml:space="preserve">Brayden Chopro, Electric Vegetable </t>
  </si>
  <si>
    <t xml:space="preserve">Usha Janome Dream Stitch Automatic </t>
  </si>
  <si>
    <t>Black+Decker Handheld Portable Garm</t>
  </si>
  <si>
    <t>Personal Size Blender, Portable Ble</t>
  </si>
  <si>
    <t>Sujata Powermatic Plus 900 Watts Ju</t>
  </si>
  <si>
    <t>Sure From Aquaguard Delight Nxt Ro+</t>
  </si>
  <si>
    <t>Dr Trust Electronic Kitchen Digital</t>
  </si>
  <si>
    <t>Health&amp;PersonalCare|</t>
  </si>
  <si>
    <t>Tesora - Inspired By You Large Prem</t>
  </si>
  <si>
    <t>Agaro Ace 1600 Watts, 21.5 Kpa Suct</t>
  </si>
  <si>
    <t xml:space="preserve">Inalsa Hand Blender 1000 Watt With </t>
  </si>
  <si>
    <t>Akiara - Makes Life Easy Electric H</t>
  </si>
  <si>
    <t>Philips Easyspeed Plus Steam Iron G</t>
  </si>
  <si>
    <t>Inalsa Electric Chopper Bullet- 400</t>
  </si>
  <si>
    <t xml:space="preserve">Borosil Electric Egg Boiler, 8 Egg </t>
  </si>
  <si>
    <t>Wipro Vesta Grill 1000 Watt Sandwic</t>
  </si>
  <si>
    <t>Rico Irpro 1500 Watt Japanese Techn</t>
  </si>
  <si>
    <t>Eureka Forbes Active Clean 700 Watt</t>
  </si>
  <si>
    <t>Csi International¬Æ Instant Water G</t>
  </si>
  <si>
    <t>Hindware Atlantic Xceed 5L 3Kw Inst</t>
  </si>
  <si>
    <t>Morphy Richards New Europa 800-Watt</t>
  </si>
  <si>
    <t>Lifelong Power - Pro 500 Watt 3 Jar</t>
  </si>
  <si>
    <t>Ibell Castor Ctek15L Premium 1.5 Li</t>
  </si>
  <si>
    <t>Bajaj Pygmy Mini 110 Mm 10 W High S</t>
  </si>
  <si>
    <t xml:space="preserve">Crompton Instaglide 1000-Watts Dry </t>
  </si>
  <si>
    <t xml:space="preserve">Prestige Clean Home Water Purifier </t>
  </si>
  <si>
    <t>Morphy Richards Aristo 2000 Watts P</t>
  </si>
  <si>
    <t>Gadgetronics Digital Kitchen Weighi</t>
  </si>
  <si>
    <t>Hul Pureit Germkill Kit For Advance</t>
  </si>
  <si>
    <t xml:space="preserve">Tom &amp; Jerry Folding Laundry Basket </t>
  </si>
  <si>
    <t>Ikea Little Loved Corner Produkt Mi</t>
  </si>
  <si>
    <t xml:space="preserve">Bajaj New Shakti Neo Plus 15 Litre </t>
  </si>
  <si>
    <t>House Of Quirk Reusable Sticky Pick</t>
  </si>
  <si>
    <t>Allin Exporters J66 Ultrasonic Humi</t>
  </si>
  <si>
    <t>Multifunctional 2 In 1 Electric Egg</t>
  </si>
  <si>
    <t>Maharaja Whiteline Nano Carbon Neo,</t>
  </si>
  <si>
    <t>Kent Electric Chopper-B For Kitchen</t>
  </si>
  <si>
    <t>Crompton Amica 15-L 5 Star Rated St</t>
  </si>
  <si>
    <t>Eureka Forbes Car Vac 100 Watts Pow</t>
  </si>
  <si>
    <t>Kent 16025 Sandwich Grill 700W | No</t>
  </si>
  <si>
    <t>Candes Gloster All In One Silent Bl</t>
  </si>
  <si>
    <t xml:space="preserve">Inalsa Electric Fan Heater Hotty - </t>
  </si>
  <si>
    <t>Havells Zella Flap Auto Immersion R</t>
  </si>
  <si>
    <t xml:space="preserve">Ibell Sm1301 3-In-1 Sandwich Maker </t>
  </si>
  <si>
    <t>Inalsa Vacuum Cleaner Wet And Dry M</t>
  </si>
  <si>
    <t>Mr. Brand Portable Usb Juicer Elect</t>
  </si>
  <si>
    <t xml:space="preserve">Crompton Hill Briz Deco 1200Mm (48 </t>
  </si>
  <si>
    <t>Sujata Powermatic Plus, Juicer Mixe</t>
  </si>
  <si>
    <t>Aquadpure Copper + Mineral Ro+Uv+Uf</t>
  </si>
  <si>
    <t xml:space="preserve">Amazon Basics 650 Watt Drip Coffee </t>
  </si>
  <si>
    <t>Crompton Insta Delight Fan Circulat</t>
  </si>
  <si>
    <t xml:space="preserve">!!Haneul!!1000 Watt/2000-Watt Room </t>
  </si>
  <si>
    <t>Melbon Vm-905 2000-Watt Room Heater</t>
  </si>
  <si>
    <t>Cello Eliza Plastic Laundry Bag/Bas</t>
  </si>
  <si>
    <t>Activa 1200 Mm High Speed 390 Rpm B</t>
  </si>
  <si>
    <t xml:space="preserve">Shakti Technology S5 High Pressure </t>
  </si>
  <si>
    <t>American Micronic- Imported Wet &amp; D</t>
  </si>
  <si>
    <t>Demokrazy New Nova Lint Cum Fuzz Re</t>
  </si>
  <si>
    <t xml:space="preserve">Instant Pot Air Fryer, Vortex 2Qt, </t>
  </si>
  <si>
    <t xml:space="preserve">Hul Pureit Eco Water Saver Mineral </t>
  </si>
  <si>
    <t>Livpure Glo Star Ro+Uv+Uf+Mineralis</t>
  </si>
  <si>
    <t>Philips Hi113 1000-Watt Plastic Bod</t>
  </si>
  <si>
    <t>Kuber Industries Round Non Woven Fa</t>
  </si>
  <si>
    <t>Preethi Mga-502 0.4-Litre Grind And</t>
  </si>
  <si>
    <t>Usha Aurora 1000 W Dry Iron With In</t>
  </si>
  <si>
    <t>Ecovacs Deebot N8 2-In-1 Robotic Va</t>
  </si>
  <si>
    <t>Kent Gold, Optima, Gold+ Spare Kit</t>
  </si>
  <si>
    <t>Avnish Tap Water Purifier Filter Fa</t>
  </si>
  <si>
    <t>Khaitan Orfin Fan Heater For Home A</t>
  </si>
  <si>
    <t>Usha Rapidmix 500-Watt Copper Motor</t>
  </si>
  <si>
    <t>Havells Gatik Neo 400Mm Pedestal Fa</t>
  </si>
  <si>
    <t>Inalsa Upright Vacuum Cleaner, 2-In</t>
  </si>
  <si>
    <t>Royal Step - Amazon'S Brand - Porta</t>
  </si>
  <si>
    <t xml:space="preserve">Nirdambhay Mini Bag Sealer, 2 In 1 </t>
  </si>
  <si>
    <t xml:space="preserve">Cello Non-Stick Aluminium Sandwich </t>
  </si>
  <si>
    <t xml:space="preserve">Proven¬Æ Copper + Mineral Ro+Uv+Uf </t>
  </si>
  <si>
    <t>Morphy Richards Daisy 1000W Dry Iro</t>
  </si>
  <si>
    <t>Wipro Vesta 1200 Watt Gd201 Lightwe</t>
  </si>
  <si>
    <t>Zuvexa Egg Boiler Poacher Automatic</t>
  </si>
  <si>
    <t>Ao Smith Hse-Vas-X-015 Storage 15 L</t>
  </si>
  <si>
    <t>Havells Festiva 1200Mm Dust Resista</t>
  </si>
  <si>
    <t>Inalsa Vaccum Cleaner Handheld 800W</t>
  </si>
  <si>
    <t>Ibell Sm1515New Sandwich Maker With</t>
  </si>
  <si>
    <t>Aquaguard Aura Ro+Uv+Uf+Taste Adjus</t>
  </si>
  <si>
    <t>Havells Instanio 3-Litre 4.5Kw Inst</t>
  </si>
  <si>
    <t>Milk Frother, Immersion Blender Cor</t>
  </si>
  <si>
    <t>Panasonic Sr-Wa22H (E) Automatic Ri</t>
  </si>
  <si>
    <t xml:space="preserve">Instacuppa Milk Frother For Coffee </t>
  </si>
  <si>
    <t>Goodscity Garment Steamer For Cloth</t>
  </si>
  <si>
    <t>Solidaire 550-Watt Mixer Grinder Wi</t>
  </si>
  <si>
    <t>Amazon Basics 300 W Hand Blender Wi</t>
  </si>
  <si>
    <t>Orpat Hhb-100E 250-Watt Hand Blende</t>
  </si>
  <si>
    <t>Healthsense Rechargeable Lint Remov</t>
  </si>
  <si>
    <t>Agaro Classic Portable Yogurt Maker</t>
  </si>
  <si>
    <t>Agaro Imperial 240-Watt Slow Juicer</t>
  </si>
  <si>
    <t>Wipro Smartlife Super Deluxe Dry Ir</t>
  </si>
  <si>
    <t>Amazonbasics Cylinder Bagless Vacuu</t>
  </si>
  <si>
    <t>Crompton Ihl 251 1500-Watt Immersio</t>
  </si>
  <si>
    <t xml:space="preserve">Saiellin Room Heater For Home 2000 </t>
  </si>
  <si>
    <t>Bajaj Majesty Duetto Gas 6 Ltr Vert</t>
  </si>
  <si>
    <t>Black + Decker Bd Bxir2201In 2200-W</t>
  </si>
  <si>
    <t>Inalsa Hand Blender| Hand Mixer|Bea</t>
  </si>
  <si>
    <t>Longway Blaze 2 Rod Quartz Room Hea</t>
  </si>
  <si>
    <t>Prestige Pwg 07 Wet Grinder, 2L (Mu</t>
  </si>
  <si>
    <t>Pigeon Zest Mixer Grinder 3 Speed C</t>
  </si>
  <si>
    <t>Borosil Volcano 13 Fin Oil Filled R</t>
  </si>
  <si>
    <t xml:space="preserve">Crompton Solarium Qube 15-L 5 Star </t>
  </si>
  <si>
    <t>Singer Aroma 1.8 Liter Electric Ket</t>
  </si>
  <si>
    <t>Orient Electric Aura Neo Instant 3L</t>
  </si>
  <si>
    <t>Crompton Brio 1000-Watts Dry Iron W</t>
  </si>
  <si>
    <t>Butterfly Hero Mixer Grinder, 500W,</t>
  </si>
  <si>
    <t>Racold Eterno Pro 25L Vertical 5 St</t>
  </si>
  <si>
    <t xml:space="preserve">Lg 1.5 Ton 5 Star Ai Dual Inverter </t>
  </si>
  <si>
    <t>Eureka Forbes Aquasure Amrit Twin C</t>
  </si>
  <si>
    <t>Green Tales Heat Seal Mini Food Sea</t>
  </si>
  <si>
    <t>Saleon Instant Coal Heater 500W Cha</t>
  </si>
  <si>
    <t>Sujata Chutney Steel Jar, 400 Ml, (</t>
  </si>
  <si>
    <t>Khaitan Avaante Ka-2013 1200 Watt 3</t>
  </si>
  <si>
    <t>Kenstar 2400 Watts 9 Fins Oil Fille</t>
  </si>
  <si>
    <t>Nexoms Instant Heating Water Tap Wa</t>
  </si>
  <si>
    <t>Jialto Mini Waffle Maker 4 Inch- 35</t>
  </si>
  <si>
    <t>Candes Blowhot All In One Silent Bl</t>
  </si>
  <si>
    <t>Ionix Jewellery Scale | Weight Scal</t>
  </si>
  <si>
    <t>Kitchen Kit Electric Kettle, 1.8L S</t>
  </si>
  <si>
    <t>Racold Pronto Pro 3Litres 3Kw Verti</t>
  </si>
  <si>
    <t>Esn 999 Supreme Quality 1500W Immer</t>
  </si>
  <si>
    <t>Pajaka¬Æ South Indian Filter Coffee</t>
  </si>
  <si>
    <t>Saiyam Stainless Steel Espresso Mak</t>
  </si>
  <si>
    <t>Konvio Neer 10 Inch Spun Filter (Pp</t>
  </si>
  <si>
    <t>Havells Glydo 1000 Watt Dry Iron Wi</t>
  </si>
  <si>
    <t>Raffles Premium Stainless Steel Sou</t>
  </si>
  <si>
    <t>Ionix Activated Carbon Faucet Water</t>
  </si>
  <si>
    <t>Knyuc Mart Mini Electric Handy Room</t>
  </si>
  <si>
    <t>Inkulture Stainless_Steel Measuring</t>
  </si>
  <si>
    <t xml:space="preserve">Macmillan Aquafresh 5 Micron Ps-05 </t>
  </si>
  <si>
    <t>Havells D'Zire 1000 Watt Dry Iron W</t>
  </si>
  <si>
    <t xml:space="preserve">Te‚Ñ¢ Instant Electric Heating Hot </t>
  </si>
  <si>
    <t>Zigma Winotek Winotek Sun Instant W</t>
  </si>
  <si>
    <t>Kent 11054 Alkaline Water Filter Pi</t>
  </si>
  <si>
    <t>Sujata Dynamix Dx Mixer Grinder, 90</t>
  </si>
  <si>
    <t>Lifelong Llmg74 750 Watt Mixer Grin</t>
  </si>
  <si>
    <t>Ttk Prestige Limited Orion Mixer Gr</t>
  </si>
  <si>
    <t>Agaro Regal Electric Rice Cooker, 3</t>
  </si>
  <si>
    <t>Vapja¬Æ Portable Mini Juicer Cup Bl</t>
  </si>
  <si>
    <t xml:space="preserve">Philips Hd6975/00 25 Litre Digital </t>
  </si>
  <si>
    <t>Usha Ei 3710 Heavy Weight 1000-Watt</t>
  </si>
  <si>
    <t>Campfire Spring Chef Prolix Instant</t>
  </si>
  <si>
    <t>Themisto Th-Ws20 Digital Kitchen We</t>
  </si>
  <si>
    <t>Fya Handheld Vacuum Cleaner Cordles</t>
  </si>
  <si>
    <t xml:space="preserve">Lifelong Llsm120G Sandwich Griller </t>
  </si>
  <si>
    <t>Kuber Industries Nylon Mesh Laundry</t>
  </si>
  <si>
    <t xml:space="preserve">Bulfyss Plastic Sticky Lint Roller </t>
  </si>
  <si>
    <t>T Topline 180 W Electric Hand Mixer</t>
  </si>
  <si>
    <t>Empty Mist Trigger Plastic Spray Bo</t>
  </si>
  <si>
    <t>Lonaxa Mini Travel Rechargeable Fru</t>
  </si>
  <si>
    <t xml:space="preserve">Agaro Royal Double Layered Kettle, </t>
  </si>
  <si>
    <t>Cafe Jei French Press Coffee And Te</t>
  </si>
  <si>
    <t xml:space="preserve">Borosil Prime Grill Sandwich Maker </t>
  </si>
  <si>
    <t>Candes 10 Litre Perfecto 5 Star Rat</t>
  </si>
  <si>
    <t>Prestige Psmfb 800 Watt Sandwich To</t>
  </si>
  <si>
    <t>Ibell Mpk120L Premium Stainless Ste</t>
  </si>
  <si>
    <t>Maharaja Whiteline Odacio Plus 550-</t>
  </si>
  <si>
    <t xml:space="preserve">Shakti Technology S3 High Pressure </t>
  </si>
  <si>
    <t>Cello Quick Boil Popular Electric K</t>
  </si>
  <si>
    <t>Agaro Glory Cool Mist Ultrasonic Hu</t>
  </si>
  <si>
    <t>Wolpin 1 Lint Roller With 60 Sheets</t>
  </si>
  <si>
    <t>Abode Kitchen Essential Measuring C</t>
  </si>
  <si>
    <t>Sujata Supermix, Mixer Grinder, 900</t>
  </si>
  <si>
    <t>Cardex Digital Kitchen Weighing Mac</t>
  </si>
  <si>
    <t>V-Guard Zenora Ro+Uf+Mb Water Purif</t>
  </si>
  <si>
    <t>Bajaj Rex Dlx 750 W 4 Jars Mixer Gr</t>
  </si>
  <si>
    <t>Kent 16051 Hand Blender 300 W | 5 V</t>
  </si>
  <si>
    <t>Prestige Pic 15.0+ 1900-Watt Induct</t>
  </si>
  <si>
    <t>Aqua D Pure Active Copper 12-L Ro+U</t>
  </si>
  <si>
    <t>Prettykrafts Laundry Square Shape B</t>
  </si>
  <si>
    <t>Libra Roti Maker Electric Automatic</t>
  </si>
  <si>
    <t>Glen 3 In 1 Electric Multi Cooker -</t>
  </si>
  <si>
    <t>Dynore Stainless Steel Set Of 4 Mea</t>
  </si>
  <si>
    <t>Lint Remover For Clothes With 1 Yea</t>
  </si>
  <si>
    <t>Monitor Ac Stand/Heavy Duty Air Con</t>
  </si>
  <si>
    <t>Ibell Induction Cooktop, 2000W With</t>
  </si>
  <si>
    <t>Kent Powp-Sediment Filter 10'' Thre</t>
  </si>
  <si>
    <t>Lacopine Mini Pocket Size Lint Roll</t>
  </si>
  <si>
    <t>Ibell Sek170Bm Premium Electric Ket</t>
  </si>
  <si>
    <t>Activa Easy Mix Nutri Mixer Grinder</t>
  </si>
  <si>
    <t xml:space="preserve">Sujata Dynamix, Mixer Grinder, 900 </t>
  </si>
  <si>
    <t>Wipro Vesta 1380W Cordless Steam Ir</t>
  </si>
  <si>
    <t>Mi Robot Vacuum-Mop P, Best-In-Clas</t>
  </si>
  <si>
    <t>Havells Ventil Air Dx 200Mm Exhaust</t>
  </si>
  <si>
    <t xml:space="preserve">Agaro Royal Stand 1000W Mixer With </t>
  </si>
  <si>
    <t>Crompton Highspeed Markle Prime 120</t>
  </si>
  <si>
    <t>Lifelong Llwm105 750-Watt Belgian W</t>
  </si>
  <si>
    <t>Kuber Industries Waterproof Round L</t>
  </si>
  <si>
    <t>Portable, Handy Compact Plug-In Por</t>
  </si>
  <si>
    <t>Karcher Wd3 Eu Wet And Dry Vacuum C</t>
  </si>
  <si>
    <t>Inalsa Air Fryer Digital 4L Nutri F</t>
  </si>
  <si>
    <t>Amazonbasics High Speed 55 Watt Osc</t>
  </si>
  <si>
    <t>Eco Crystal J 5 Inch Cartridge (Pac</t>
  </si>
  <si>
    <t xml:space="preserve">Borosil Rio 1.5 L Electric Kettle, </t>
  </si>
  <si>
    <t>Philips Drip Coffee Maker Hd7432/20</t>
  </si>
  <si>
    <t>Eureka Forbes Euroclean Paper Vacuu</t>
  </si>
  <si>
    <t>Larrito Wooden Cool Mist Humidifier</t>
  </si>
  <si>
    <t>Hilton Quartz Heater 400/800-Watt I</t>
  </si>
  <si>
    <t>Syska Sdi-07 1000 W Stellar With Go</t>
  </si>
  <si>
    <t>Ikea Milk Frother For Your Milk, Co</t>
  </si>
  <si>
    <t>Ionix Tap Filter Multilayer | Activ</t>
  </si>
  <si>
    <t xml:space="preserve">Kitchengenix'S Mini Waffle Maker 4 </t>
  </si>
  <si>
    <t>Bajaj Hm-01 Powerful 250W Hand Mixe</t>
  </si>
  <si>
    <t xml:space="preserve">Knowza Electric Handheld Milk Wand </t>
  </si>
  <si>
    <t>Usha Hc 812 T Thermo Fan Room Heate</t>
  </si>
  <si>
    <t>Akiara - Makes Life Easy Mini Sewin</t>
  </si>
  <si>
    <t>Usha 1212 Ptc With Adjustable Therm</t>
  </si>
  <si>
    <t xml:space="preserve">4 In 1 Handheld Electric Vegetable </t>
  </si>
  <si>
    <t>Philips Hd9306/06 1.5-Litre Electri</t>
  </si>
  <si>
    <t>Libra Room Heater For Home, Room He</t>
  </si>
  <si>
    <t>Ngi Store 2 Pieces Pet Hair Remover</t>
  </si>
  <si>
    <t>Noir Aqua - 5Pcs Pp Spun Filter + 1</t>
  </si>
  <si>
    <t>Prestige Delight Prwo Electric Rice</t>
  </si>
  <si>
    <t xml:space="preserve">Bajaj Majesty Rx10 2000 Watts Heat </t>
  </si>
  <si>
    <t>Havells Ventil Air Dsp 230Mm Exhaus</t>
  </si>
  <si>
    <t>Borosil Jumbo 1000-Watt Grill Sandw</t>
  </si>
  <si>
    <t>Row Labels</t>
  </si>
  <si>
    <t>Grand Total</t>
  </si>
  <si>
    <t>Average of Discount_percentage</t>
  </si>
  <si>
    <t>AVERAGE DISCOUNT PERCENTAGE BY PRODUCT REVENUE</t>
  </si>
  <si>
    <t>Count of Product Name</t>
  </si>
  <si>
    <t>Sum of Rating_count</t>
  </si>
  <si>
    <t>Count of Rating_count</t>
  </si>
  <si>
    <t>Average of Rating</t>
  </si>
  <si>
    <t>PRODUCTS WITH HIGHEST AVERAGE RATINGS</t>
  </si>
  <si>
    <t>Average of Discounted_price</t>
  </si>
  <si>
    <t>Average of Actual_price</t>
  </si>
  <si>
    <t>AVERAGE ACTUAL PRICE VS DISCOUNTED PRICE</t>
  </si>
  <si>
    <t>PRODUCTS HIGHEST NO OF REVIEWS</t>
  </si>
  <si>
    <t>no</t>
  </si>
  <si>
    <t>Count of Product discount of 50% and above</t>
  </si>
  <si>
    <t>NO OF PRODUCT DISCOUNT OF 50% AND ABOVE</t>
  </si>
  <si>
    <t>DISTRIBUTION OF PRODUCT RATINGS</t>
  </si>
  <si>
    <t>TOTAL POTENTIAL REVENUE</t>
  </si>
  <si>
    <t>Sum of Total potential revenue</t>
  </si>
  <si>
    <t>NO OF PRODUCTS PER PRICE RANGE BUCKET</t>
  </si>
  <si>
    <t>&lt;200</t>
  </si>
  <si>
    <t>&gt;500</t>
  </si>
  <si>
    <t>200-500</t>
  </si>
  <si>
    <t>Rating reviews from 1000 and above</t>
  </si>
  <si>
    <t>NO</t>
  </si>
  <si>
    <t>Count of Rating reviews from 1000 and above</t>
  </si>
  <si>
    <t>PRODUCT REVIEW FROM 1000 BELOW</t>
  </si>
  <si>
    <t>Max of Discount_percentage</t>
  </si>
  <si>
    <t>PRODUCT WITH THE HIGHEST DISCOUNT</t>
  </si>
  <si>
    <t>Product ratings and reviews combined</t>
  </si>
  <si>
    <t>Max of Product ratings and reviews combined</t>
  </si>
  <si>
    <t>TOP 5 PRODUCTS BY RATING PLUS NO OF REVIEWS COMBINED</t>
  </si>
  <si>
    <t>PRODUCT LISTEN UNDER EACH CATEGORY</t>
  </si>
  <si>
    <t>TOTAL NO OF REVIEWS PER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</si>
</sst>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quot;m&quot;"/>
  </numFmts>
  <fonts count="4"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xf numFmtId="164" fontId="2" fillId="0" borderId="0" xfId="1" applyNumberFormat="1" applyFont="1"/>
    <xf numFmtId="3" fontId="2" fillId="0" borderId="0" xfId="0" applyNumberFormat="1" applyFont="1"/>
    <xf numFmtId="9" fontId="2" fillId="0" borderId="0" xfId="0" applyNumberFormat="1" applyFont="1"/>
    <xf numFmtId="164" fontId="2" fillId="0" borderId="0" xfId="0" applyNumberFormat="1" applyFont="1"/>
    <xf numFmtId="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0" fillId="2" borderId="1" xfId="0" applyFill="1" applyBorder="1"/>
    <xf numFmtId="0" fontId="2" fillId="0" borderId="0" xfId="0" applyNumberFormat="1" applyFont="1"/>
    <xf numFmtId="41" fontId="0" fillId="0" borderId="0" xfId="0" applyNumberFormat="1"/>
    <xf numFmtId="1" fontId="0" fillId="0" borderId="0" xfId="0" applyNumberFormat="1"/>
    <xf numFmtId="165" fontId="0" fillId="0" borderId="0" xfId="0" applyNumberFormat="1"/>
  </cellXfs>
  <cellStyles count="2">
    <cellStyle name="Comma" xfId="1" builtinId="3"/>
    <cellStyle name="Normal" xfId="0" builtinId="0"/>
  </cellStyles>
  <dxfs count="24">
    <dxf>
      <numFmt numFmtId="33" formatCode="_(* #,##0_);_(* \(#,##0\);_(* &quot;-&quot;_);_(@_)"/>
    </dxf>
    <dxf>
      <numFmt numFmtId="1" formatCode="0"/>
    </dxf>
    <dxf>
      <numFmt numFmtId="33" formatCode="_(* #,##0_);_(* \(#,##0\);_(* &quot;-&quot;_);_(@_)"/>
    </dxf>
    <dxf>
      <numFmt numFmtId="165" formatCode="#,###,,&quot;m&quot;"/>
    </dxf>
    <dxf>
      <numFmt numFmtId="166" formatCode="#,###,,,&quot;bn&quot;"/>
    </dxf>
    <dxf>
      <numFmt numFmtId="166" formatCode="#,###,,,&quot;bn&quot;"/>
    </dxf>
    <dxf>
      <numFmt numFmtId="166" formatCode="#,###,,,&quot;bn&quot;"/>
    </dxf>
    <dxf>
      <numFmt numFmtId="33" formatCode="_(* #,##0_);_(* \(#,##0\);_(* &quot;-&quot;_);_(@_)"/>
    </dxf>
    <dxf>
      <numFmt numFmtId="33"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64" formatCode="_(* #,##0_);_(* \(#,##0\);_(* &quot;-&quot;??_);_(@_)"/>
    </dxf>
    <dxf>
      <font>
        <strike val="0"/>
        <outline val="0"/>
        <shadow val="0"/>
        <u val="none"/>
        <vertAlign val="baseline"/>
        <sz val="12"/>
        <color theme="1"/>
        <name val="Calibri"/>
        <family val="2"/>
        <scheme val="minor"/>
      </font>
      <numFmt numFmtId="164" formatCode="_(* #,##0_);_(* \(#,##0\);_(* &quot;-&quot;??_);_(@_)"/>
    </dxf>
    <dxf>
      <font>
        <b val="0"/>
        <i val="0"/>
        <strike val="0"/>
        <condense val="0"/>
        <extend val="0"/>
        <outline val="0"/>
        <shadow val="0"/>
        <u val="none"/>
        <vertAlign val="baseline"/>
        <sz val="12"/>
        <color theme="1"/>
        <name val="Calibri"/>
        <family val="2"/>
        <scheme val="minor"/>
      </font>
      <numFmt numFmtId="13" formatCode="0%"/>
    </dxf>
    <dxf>
      <font>
        <strike val="0"/>
        <outline val="0"/>
        <shadow val="0"/>
        <u val="none"/>
        <vertAlign val="baseline"/>
        <sz val="12"/>
        <color theme="1"/>
        <name val="Calibri"/>
        <family val="2"/>
        <scheme val="minor"/>
      </font>
      <numFmt numFmtId="13" formatCode="0%"/>
    </dxf>
    <dxf>
      <font>
        <strike val="0"/>
        <outline val="0"/>
        <shadow val="0"/>
        <u val="none"/>
        <vertAlign val="baseline"/>
        <sz val="12"/>
        <color theme="1"/>
        <name val="Calibri"/>
        <family val="2"/>
        <scheme val="minor"/>
      </font>
      <numFmt numFmtId="13" formatCode="0%"/>
    </dxf>
    <dxf>
      <font>
        <strike val="0"/>
        <outline val="0"/>
        <shadow val="0"/>
        <u val="none"/>
        <vertAlign val="baseline"/>
        <sz val="12"/>
        <color theme="1"/>
        <name val="Calibri"/>
        <family val="2"/>
        <scheme val="minor"/>
      </font>
      <numFmt numFmtId="3" formatCode="#,##0"/>
    </dxf>
    <dxf>
      <font>
        <strike val="0"/>
        <outline val="0"/>
        <shadow val="0"/>
        <u val="none"/>
        <vertAlign val="baseline"/>
        <sz val="12"/>
        <color theme="1"/>
        <name val="Calibri"/>
        <family val="2"/>
        <scheme val="minor"/>
      </font>
      <numFmt numFmtId="3" formatCode="#,##0"/>
    </dxf>
    <dxf>
      <font>
        <strike val="0"/>
        <outline val="0"/>
        <shadow val="0"/>
        <u val="none"/>
        <vertAlign val="baseline"/>
        <sz val="12"/>
        <color theme="1"/>
        <name val="Calibri"/>
        <family val="2"/>
        <scheme val="minor"/>
      </font>
      <numFmt numFmtId="3" formatCode="#,##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TABLE!PivotTable37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No</a:t>
            </a:r>
            <a:r>
              <a:rPr lang="en-US" b="1" baseline="0"/>
              <a:t> of Reviews per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00B050"/>
          </a:solidFill>
          <a:ln>
            <a:noFill/>
          </a:ln>
          <a:effectLst/>
        </c:spPr>
      </c:pivotFmt>
      <c:pivotFmt>
        <c:idx val="3"/>
        <c:spPr>
          <a:solidFill>
            <a:srgbClr val="002060"/>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rgbClr val="00B050"/>
          </a:solidFill>
          <a:ln>
            <a:noFill/>
          </a:ln>
          <a:effectLst/>
        </c:spPr>
      </c:pivotFmt>
      <c:pivotFmt>
        <c:idx val="8"/>
        <c:spPr>
          <a:solidFill>
            <a:srgbClr val="002060"/>
          </a:solidFill>
          <a:ln>
            <a:noFill/>
          </a:ln>
          <a:effectLst/>
        </c:spPr>
      </c:pivotFmt>
      <c:pivotFmt>
        <c:idx val="9"/>
        <c:spPr>
          <a:solidFill>
            <a:schemeClr val="accent4"/>
          </a:solidFill>
          <a:ln>
            <a:noFill/>
          </a:ln>
          <a:effectLst/>
        </c:spPr>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pivotFmt>
      <c:pivotFmt>
        <c:idx val="12"/>
        <c:spPr>
          <a:solidFill>
            <a:srgbClr val="00B0F0"/>
          </a:solidFill>
          <a:ln>
            <a:noFill/>
          </a:ln>
          <a:effectLst/>
        </c:spPr>
      </c:pivotFmt>
      <c:pivotFmt>
        <c:idx val="13"/>
        <c:spPr>
          <a:solidFill>
            <a:srgbClr val="00B0F0"/>
          </a:solidFill>
          <a:ln>
            <a:noFill/>
          </a:ln>
          <a:effectLst/>
        </c:spPr>
      </c:pivotFmt>
      <c:pivotFmt>
        <c:idx val="14"/>
        <c:spPr>
          <a:solidFill>
            <a:srgbClr val="00B0F0"/>
          </a:solidFill>
          <a:ln>
            <a:noFill/>
          </a:ln>
          <a:effectLst/>
        </c:spPr>
      </c:pivotFmt>
    </c:pivotFmts>
    <c:plotArea>
      <c:layout/>
      <c:barChart>
        <c:barDir val="col"/>
        <c:grouping val="clustered"/>
        <c:varyColors val="0"/>
        <c:ser>
          <c:idx val="0"/>
          <c:order val="0"/>
          <c:tx>
            <c:strRef>
              <c:f>'PIVOT TABLE'!$H$3</c:f>
              <c:strCache>
                <c:ptCount val="1"/>
                <c:pt idx="0">
                  <c:v>Total</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29B0-4380-AEFC-11DDE0722A37}"/>
              </c:ext>
            </c:extLst>
          </c:dPt>
          <c:dPt>
            <c:idx val="1"/>
            <c:invertIfNegative val="0"/>
            <c:bubble3D val="0"/>
            <c:spPr>
              <a:solidFill>
                <a:srgbClr val="00B0F0"/>
              </a:solidFill>
              <a:ln>
                <a:noFill/>
              </a:ln>
              <a:effectLst/>
            </c:spPr>
            <c:extLst>
              <c:ext xmlns:c16="http://schemas.microsoft.com/office/drawing/2014/chart" uri="{C3380CC4-5D6E-409C-BE32-E72D297353CC}">
                <c16:uniqueId val="{00000003-29B0-4380-AEFC-11DDE0722A37}"/>
              </c:ext>
            </c:extLst>
          </c:dPt>
          <c:dPt>
            <c:idx val="2"/>
            <c:invertIfNegative val="0"/>
            <c:bubble3D val="0"/>
            <c:spPr>
              <a:solidFill>
                <a:srgbClr val="00B0F0"/>
              </a:solidFill>
              <a:ln>
                <a:noFill/>
              </a:ln>
              <a:effectLst/>
            </c:spPr>
            <c:extLst>
              <c:ext xmlns:c16="http://schemas.microsoft.com/office/drawing/2014/chart" uri="{C3380CC4-5D6E-409C-BE32-E72D297353CC}">
                <c16:uniqueId val="{00000005-29B0-4380-AEFC-11DDE0722A37}"/>
              </c:ext>
            </c:extLst>
          </c:dPt>
          <c:dPt>
            <c:idx val="3"/>
            <c:invertIfNegative val="0"/>
            <c:bubble3D val="0"/>
            <c:extLst>
              <c:ext xmlns:c16="http://schemas.microsoft.com/office/drawing/2014/chart" uri="{C3380CC4-5D6E-409C-BE32-E72D297353CC}">
                <c16:uniqueId val="{00000007-29B0-4380-AEFC-11DDE0722A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TABLE'!$G$4:$G$11</c:f>
              <c:strCache>
                <c:ptCount val="7"/>
                <c:pt idx="0">
                  <c:v>Car&amp;Motorbike|</c:v>
                </c:pt>
                <c:pt idx="1">
                  <c:v>Computers&amp;Accessories|</c:v>
                </c:pt>
                <c:pt idx="2">
                  <c:v>Electronics|</c:v>
                </c:pt>
                <c:pt idx="3">
                  <c:v>Home&amp;Kitchen|</c:v>
                </c:pt>
                <c:pt idx="4">
                  <c:v>MusicalInstruments|</c:v>
                </c:pt>
                <c:pt idx="5">
                  <c:v>OfficeProducts|</c:v>
                </c:pt>
                <c:pt idx="6">
                  <c:v>Toys&amp;Games|</c:v>
                </c:pt>
              </c:strCache>
            </c:strRef>
          </c:cat>
          <c:val>
            <c:numRef>
              <c:f>'PIVOT TABLE'!$H$4:$H$11</c:f>
              <c:numCache>
                <c:formatCode>General</c:formatCode>
                <c:ptCount val="7"/>
                <c:pt idx="0">
                  <c:v>1</c:v>
                </c:pt>
                <c:pt idx="1">
                  <c:v>134</c:v>
                </c:pt>
                <c:pt idx="2">
                  <c:v>222</c:v>
                </c:pt>
                <c:pt idx="3">
                  <c:v>302</c:v>
                </c:pt>
                <c:pt idx="4">
                  <c:v>1</c:v>
                </c:pt>
                <c:pt idx="5">
                  <c:v>29</c:v>
                </c:pt>
                <c:pt idx="6">
                  <c:v>1</c:v>
                </c:pt>
              </c:numCache>
            </c:numRef>
          </c:val>
          <c:extLst>
            <c:ext xmlns:c16="http://schemas.microsoft.com/office/drawing/2014/chart" uri="{C3380CC4-5D6E-409C-BE32-E72D297353CC}">
              <c16:uniqueId val="{00000008-29B0-4380-AEFC-11DDE0722A37}"/>
            </c:ext>
          </c:extLst>
        </c:ser>
        <c:dLbls>
          <c:dLblPos val="outEnd"/>
          <c:showLegendKey val="0"/>
          <c:showVal val="1"/>
          <c:showCatName val="0"/>
          <c:showSerName val="0"/>
          <c:showPercent val="0"/>
          <c:showBubbleSize val="0"/>
        </c:dLbls>
        <c:gapWidth val="219"/>
        <c:axId val="948112063"/>
        <c:axId val="901496591"/>
      </c:barChart>
      <c:catAx>
        <c:axId val="9481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96591"/>
        <c:crosses val="autoZero"/>
        <c:auto val="1"/>
        <c:lblAlgn val="ctr"/>
        <c:lblOffset val="100"/>
        <c:noMultiLvlLbl val="0"/>
      </c:catAx>
      <c:valAx>
        <c:axId val="901496591"/>
        <c:scaling>
          <c:orientation val="minMax"/>
        </c:scaling>
        <c:delete val="1"/>
        <c:axPos val="l"/>
        <c:numFmt formatCode="General" sourceLinked="1"/>
        <c:majorTickMark val="none"/>
        <c:minorTickMark val="none"/>
        <c:tickLblPos val="nextTo"/>
        <c:crossAx val="9481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TABLE!PivotTable32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discount percentage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6B-4A04-9404-222BC1E1F64C}"/>
              </c:ext>
            </c:extLst>
          </c:dPt>
          <c:dPt>
            <c:idx val="1"/>
            <c:bubble3D val="0"/>
            <c:spPr>
              <a:solidFill>
                <a:schemeClr val="accent2"/>
              </a:solidFill>
              <a:ln>
                <a:noFill/>
              </a:ln>
              <a:effectLst/>
            </c:spPr>
            <c:extLst>
              <c:ext xmlns:c16="http://schemas.microsoft.com/office/drawing/2014/chart" uri="{C3380CC4-5D6E-409C-BE32-E72D297353CC}">
                <c16:uniqueId val="{00000003-B06B-4A04-9404-222BC1E1F64C}"/>
              </c:ext>
            </c:extLst>
          </c:dPt>
          <c:dPt>
            <c:idx val="2"/>
            <c:bubble3D val="0"/>
            <c:spPr>
              <a:solidFill>
                <a:schemeClr val="accent3"/>
              </a:solidFill>
              <a:ln>
                <a:noFill/>
              </a:ln>
              <a:effectLst/>
            </c:spPr>
            <c:extLst>
              <c:ext xmlns:c16="http://schemas.microsoft.com/office/drawing/2014/chart" uri="{C3380CC4-5D6E-409C-BE32-E72D297353CC}">
                <c16:uniqueId val="{00000005-B06B-4A04-9404-222BC1E1F64C}"/>
              </c:ext>
            </c:extLst>
          </c:dPt>
          <c:dPt>
            <c:idx val="3"/>
            <c:bubble3D val="0"/>
            <c:spPr>
              <a:solidFill>
                <a:schemeClr val="accent4"/>
              </a:solidFill>
              <a:ln>
                <a:noFill/>
              </a:ln>
              <a:effectLst/>
            </c:spPr>
            <c:extLst>
              <c:ext xmlns:c16="http://schemas.microsoft.com/office/drawing/2014/chart" uri="{C3380CC4-5D6E-409C-BE32-E72D297353CC}">
                <c16:uniqueId val="{00000007-B06B-4A04-9404-222BC1E1F64C}"/>
              </c:ext>
            </c:extLst>
          </c:dPt>
          <c:dPt>
            <c:idx val="4"/>
            <c:bubble3D val="0"/>
            <c:spPr>
              <a:solidFill>
                <a:schemeClr val="accent5"/>
              </a:solidFill>
              <a:ln>
                <a:noFill/>
              </a:ln>
              <a:effectLst/>
            </c:spPr>
            <c:extLst>
              <c:ext xmlns:c16="http://schemas.microsoft.com/office/drawing/2014/chart" uri="{C3380CC4-5D6E-409C-BE32-E72D297353CC}">
                <c16:uniqueId val="{00000009-B06B-4A04-9404-222BC1E1F64C}"/>
              </c:ext>
            </c:extLst>
          </c:dPt>
          <c:dPt>
            <c:idx val="5"/>
            <c:bubble3D val="0"/>
            <c:spPr>
              <a:solidFill>
                <a:schemeClr val="accent6"/>
              </a:solidFill>
              <a:ln>
                <a:noFill/>
              </a:ln>
              <a:effectLst/>
            </c:spPr>
            <c:extLst>
              <c:ext xmlns:c16="http://schemas.microsoft.com/office/drawing/2014/chart" uri="{C3380CC4-5D6E-409C-BE32-E72D297353CC}">
                <c16:uniqueId val="{0000000B-B06B-4A04-9404-222BC1E1F64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06B-4A04-9404-222BC1E1F64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B06B-4A04-9404-222BC1E1F64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B06B-4A04-9404-222BC1E1F6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TABLE'!$A$4:$A$11</c:f>
              <c:strCache>
                <c:ptCount val="7"/>
                <c:pt idx="0">
                  <c:v>Car&amp;Motorbike|</c:v>
                </c:pt>
                <c:pt idx="1">
                  <c:v>Computers&amp;Accessories|</c:v>
                </c:pt>
                <c:pt idx="2">
                  <c:v>Electronics|</c:v>
                </c:pt>
                <c:pt idx="3">
                  <c:v>Home&amp;Kitchen|</c:v>
                </c:pt>
                <c:pt idx="4">
                  <c:v>MusicalInstruments|</c:v>
                </c:pt>
                <c:pt idx="5">
                  <c:v>OfficeProducts|</c:v>
                </c:pt>
                <c:pt idx="6">
                  <c:v>Toys&amp;Games|</c:v>
                </c:pt>
              </c:strCache>
            </c:strRef>
          </c:cat>
          <c:val>
            <c:numRef>
              <c:f>'PIVOT TABLE'!$B$4:$B$11</c:f>
              <c:numCache>
                <c:formatCode>General</c:formatCode>
                <c:ptCount val="7"/>
                <c:pt idx="0">
                  <c:v>0.42</c:v>
                </c:pt>
                <c:pt idx="1">
                  <c:v>0.31156716417910435</c:v>
                </c:pt>
                <c:pt idx="2">
                  <c:v>0.2940990990990992</c:v>
                </c:pt>
                <c:pt idx="3">
                  <c:v>0.30731788079470201</c:v>
                </c:pt>
                <c:pt idx="4">
                  <c:v>0.32</c:v>
                </c:pt>
                <c:pt idx="5">
                  <c:v>8.7931034482758644E-2</c:v>
                </c:pt>
                <c:pt idx="6">
                  <c:v>0</c:v>
                </c:pt>
              </c:numCache>
            </c:numRef>
          </c:val>
          <c:extLst>
            <c:ext xmlns:c16="http://schemas.microsoft.com/office/drawing/2014/chart" uri="{C3380CC4-5D6E-409C-BE32-E72D297353CC}">
              <c16:uniqueId val="{00000012-B06B-4A04-9404-222BC1E1F64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TABLE!PivotTable40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Highest No of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TABLE'!$F$17</c:f>
              <c:strCache>
                <c:ptCount val="1"/>
                <c:pt idx="0">
                  <c:v>Total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TABLE'!$E$18:$E$25</c:f>
              <c:strCache>
                <c:ptCount val="7"/>
                <c:pt idx="0">
                  <c:v>Electronics|</c:v>
                </c:pt>
                <c:pt idx="1">
                  <c:v>Computers&amp;Accessories|</c:v>
                </c:pt>
                <c:pt idx="2">
                  <c:v>Home&amp;Kitchen|</c:v>
                </c:pt>
                <c:pt idx="3">
                  <c:v>OfficeProducts|</c:v>
                </c:pt>
                <c:pt idx="4">
                  <c:v>MusicalInstruments|</c:v>
                </c:pt>
                <c:pt idx="5">
                  <c:v>Toys&amp;Games|</c:v>
                </c:pt>
                <c:pt idx="6">
                  <c:v>Car&amp;Motorbike|</c:v>
                </c:pt>
              </c:strCache>
            </c:strRef>
          </c:cat>
          <c:val>
            <c:numRef>
              <c:f>'PIVOT TABLE'!$F$18:$F$25</c:f>
              <c:numCache>
                <c:formatCode>_(* #,##0_);_(* \(#,##0\);_(* "-"_);_(@_)</c:formatCode>
                <c:ptCount val="7"/>
                <c:pt idx="0">
                  <c:v>7311382</c:v>
                </c:pt>
                <c:pt idx="1">
                  <c:v>2471262</c:v>
                </c:pt>
                <c:pt idx="2">
                  <c:v>2339971</c:v>
                </c:pt>
                <c:pt idx="3">
                  <c:v>136801</c:v>
                </c:pt>
                <c:pt idx="4">
                  <c:v>20218</c:v>
                </c:pt>
                <c:pt idx="5">
                  <c:v>15867</c:v>
                </c:pt>
                <c:pt idx="6">
                  <c:v>1118</c:v>
                </c:pt>
              </c:numCache>
            </c:numRef>
          </c:val>
          <c:extLst>
            <c:ext xmlns:c16="http://schemas.microsoft.com/office/drawing/2014/chart" uri="{C3380CC4-5D6E-409C-BE32-E72D297353CC}">
              <c16:uniqueId val="{00000000-61F7-4A8F-95F5-ADE680E19AAF}"/>
            </c:ext>
          </c:extLst>
        </c:ser>
        <c:dLbls>
          <c:showLegendKey val="0"/>
          <c:showVal val="1"/>
          <c:showCatName val="0"/>
          <c:showSerName val="0"/>
          <c:showPercent val="0"/>
          <c:showBubbleSize val="0"/>
        </c:dLbls>
        <c:gapWidth val="219"/>
        <c:shape val="box"/>
        <c:axId val="964365727"/>
        <c:axId val="939613983"/>
        <c:axId val="0"/>
      </c:bar3DChart>
      <c:catAx>
        <c:axId val="96436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613983"/>
        <c:crosses val="autoZero"/>
        <c:auto val="1"/>
        <c:lblAlgn val="ctr"/>
        <c:lblOffset val="100"/>
        <c:noMultiLvlLbl val="0"/>
      </c:catAx>
      <c:valAx>
        <c:axId val="939613983"/>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96436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TABLE!PivotTable39</c:name>
    <c:fmtId val="4"/>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Average of Discounted_price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TABLE'!$A$18:$A$25</c:f>
              <c:strCache>
                <c:ptCount val="7"/>
                <c:pt idx="0">
                  <c:v>Car&amp;Motorbike|</c:v>
                </c:pt>
                <c:pt idx="1">
                  <c:v>Computers&amp;Accessories|</c:v>
                </c:pt>
                <c:pt idx="2">
                  <c:v>Electronics|</c:v>
                </c:pt>
                <c:pt idx="3">
                  <c:v>Home&amp;Kitchen|</c:v>
                </c:pt>
                <c:pt idx="4">
                  <c:v>MusicalInstruments|</c:v>
                </c:pt>
                <c:pt idx="5">
                  <c:v>OfficeProducts|</c:v>
                </c:pt>
                <c:pt idx="6">
                  <c:v>Toys&amp;Games|</c:v>
                </c:pt>
              </c:strCache>
            </c:strRef>
          </c:cat>
          <c:val>
            <c:numRef>
              <c:f>'PIVOT TABLE'!$B$18:$B$25</c:f>
              <c:numCache>
                <c:formatCode>0</c:formatCode>
                <c:ptCount val="7"/>
                <c:pt idx="0">
                  <c:v>2339</c:v>
                </c:pt>
                <c:pt idx="1">
                  <c:v>1724.2494776119402</c:v>
                </c:pt>
                <c:pt idx="2">
                  <c:v>11418.801801801801</c:v>
                </c:pt>
                <c:pt idx="3">
                  <c:v>2682.3172516556288</c:v>
                </c:pt>
                <c:pt idx="4">
                  <c:v>478</c:v>
                </c:pt>
                <c:pt idx="5">
                  <c:v>267.31034482758622</c:v>
                </c:pt>
                <c:pt idx="6">
                  <c:v>150</c:v>
                </c:pt>
              </c:numCache>
            </c:numRef>
          </c:val>
          <c:extLst>
            <c:ext xmlns:c16="http://schemas.microsoft.com/office/drawing/2014/chart" uri="{C3380CC4-5D6E-409C-BE32-E72D297353CC}">
              <c16:uniqueId val="{00000000-86BE-4BFC-8A1B-DDB75656C5A5}"/>
            </c:ext>
          </c:extLst>
        </c:ser>
        <c:ser>
          <c:idx val="1"/>
          <c:order val="1"/>
          <c:tx>
            <c:strRef>
              <c:f>'PIVOT TABLE'!$C$17</c:f>
              <c:strCache>
                <c:ptCount val="1"/>
                <c:pt idx="0">
                  <c:v>Average of Actual_price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TABLE'!$A$18:$A$25</c:f>
              <c:strCache>
                <c:ptCount val="7"/>
                <c:pt idx="0">
                  <c:v>Car&amp;Motorbike|</c:v>
                </c:pt>
                <c:pt idx="1">
                  <c:v>Computers&amp;Accessories|</c:v>
                </c:pt>
                <c:pt idx="2">
                  <c:v>Electronics|</c:v>
                </c:pt>
                <c:pt idx="3">
                  <c:v>Home&amp;Kitchen|</c:v>
                </c:pt>
                <c:pt idx="4">
                  <c:v>MusicalInstruments|</c:v>
                </c:pt>
                <c:pt idx="5">
                  <c:v>OfficeProducts|</c:v>
                </c:pt>
                <c:pt idx="6">
                  <c:v>Toys&amp;Games|</c:v>
                </c:pt>
              </c:strCache>
            </c:strRef>
          </c:cat>
          <c:val>
            <c:numRef>
              <c:f>'PIVOT TABLE'!$C$18:$C$25</c:f>
              <c:numCache>
                <c:formatCode>0</c:formatCode>
                <c:ptCount val="7"/>
                <c:pt idx="0">
                  <c:v>4000</c:v>
                </c:pt>
                <c:pt idx="1">
                  <c:v>2542.5295522388055</c:v>
                </c:pt>
                <c:pt idx="2">
                  <c:v>16435.436936936938</c:v>
                </c:pt>
                <c:pt idx="3">
                  <c:v>4138.8741721854303</c:v>
                </c:pt>
                <c:pt idx="4">
                  <c:v>699</c:v>
                </c:pt>
                <c:pt idx="5">
                  <c:v>293.58620689655174</c:v>
                </c:pt>
                <c:pt idx="6">
                  <c:v>150</c:v>
                </c:pt>
              </c:numCache>
            </c:numRef>
          </c:val>
          <c:extLst>
            <c:ext xmlns:c16="http://schemas.microsoft.com/office/drawing/2014/chart" uri="{C3380CC4-5D6E-409C-BE32-E72D297353CC}">
              <c16:uniqueId val="{00000001-86BE-4BFC-8A1B-DDB75656C5A5}"/>
            </c:ext>
          </c:extLst>
        </c:ser>
        <c:dLbls>
          <c:dLblPos val="outEnd"/>
          <c:showLegendKey val="0"/>
          <c:showVal val="1"/>
          <c:showCatName val="0"/>
          <c:showSerName val="0"/>
          <c:showPercent val="0"/>
          <c:showBubbleSize val="0"/>
        </c:dLbls>
        <c:gapWidth val="219"/>
        <c:axId val="978812895"/>
        <c:axId val="952155103"/>
      </c:barChart>
      <c:catAx>
        <c:axId val="97881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55103"/>
        <c:crosses val="autoZero"/>
        <c:auto val="1"/>
        <c:lblAlgn val="ctr"/>
        <c:lblOffset val="100"/>
        <c:noMultiLvlLbl val="0"/>
      </c:catAx>
      <c:valAx>
        <c:axId val="952155103"/>
        <c:scaling>
          <c:orientation val="minMax"/>
        </c:scaling>
        <c:delete val="1"/>
        <c:axPos val="l"/>
        <c:numFmt formatCode="0" sourceLinked="1"/>
        <c:majorTickMark val="none"/>
        <c:minorTickMark val="none"/>
        <c:tickLblPos val="nextTo"/>
        <c:crossAx val="97881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TABLE!PivotTable42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Product ratings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TABLE'!$A$32:$A$53</c:f>
              <c:strCache>
                <c:ptCount val="21"/>
                <c:pt idx="0">
                  <c:v>0</c:v>
                </c:pt>
                <c:pt idx="1">
                  <c:v>2</c:v>
                </c:pt>
                <c:pt idx="2">
                  <c:v>2.6</c:v>
                </c:pt>
                <c:pt idx="3">
                  <c:v>3.1</c:v>
                </c:pt>
                <c:pt idx="4">
                  <c:v>3.2</c:v>
                </c:pt>
                <c:pt idx="5">
                  <c:v>3.3</c:v>
                </c:pt>
                <c:pt idx="6">
                  <c:v>3.4</c:v>
                </c:pt>
                <c:pt idx="7">
                  <c:v>3.5</c:v>
                </c:pt>
                <c:pt idx="8">
                  <c:v>3.6</c:v>
                </c:pt>
                <c:pt idx="9">
                  <c:v>3.7</c:v>
                </c:pt>
                <c:pt idx="10">
                  <c:v>3.8</c:v>
                </c:pt>
                <c:pt idx="11">
                  <c:v>3.9</c:v>
                </c:pt>
                <c:pt idx="12">
                  <c:v>4</c:v>
                </c:pt>
                <c:pt idx="13">
                  <c:v>4.1</c:v>
                </c:pt>
                <c:pt idx="14">
                  <c:v>4.2</c:v>
                </c:pt>
                <c:pt idx="15">
                  <c:v>4.3</c:v>
                </c:pt>
                <c:pt idx="16">
                  <c:v>4.4</c:v>
                </c:pt>
                <c:pt idx="17">
                  <c:v>4.5</c:v>
                </c:pt>
                <c:pt idx="18">
                  <c:v>4.6</c:v>
                </c:pt>
                <c:pt idx="19">
                  <c:v>4.7</c:v>
                </c:pt>
                <c:pt idx="20">
                  <c:v>4.8</c:v>
                </c:pt>
              </c:strCache>
            </c:strRef>
          </c:cat>
          <c:val>
            <c:numRef>
              <c:f>'PIVOT TABLE'!$B$32:$B$53</c:f>
              <c:numCache>
                <c:formatCode>General</c:formatCode>
                <c:ptCount val="21"/>
                <c:pt idx="0">
                  <c:v>1</c:v>
                </c:pt>
                <c:pt idx="1">
                  <c:v>1</c:v>
                </c:pt>
                <c:pt idx="2">
                  <c:v>1</c:v>
                </c:pt>
                <c:pt idx="3">
                  <c:v>1</c:v>
                </c:pt>
                <c:pt idx="4">
                  <c:v>1</c:v>
                </c:pt>
                <c:pt idx="5">
                  <c:v>3</c:v>
                </c:pt>
                <c:pt idx="6">
                  <c:v>4</c:v>
                </c:pt>
                <c:pt idx="7">
                  <c:v>9</c:v>
                </c:pt>
                <c:pt idx="8">
                  <c:v>15</c:v>
                </c:pt>
                <c:pt idx="9">
                  <c:v>13</c:v>
                </c:pt>
                <c:pt idx="10">
                  <c:v>38</c:v>
                </c:pt>
                <c:pt idx="11">
                  <c:v>59</c:v>
                </c:pt>
                <c:pt idx="12">
                  <c:v>84</c:v>
                </c:pt>
                <c:pt idx="13">
                  <c:v>109</c:v>
                </c:pt>
                <c:pt idx="14">
                  <c:v>104</c:v>
                </c:pt>
                <c:pt idx="15">
                  <c:v>120</c:v>
                </c:pt>
                <c:pt idx="16">
                  <c:v>76</c:v>
                </c:pt>
                <c:pt idx="17">
                  <c:v>40</c:v>
                </c:pt>
                <c:pt idx="18">
                  <c:v>8</c:v>
                </c:pt>
                <c:pt idx="19">
                  <c:v>1</c:v>
                </c:pt>
                <c:pt idx="20">
                  <c:v>2</c:v>
                </c:pt>
              </c:numCache>
            </c:numRef>
          </c:val>
          <c:extLst>
            <c:ext xmlns:c16="http://schemas.microsoft.com/office/drawing/2014/chart" uri="{C3380CC4-5D6E-409C-BE32-E72D297353CC}">
              <c16:uniqueId val="{00000000-3D15-4C59-B0DE-60DE9C3377E5}"/>
            </c:ext>
          </c:extLst>
        </c:ser>
        <c:dLbls>
          <c:dLblPos val="outEnd"/>
          <c:showLegendKey val="0"/>
          <c:showVal val="1"/>
          <c:showCatName val="0"/>
          <c:showSerName val="0"/>
          <c:showPercent val="0"/>
          <c:showBubbleSize val="0"/>
        </c:dLbls>
        <c:gapWidth val="219"/>
        <c:axId val="900593007"/>
        <c:axId val="901506575"/>
      </c:barChart>
      <c:catAx>
        <c:axId val="9005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06575"/>
        <c:crosses val="autoZero"/>
        <c:auto val="1"/>
        <c:lblAlgn val="ctr"/>
        <c:lblOffset val="100"/>
        <c:noMultiLvlLbl val="0"/>
      </c:catAx>
      <c:valAx>
        <c:axId val="901506575"/>
        <c:scaling>
          <c:orientation val="minMax"/>
        </c:scaling>
        <c:delete val="1"/>
        <c:axPos val="l"/>
        <c:numFmt formatCode="General" sourceLinked="1"/>
        <c:majorTickMark val="none"/>
        <c:minorTickMark val="none"/>
        <c:tickLblPos val="nextTo"/>
        <c:crossAx val="90059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TABLE!PivotTable48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Product Ratings with Reviews combined</a:t>
            </a:r>
            <a:endParaRPr lang="en-US" b="1"/>
          </a:p>
        </c:rich>
      </c:tx>
      <c:layout>
        <c:manualLayout>
          <c:xMode val="edge"/>
          <c:yMode val="edge"/>
          <c:x val="0.13216863645071869"/>
          <c:y val="1.72390565077947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7171296296296298"/>
          <c:w val="0.93888888888888888"/>
          <c:h val="0.43157917760279962"/>
        </c:manualLayout>
      </c:layout>
      <c:lineChart>
        <c:grouping val="standard"/>
        <c:varyColors val="0"/>
        <c:ser>
          <c:idx val="0"/>
          <c:order val="0"/>
          <c:tx>
            <c:strRef>
              <c:f>'PIVOT TABLE'!$H$45</c:f>
              <c:strCache>
                <c:ptCount val="1"/>
                <c:pt idx="0">
                  <c:v>Total</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TABLE'!$G$46:$G$51</c:f>
              <c:strCache>
                <c:ptCount val="5"/>
                <c:pt idx="0">
                  <c:v>Electronics|</c:v>
                </c:pt>
                <c:pt idx="1">
                  <c:v>Computers&amp;Accessories|</c:v>
                </c:pt>
                <c:pt idx="2">
                  <c:v>Home&amp;Kitchen|</c:v>
                </c:pt>
                <c:pt idx="3">
                  <c:v>MusicalInstruments|</c:v>
                </c:pt>
                <c:pt idx="4">
                  <c:v>Toys&amp;Games|</c:v>
                </c:pt>
              </c:strCache>
            </c:strRef>
          </c:cat>
          <c:val>
            <c:numRef>
              <c:f>'PIVOT TABLE'!$H$46:$H$51</c:f>
              <c:numCache>
                <c:formatCode>General</c:formatCode>
                <c:ptCount val="5"/>
                <c:pt idx="0">
                  <c:v>431.37299999999999</c:v>
                </c:pt>
                <c:pt idx="1">
                  <c:v>183.892</c:v>
                </c:pt>
                <c:pt idx="2">
                  <c:v>127.265</c:v>
                </c:pt>
                <c:pt idx="3">
                  <c:v>24.018000000000001</c:v>
                </c:pt>
                <c:pt idx="4">
                  <c:v>20.167000000000002</c:v>
                </c:pt>
              </c:numCache>
            </c:numRef>
          </c:val>
          <c:smooth val="0"/>
          <c:extLst>
            <c:ext xmlns:c16="http://schemas.microsoft.com/office/drawing/2014/chart" uri="{C3380CC4-5D6E-409C-BE32-E72D297353CC}">
              <c16:uniqueId val="{00000000-BD8B-4E0F-B327-FCAB8A0586A2}"/>
            </c:ext>
          </c:extLst>
        </c:ser>
        <c:dLbls>
          <c:dLblPos val="t"/>
          <c:showLegendKey val="0"/>
          <c:showVal val="1"/>
          <c:showCatName val="0"/>
          <c:showSerName val="0"/>
          <c:showPercent val="0"/>
          <c:showBubbleSize val="0"/>
        </c:dLbls>
        <c:smooth val="0"/>
        <c:axId val="1100201039"/>
        <c:axId val="901508239"/>
      </c:lineChart>
      <c:catAx>
        <c:axId val="110020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08239"/>
        <c:crosses val="autoZero"/>
        <c:auto val="1"/>
        <c:lblAlgn val="ctr"/>
        <c:lblOffset val="100"/>
        <c:noMultiLvlLbl val="0"/>
      </c:catAx>
      <c:valAx>
        <c:axId val="901508239"/>
        <c:scaling>
          <c:orientation val="minMax"/>
        </c:scaling>
        <c:delete val="1"/>
        <c:axPos val="l"/>
        <c:numFmt formatCode="General" sourceLinked="1"/>
        <c:majorTickMark val="none"/>
        <c:minorTickMark val="none"/>
        <c:tickLblPos val="nextTo"/>
        <c:crossAx val="110020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TABLE!PivotTable43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Pontential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TABLE'!$D$32:$D$39</c:f>
              <c:strCache>
                <c:ptCount val="7"/>
                <c:pt idx="0">
                  <c:v>Car&amp;Motorbike|</c:v>
                </c:pt>
                <c:pt idx="1">
                  <c:v>Computers&amp;Accessories|</c:v>
                </c:pt>
                <c:pt idx="2">
                  <c:v>Electronics|</c:v>
                </c:pt>
                <c:pt idx="3">
                  <c:v>Home&amp;Kitchen|</c:v>
                </c:pt>
                <c:pt idx="4">
                  <c:v>MusicalInstruments|</c:v>
                </c:pt>
                <c:pt idx="5">
                  <c:v>OfficeProducts|</c:v>
                </c:pt>
                <c:pt idx="6">
                  <c:v>Toys&amp;Games|</c:v>
                </c:pt>
              </c:strCache>
            </c:strRef>
          </c:cat>
          <c:val>
            <c:numRef>
              <c:f>'PIVOT TABLE'!$E$32:$E$39</c:f>
              <c:numCache>
                <c:formatCode>#,###,,"m"</c:formatCode>
                <c:ptCount val="7"/>
                <c:pt idx="0">
                  <c:v>4472000</c:v>
                </c:pt>
                <c:pt idx="1">
                  <c:v>5207456056.5200005</c:v>
                </c:pt>
                <c:pt idx="2">
                  <c:v>67601802715</c:v>
                </c:pt>
                <c:pt idx="3">
                  <c:v>8358187770</c:v>
                </c:pt>
                <c:pt idx="4">
                  <c:v>14132382</c:v>
                </c:pt>
                <c:pt idx="5">
                  <c:v>42717147</c:v>
                </c:pt>
                <c:pt idx="6">
                  <c:v>2380050</c:v>
                </c:pt>
              </c:numCache>
            </c:numRef>
          </c:val>
          <c:smooth val="0"/>
          <c:extLst>
            <c:ext xmlns:c16="http://schemas.microsoft.com/office/drawing/2014/chart" uri="{C3380CC4-5D6E-409C-BE32-E72D297353CC}">
              <c16:uniqueId val="{00000000-0A93-4DA4-97DF-D38F6CC5AD39}"/>
            </c:ext>
          </c:extLst>
        </c:ser>
        <c:dLbls>
          <c:dLblPos val="t"/>
          <c:showLegendKey val="0"/>
          <c:showVal val="1"/>
          <c:showCatName val="0"/>
          <c:showSerName val="0"/>
          <c:showPercent val="0"/>
          <c:showBubbleSize val="0"/>
        </c:dLbls>
        <c:smooth val="0"/>
        <c:axId val="986871663"/>
        <c:axId val="957904367"/>
      </c:lineChart>
      <c:catAx>
        <c:axId val="98687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04367"/>
        <c:crosses val="autoZero"/>
        <c:auto val="1"/>
        <c:lblAlgn val="ctr"/>
        <c:lblOffset val="100"/>
        <c:noMultiLvlLbl val="0"/>
      </c:catAx>
      <c:valAx>
        <c:axId val="957904367"/>
        <c:scaling>
          <c:orientation val="minMax"/>
        </c:scaling>
        <c:delete val="1"/>
        <c:axPos val="l"/>
        <c:numFmt formatCode="#,###,,&quot;m&quot;" sourceLinked="1"/>
        <c:majorTickMark val="none"/>
        <c:minorTickMark val="none"/>
        <c:tickLblPos val="nextTo"/>
        <c:crossAx val="9868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[Morrison Amazon Product Review Analysis.xlsx]PIVOT TABLE!PivotTable36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listed under each Cartegory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TABLE'!$E$3</c:f>
              <c:strCache>
                <c:ptCount val="1"/>
                <c:pt idx="0">
                  <c:v>Total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Car&amp;Motorbike|</c:v>
                </c:pt>
                <c:pt idx="1">
                  <c:v>Computers&amp;Accessories|</c:v>
                </c:pt>
                <c:pt idx="2">
                  <c:v>Electronics|</c:v>
                </c:pt>
                <c:pt idx="3">
                  <c:v>Home&amp;Kitchen|</c:v>
                </c:pt>
                <c:pt idx="4">
                  <c:v>MusicalInstruments|</c:v>
                </c:pt>
                <c:pt idx="5">
                  <c:v>OfficeProducts|</c:v>
                </c:pt>
                <c:pt idx="6">
                  <c:v>Toys&amp;Games|</c:v>
                </c:pt>
              </c:strCache>
            </c:strRef>
          </c:cat>
          <c:val>
            <c:numRef>
              <c:f>'PIVOT TABLE'!$E$4:$E$11</c:f>
              <c:numCache>
                <c:formatCode>General</c:formatCode>
                <c:ptCount val="7"/>
                <c:pt idx="0">
                  <c:v>1</c:v>
                </c:pt>
                <c:pt idx="1">
                  <c:v>134</c:v>
                </c:pt>
                <c:pt idx="2">
                  <c:v>222</c:v>
                </c:pt>
                <c:pt idx="3">
                  <c:v>302</c:v>
                </c:pt>
                <c:pt idx="4">
                  <c:v>1</c:v>
                </c:pt>
                <c:pt idx="5">
                  <c:v>29</c:v>
                </c:pt>
                <c:pt idx="6">
                  <c:v>1</c:v>
                </c:pt>
              </c:numCache>
            </c:numRef>
          </c:val>
          <c:extLst>
            <c:ext xmlns:c16="http://schemas.microsoft.com/office/drawing/2014/chart" uri="{C3380CC4-5D6E-409C-BE32-E72D297353CC}">
              <c16:uniqueId val="{00000000-4851-4118-9098-5CF14179DCF3}"/>
            </c:ext>
          </c:extLst>
        </c:ser>
        <c:dLbls>
          <c:showLegendKey val="0"/>
          <c:showVal val="1"/>
          <c:showCatName val="0"/>
          <c:showSerName val="0"/>
          <c:showPercent val="0"/>
          <c:showBubbleSize val="0"/>
        </c:dLbls>
        <c:gapWidth val="219"/>
        <c:shape val="box"/>
        <c:axId val="986876463"/>
        <c:axId val="952164255"/>
        <c:axId val="0"/>
      </c:bar3DChart>
      <c:catAx>
        <c:axId val="98687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64255"/>
        <c:crosses val="autoZero"/>
        <c:auto val="1"/>
        <c:lblAlgn val="ctr"/>
        <c:lblOffset val="100"/>
        <c:noMultiLvlLbl val="0"/>
      </c:catAx>
      <c:valAx>
        <c:axId val="952164255"/>
        <c:scaling>
          <c:orientation val="minMax"/>
        </c:scaling>
        <c:delete val="1"/>
        <c:axPos val="l"/>
        <c:numFmt formatCode="General" sourceLinked="1"/>
        <c:majorTickMark val="out"/>
        <c:minorTickMark val="none"/>
        <c:tickLblPos val="nextTo"/>
        <c:crossAx val="9868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485775</xdr:colOff>
      <xdr:row>1</xdr:row>
      <xdr:rowOff>104775</xdr:rowOff>
    </xdr:from>
    <xdr:to>
      <xdr:col>37</xdr:col>
      <xdr:colOff>104179</xdr:colOff>
      <xdr:row>5</xdr:row>
      <xdr:rowOff>59530</xdr:rowOff>
    </xdr:to>
    <xdr:sp macro="" textlink="">
      <xdr:nvSpPr>
        <xdr:cNvPr id="2" name="Rectangle 1">
          <a:extLst>
            <a:ext uri="{FF2B5EF4-FFF2-40B4-BE49-F238E27FC236}">
              <a16:creationId xmlns:a16="http://schemas.microsoft.com/office/drawing/2014/main" id="{B88BEC6E-29EF-4659-BE2A-138F45C56785}"/>
            </a:ext>
          </a:extLst>
        </xdr:cNvPr>
        <xdr:cNvSpPr/>
      </xdr:nvSpPr>
      <xdr:spPr>
        <a:xfrm>
          <a:off x="1095970" y="298252"/>
          <a:ext cx="21585436" cy="728661"/>
        </a:xfrm>
        <a:prstGeom prst="rect">
          <a:avLst/>
        </a:prstGeom>
        <a:solidFill>
          <a:srgbClr val="00B0F0"/>
        </a:solidFill>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cap="none" spc="0">
              <a:ln w="0"/>
              <a:solidFill>
                <a:schemeClr val="bg1"/>
              </a:solidFill>
              <a:effectLst>
                <a:outerShdw blurRad="38100" dist="19050" dir="2700000" algn="tl" rotWithShape="0">
                  <a:schemeClr val="dk1">
                    <a:alpha val="40000"/>
                  </a:schemeClr>
                </a:outerShdw>
              </a:effectLst>
            </a:rPr>
            <a:t>AMAZON PRODUCT ANALYSIS REVIEW</a:t>
          </a:r>
        </a:p>
      </xdr:txBody>
    </xdr:sp>
    <xdr:clientData/>
  </xdr:twoCellAnchor>
  <xdr:twoCellAnchor>
    <xdr:from>
      <xdr:col>2</xdr:col>
      <xdr:colOff>44649</xdr:colOff>
      <xdr:row>5</xdr:row>
      <xdr:rowOff>0</xdr:rowOff>
    </xdr:from>
    <xdr:to>
      <xdr:col>9</xdr:col>
      <xdr:colOff>349449</xdr:colOff>
      <xdr:row>19</xdr:row>
      <xdr:rowOff>76200</xdr:rowOff>
    </xdr:to>
    <xdr:graphicFrame macro="">
      <xdr:nvGraphicFramePr>
        <xdr:cNvPr id="3" name="Chart 2">
          <a:extLst>
            <a:ext uri="{FF2B5EF4-FFF2-40B4-BE49-F238E27FC236}">
              <a16:creationId xmlns:a16="http://schemas.microsoft.com/office/drawing/2014/main" id="{64A1E60F-CB22-4E60-89DF-CDCA84D40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0</xdr:rowOff>
    </xdr:from>
    <xdr:to>
      <xdr:col>17</xdr:col>
      <xdr:colOff>304800</xdr:colOff>
      <xdr:row>19</xdr:row>
      <xdr:rowOff>76200</xdr:rowOff>
    </xdr:to>
    <xdr:graphicFrame macro="">
      <xdr:nvGraphicFramePr>
        <xdr:cNvPr id="4" name="Chart 3">
          <a:extLst>
            <a:ext uri="{FF2B5EF4-FFF2-40B4-BE49-F238E27FC236}">
              <a16:creationId xmlns:a16="http://schemas.microsoft.com/office/drawing/2014/main" id="{61B4779F-4E49-4EC6-8318-DC9FCF070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6</xdr:row>
      <xdr:rowOff>0</xdr:rowOff>
    </xdr:from>
    <xdr:to>
      <xdr:col>26</xdr:col>
      <xdr:colOff>536275</xdr:colOff>
      <xdr:row>20</xdr:row>
      <xdr:rowOff>178280</xdr:rowOff>
    </xdr:to>
    <xdr:graphicFrame macro="">
      <xdr:nvGraphicFramePr>
        <xdr:cNvPr id="5" name="Chart 4">
          <a:extLst>
            <a:ext uri="{FF2B5EF4-FFF2-40B4-BE49-F238E27FC236}">
              <a16:creationId xmlns:a16="http://schemas.microsoft.com/office/drawing/2014/main" id="{BBAD819B-E298-4FC9-9E9A-41C1BDBC8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6</xdr:row>
      <xdr:rowOff>0</xdr:rowOff>
    </xdr:from>
    <xdr:to>
      <xdr:col>35</xdr:col>
      <xdr:colOff>329045</xdr:colOff>
      <xdr:row>19</xdr:row>
      <xdr:rowOff>116609</xdr:rowOff>
    </xdr:to>
    <xdr:graphicFrame macro="">
      <xdr:nvGraphicFramePr>
        <xdr:cNvPr id="7" name="Chart 6">
          <a:extLst>
            <a:ext uri="{FF2B5EF4-FFF2-40B4-BE49-F238E27FC236}">
              <a16:creationId xmlns:a16="http://schemas.microsoft.com/office/drawing/2014/main" id="{3FAE7823-0D25-4BBD-9FCD-D62F1CDBE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28</xdr:col>
      <xdr:colOff>453969</xdr:colOff>
      <xdr:row>18</xdr:row>
      <xdr:rowOff>14877</xdr:rowOff>
    </xdr:from>
    <xdr:ext cx="3579274" cy="342311"/>
    <xdr:sp macro="" textlink="">
      <xdr:nvSpPr>
        <xdr:cNvPr id="8" name="Rectangle 7">
          <a:extLst>
            <a:ext uri="{FF2B5EF4-FFF2-40B4-BE49-F238E27FC236}">
              <a16:creationId xmlns:a16="http://schemas.microsoft.com/office/drawing/2014/main" id="{CA6D1798-BCA6-4682-BAF6-2D334AFF2C6B}"/>
            </a:ext>
          </a:extLst>
        </xdr:cNvPr>
        <xdr:cNvSpPr/>
      </xdr:nvSpPr>
      <xdr:spPr>
        <a:xfrm>
          <a:off x="17539438" y="3497455"/>
          <a:ext cx="3579274" cy="342311"/>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Average actual price vs Discounted price</a:t>
          </a:r>
        </a:p>
      </xdr:txBody>
    </xdr:sp>
    <xdr:clientData/>
  </xdr:oneCellAnchor>
  <xdr:twoCellAnchor>
    <xdr:from>
      <xdr:col>2</xdr:col>
      <xdr:colOff>0</xdr:colOff>
      <xdr:row>21</xdr:row>
      <xdr:rowOff>0</xdr:rowOff>
    </xdr:from>
    <xdr:to>
      <xdr:col>11</xdr:col>
      <xdr:colOff>577285</xdr:colOff>
      <xdr:row>36</xdr:row>
      <xdr:rowOff>59947</xdr:rowOff>
    </xdr:to>
    <xdr:graphicFrame macro="">
      <xdr:nvGraphicFramePr>
        <xdr:cNvPr id="9" name="Chart 8">
          <a:extLst>
            <a:ext uri="{FF2B5EF4-FFF2-40B4-BE49-F238E27FC236}">
              <a16:creationId xmlns:a16="http://schemas.microsoft.com/office/drawing/2014/main" id="{075B418A-4910-44A5-8B02-39BFB03BC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610194</xdr:colOff>
      <xdr:row>20</xdr:row>
      <xdr:rowOff>193476</xdr:rowOff>
    </xdr:from>
    <xdr:to>
      <xdr:col>20</xdr:col>
      <xdr:colOff>431601</xdr:colOff>
      <xdr:row>36</xdr:row>
      <xdr:rowOff>44648</xdr:rowOff>
    </xdr:to>
    <xdr:graphicFrame macro="">
      <xdr:nvGraphicFramePr>
        <xdr:cNvPr id="10" name="Chart 9">
          <a:extLst>
            <a:ext uri="{FF2B5EF4-FFF2-40B4-BE49-F238E27FC236}">
              <a16:creationId xmlns:a16="http://schemas.microsoft.com/office/drawing/2014/main" id="{8A888397-5B3C-420D-9945-DB3E0BFDC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22</xdr:row>
      <xdr:rowOff>0</xdr:rowOff>
    </xdr:from>
    <xdr:to>
      <xdr:col>29</xdr:col>
      <xdr:colOff>300633</xdr:colOff>
      <xdr:row>36</xdr:row>
      <xdr:rowOff>34528</xdr:rowOff>
    </xdr:to>
    <xdr:graphicFrame macro="">
      <xdr:nvGraphicFramePr>
        <xdr:cNvPr id="11" name="Chart 10">
          <a:extLst>
            <a:ext uri="{FF2B5EF4-FFF2-40B4-BE49-F238E27FC236}">
              <a16:creationId xmlns:a16="http://schemas.microsoft.com/office/drawing/2014/main" id="{74017388-F46E-4A1E-8A24-420D878BC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22</xdr:row>
      <xdr:rowOff>0</xdr:rowOff>
    </xdr:from>
    <xdr:to>
      <xdr:col>37</xdr:col>
      <xdr:colOff>300632</xdr:colOff>
      <xdr:row>36</xdr:row>
      <xdr:rowOff>34528</xdr:rowOff>
    </xdr:to>
    <xdr:graphicFrame macro="">
      <xdr:nvGraphicFramePr>
        <xdr:cNvPr id="12" name="Chart 11">
          <a:extLst>
            <a:ext uri="{FF2B5EF4-FFF2-40B4-BE49-F238E27FC236}">
              <a16:creationId xmlns:a16="http://schemas.microsoft.com/office/drawing/2014/main" id="{A2FDAF7F-2B74-4D23-A85B-8F11D83B9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51792</xdr:colOff>
      <xdr:row>36</xdr:row>
      <xdr:rowOff>171451</xdr:rowOff>
    </xdr:from>
    <xdr:to>
      <xdr:col>10</xdr:col>
      <xdr:colOff>491134</xdr:colOff>
      <xdr:row>40</xdr:row>
      <xdr:rowOff>104180</xdr:rowOff>
    </xdr:to>
    <mc:AlternateContent xmlns:mc="http://schemas.openxmlformats.org/markup-compatibility/2006" xmlns:a14="http://schemas.microsoft.com/office/drawing/2010/main">
      <mc:Choice Requires="a14">
        <xdr:graphicFrame macro="">
          <xdr:nvGraphicFramePr>
            <xdr:cNvPr id="15" name="Product discount of 50% and above">
              <a:extLst>
                <a:ext uri="{FF2B5EF4-FFF2-40B4-BE49-F238E27FC236}">
                  <a16:creationId xmlns:a16="http://schemas.microsoft.com/office/drawing/2014/main" id="{19F5E7D5-90C6-4149-B634-945F55F07BF0}"/>
                </a:ext>
              </a:extLst>
            </xdr:cNvPr>
            <xdr:cNvGraphicFramePr/>
          </xdr:nvGraphicFramePr>
          <xdr:xfrm>
            <a:off x="0" y="0"/>
            <a:ext cx="0" cy="0"/>
          </xdr:xfrm>
          <a:graphic>
            <a:graphicData uri="http://schemas.microsoft.com/office/drawing/2010/slicer">
              <sle:slicer xmlns:sle="http://schemas.microsoft.com/office/drawing/2010/slicer" name="Product discount of 50% and above"/>
            </a:graphicData>
          </a:graphic>
        </xdr:graphicFrame>
      </mc:Choice>
      <mc:Fallback xmlns="">
        <xdr:sp macro="" textlink="">
          <xdr:nvSpPr>
            <xdr:cNvPr id="0" name=""/>
            <xdr:cNvSpPr>
              <a:spLocks noTextEdit="1"/>
            </xdr:cNvSpPr>
          </xdr:nvSpPr>
          <xdr:spPr>
            <a:xfrm>
              <a:off x="3082474" y="7029451"/>
              <a:ext cx="3470024" cy="694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838.018012037035" createdVersion="6" refreshedVersion="6" minRefreshableVersion="3" recordCount="1375" xr:uid="{BC8F4F33-43D2-4145-AD2E-281BD62CEC98}">
  <cacheSource type="worksheet">
    <worksheetSource name="Table2"/>
  </cacheSource>
  <cacheFields count="13">
    <cacheField name="Product Name"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Average discounted percentage" numFmtId="0">
      <sharedItems containsSemiMixedTypes="0" containsString="0" containsNumber="1" minValue="-61" maxValue="139844.25303788419"/>
    </cacheField>
    <cacheField name="Discount_percentage" numFmtId="9">
      <sharedItems containsSemiMixedTypes="0" containsString="0" containsNumber="1" minValue="0" maxValue="0.94"/>
    </cacheField>
    <cacheField name="Product discount of 50% and above" numFmtId="9">
      <sharedItems count="2">
        <s v="yes"/>
        <s v="no"/>
      </sharedItems>
    </cacheField>
    <cacheField name="Rating reviews from 1000 and above" numFmtId="9">
      <sharedItems count="2">
        <s v="YES"/>
        <s v="NO"/>
      </sharedItems>
    </cacheField>
    <cacheField name="Total potential revenue" numFmtId="164">
      <sharedItems containsSemiMixedTypes="0" containsString="0" containsNumber="1" minValue="0" maxValue="3451882164"/>
    </cacheField>
    <cacheField name="Price bucket" numFmtId="164">
      <sharedItems count="3">
        <s v="200-500"/>
        <s v="&lt;200"/>
        <s v="&gt;500"/>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Product ratings and reviews combined" numFmtId="164">
      <sharedItems containsSemiMixedTypes="0" containsString="0" containsNumber="1" minValue="0.99199999999999999" maxValue="431.37299999999999"/>
    </cacheField>
    <cacheField name="Rating_count" numFmtId="164">
      <sharedItems containsSemiMixedTypes="0" containsString="0" containsNumber="1" containsInteger="1" minValue="0" maxValue="426973"/>
    </cacheField>
  </cacheFields>
  <extLst>
    <ext xmlns:x14="http://schemas.microsoft.com/office/spreadsheetml/2009/9/main" uri="{725AE2AE-9491-48be-B2B4-4EB974FC3084}">
      <x14:pivotCacheDefinition pivotCacheId="768236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5">
  <r>
    <s v="Wayona Nylon Braided Usb To Lightni"/>
    <x v="0"/>
    <n v="399"/>
    <n v="1099"/>
    <n v="1062.6942675159235"/>
    <n v="0.64"/>
    <x v="0"/>
    <x v="0"/>
    <n v="26671631"/>
    <x v="0"/>
    <x v="0"/>
    <n v="28.468999999999998"/>
    <n v="24269"/>
  </r>
  <r>
    <s v="Ambrane Unbreakable 60W / 3A Fast C"/>
    <x v="0"/>
    <n v="199"/>
    <n v="349"/>
    <n v="291.97994269340973"/>
    <n v="0.43"/>
    <x v="1"/>
    <x v="0"/>
    <n v="15353906"/>
    <x v="1"/>
    <x v="1"/>
    <n v="47.994"/>
    <n v="43994"/>
  </r>
  <r>
    <s v="Sounce Fast Phone Charging Cable &amp; "/>
    <x v="0"/>
    <n v="199"/>
    <n v="1899"/>
    <n v="1888.5208004212743"/>
    <n v="0.9"/>
    <x v="0"/>
    <x v="0"/>
    <n v="15055272"/>
    <x v="1"/>
    <x v="2"/>
    <n v="11.827999999999999"/>
    <n v="7928"/>
  </r>
  <r>
    <s v="Boat Deuce Usb 300 2 In 1 Type-C &amp; "/>
    <x v="0"/>
    <n v="329"/>
    <n v="699"/>
    <n v="651.93276108726752"/>
    <n v="0.53"/>
    <x v="0"/>
    <x v="0"/>
    <n v="65959737"/>
    <x v="0"/>
    <x v="0"/>
    <n v="98.563000000000002"/>
    <n v="94363"/>
  </r>
  <r>
    <s v="Portronics Konnect L 1.2M Fast Char"/>
    <x v="0"/>
    <n v="154"/>
    <n v="399"/>
    <n v="360.40350877192981"/>
    <n v="0.61"/>
    <x v="0"/>
    <x v="0"/>
    <n v="6745095"/>
    <x v="1"/>
    <x v="0"/>
    <n v="21.105"/>
    <n v="16905"/>
  </r>
  <r>
    <s v="Ptron Solero Tb301 3A Type-C Data A"/>
    <x v="0"/>
    <n v="149"/>
    <n v="1000"/>
    <n v="985.1"/>
    <n v="0.85"/>
    <x v="0"/>
    <x v="0"/>
    <n v="24871000"/>
    <x v="1"/>
    <x v="2"/>
    <n v="28.770999999999997"/>
    <n v="24871"/>
  </r>
  <r>
    <s v="Boat Micro Usb 55 Tangle-Free, Stur"/>
    <x v="0"/>
    <n v="176.63"/>
    <n v="499"/>
    <n v="463.60320641282567"/>
    <n v="0.65"/>
    <x v="0"/>
    <x v="0"/>
    <n v="7578812"/>
    <x v="1"/>
    <x v="3"/>
    <n v="19.288"/>
    <n v="15188"/>
  </r>
  <r>
    <s v="Mi Usb Type-C Cable Smartphone (Bla"/>
    <x v="0"/>
    <n v="229"/>
    <n v="299"/>
    <n v="222.41137123745818"/>
    <n v="0.23"/>
    <x v="1"/>
    <x v="0"/>
    <n v="9092889"/>
    <x v="0"/>
    <x v="4"/>
    <n v="34.710999999999999"/>
    <n v="30411"/>
  </r>
  <r>
    <s v="Tp-Link Usb Wifi Adapter For Pc(Tl-"/>
    <x v="0"/>
    <n v="499"/>
    <n v="999"/>
    <n v="949.05005005005"/>
    <n v="0.5"/>
    <x v="0"/>
    <x v="0"/>
    <n v="179511309"/>
    <x v="0"/>
    <x v="0"/>
    <n v="183.89099999999999"/>
    <n v="179691"/>
  </r>
  <r>
    <s v="Ambrane Unbreakable 60W / 3A Fast C"/>
    <x v="0"/>
    <n v="199"/>
    <n v="299"/>
    <n v="232.44481605351172"/>
    <n v="0.33"/>
    <x v="1"/>
    <x v="0"/>
    <n v="13154206"/>
    <x v="1"/>
    <x v="1"/>
    <n v="47.994"/>
    <n v="43994"/>
  </r>
  <r>
    <s v="Portronics Konnect L Por-1081 Fast "/>
    <x v="0"/>
    <n v="154"/>
    <n v="339"/>
    <n v="293.57227138643066"/>
    <n v="0.55000000000000004"/>
    <x v="0"/>
    <x v="0"/>
    <n v="4539549"/>
    <x v="1"/>
    <x v="4"/>
    <n v="17.690999999999999"/>
    <n v="13391"/>
  </r>
  <r>
    <s v="Boat Rugged V3 Extra Tough Unbreaka"/>
    <x v="0"/>
    <n v="299"/>
    <n v="799"/>
    <n v="761.5782227784731"/>
    <n v="0.63"/>
    <x v="0"/>
    <x v="0"/>
    <n v="75396037"/>
    <x v="0"/>
    <x v="0"/>
    <n v="98.563000000000002"/>
    <n v="94363"/>
  </r>
  <r>
    <s v="Amazonbasics Flexible Premium Hdmi "/>
    <x v="1"/>
    <n v="219"/>
    <n v="700"/>
    <n v="668.71428571428567"/>
    <n v="0.69"/>
    <x v="0"/>
    <x v="0"/>
    <n v="298881100"/>
    <x v="0"/>
    <x v="5"/>
    <n v="431.37299999999999"/>
    <n v="426973"/>
  </r>
  <r>
    <s v="Portronics Konnect Cl 20W Por-1067 "/>
    <x v="0"/>
    <n v="350"/>
    <n v="899"/>
    <n v="860.0678531701891"/>
    <n v="0.61"/>
    <x v="0"/>
    <x v="0"/>
    <n v="2033538"/>
    <x v="0"/>
    <x v="0"/>
    <n v="6.4619999999999997"/>
    <n v="2262"/>
  </r>
  <r>
    <s v="Portronics Konnect L 1.2M Por-1401 "/>
    <x v="0"/>
    <n v="159"/>
    <n v="399"/>
    <n v="359.1503759398496"/>
    <n v="0.6"/>
    <x v="0"/>
    <x v="0"/>
    <n v="1902432"/>
    <x v="1"/>
    <x v="3"/>
    <n v="8.8679999999999986"/>
    <n v="4768"/>
  </r>
  <r>
    <s v="Mi Braided Usb Type-C Cable For Cha"/>
    <x v="0"/>
    <n v="349"/>
    <n v="399"/>
    <n v="311.531328320802"/>
    <n v="0.13"/>
    <x v="1"/>
    <x v="0"/>
    <n v="7484043"/>
    <x v="0"/>
    <x v="5"/>
    <n v="23.157000000000004"/>
    <n v="18757"/>
  </r>
  <r>
    <s v="Mi 80 Cm (32 Inches) 5A Series Hd R"/>
    <x v="1"/>
    <n v="13999"/>
    <n v="24999"/>
    <n v="24943.001760070401"/>
    <n v="0.44"/>
    <x v="1"/>
    <x v="0"/>
    <n v="820967160"/>
    <x v="2"/>
    <x v="0"/>
    <n v="37.040000000000006"/>
    <n v="32840"/>
  </r>
  <r>
    <s v="Ambrane Unbreakable 60W / 3A Fast C"/>
    <x v="0"/>
    <n v="249"/>
    <n v="399"/>
    <n v="336.59398496240601"/>
    <n v="0.38"/>
    <x v="1"/>
    <x v="0"/>
    <n v="17553606"/>
    <x v="0"/>
    <x v="1"/>
    <n v="47.994"/>
    <n v="43994"/>
  </r>
  <r>
    <s v="Boat Type C A325 Tangle-Free, Sturd"/>
    <x v="0"/>
    <n v="199"/>
    <n v="499"/>
    <n v="459.12024048096191"/>
    <n v="0.6"/>
    <x v="0"/>
    <x v="0"/>
    <n v="6509455"/>
    <x v="1"/>
    <x v="3"/>
    <n v="17.145"/>
    <n v="13045"/>
  </r>
  <r>
    <s v="Lg 80 Cm (32 Inches) Hd Ready Smart"/>
    <x v="1"/>
    <n v="13490"/>
    <n v="21990"/>
    <n v="21928.653933606183"/>
    <n v="0.39"/>
    <x v="1"/>
    <x v="0"/>
    <n v="263352240"/>
    <x v="2"/>
    <x v="4"/>
    <n v="16.276"/>
    <n v="11976"/>
  </r>
  <r>
    <s v="Duracell Usb Lightning Apple Certif"/>
    <x v="0"/>
    <n v="970"/>
    <n v="1799"/>
    <n v="1745.0811561978878"/>
    <n v="0.46"/>
    <x v="1"/>
    <x v="1"/>
    <n v="1466185"/>
    <x v="2"/>
    <x v="6"/>
    <n v="5.3149999999999995"/>
    <n v="815"/>
  </r>
  <r>
    <s v="Tizum Hdmi To Vga Adapter Cable 108"/>
    <x v="1"/>
    <n v="279"/>
    <n v="499"/>
    <n v="443.08817635270543"/>
    <n v="0.44"/>
    <x v="1"/>
    <x v="0"/>
    <n v="5470038"/>
    <x v="0"/>
    <x v="7"/>
    <n v="14.661999999999999"/>
    <n v="10962"/>
  </r>
  <r>
    <s v="Samsung 80 Cm (32 Inches) Wondertai"/>
    <x v="1"/>
    <n v="13490"/>
    <n v="22900"/>
    <n v="22841.091703056769"/>
    <n v="0.41"/>
    <x v="1"/>
    <x v="0"/>
    <n v="373247100"/>
    <x v="2"/>
    <x v="4"/>
    <n v="20.599"/>
    <n v="16299"/>
  </r>
  <r>
    <s v="Flix Micro Usb Cable For Smartphone"/>
    <x v="0"/>
    <n v="59"/>
    <n v="199"/>
    <n v="169.35175879396985"/>
    <n v="0.7"/>
    <x v="0"/>
    <x v="0"/>
    <n v="1866222"/>
    <x v="1"/>
    <x v="1"/>
    <n v="13.378"/>
    <n v="9378"/>
  </r>
  <r>
    <s v="Acer 80 Cm (32 Inches) I Series Hd "/>
    <x v="1"/>
    <n v="11499"/>
    <n v="19990"/>
    <n v="19932.476238119059"/>
    <n v="0.42"/>
    <x v="1"/>
    <x v="0"/>
    <n v="94012970"/>
    <x v="2"/>
    <x v="4"/>
    <n v="9.0030000000000001"/>
    <n v="4703"/>
  </r>
  <r>
    <s v="Tizum High Speed Hdmi Cable With Et"/>
    <x v="1"/>
    <n v="199"/>
    <n v="699"/>
    <n v="670.53075822603716"/>
    <n v="0.72"/>
    <x v="0"/>
    <x v="0"/>
    <n v="8494947"/>
    <x v="1"/>
    <x v="0"/>
    <n v="16.353000000000002"/>
    <n v="12153"/>
  </r>
  <r>
    <s v="Oneplus 80 Cm (32 Inches) Y Series "/>
    <x v="1"/>
    <n v="14999"/>
    <n v="19999"/>
    <n v="19924.001250062502"/>
    <n v="0.25"/>
    <x v="1"/>
    <x v="0"/>
    <n v="697945101"/>
    <x v="2"/>
    <x v="0"/>
    <n v="39.099000000000004"/>
    <n v="34899"/>
  </r>
  <r>
    <s v="Ambrane Unbreakable 3 In 1 Fast Cha"/>
    <x v="0"/>
    <n v="299"/>
    <n v="399"/>
    <n v="324.06265664160401"/>
    <n v="0.25"/>
    <x v="1"/>
    <x v="0"/>
    <n v="1103634"/>
    <x v="0"/>
    <x v="1"/>
    <n v="6.766"/>
    <n v="2766"/>
  </r>
  <r>
    <s v="Duracell Usb C To Lightning Apple C"/>
    <x v="0"/>
    <n v="970"/>
    <n v="1999"/>
    <n v="1950.4757378689344"/>
    <n v="0.51"/>
    <x v="0"/>
    <x v="1"/>
    <n v="367816"/>
    <x v="2"/>
    <x v="5"/>
    <n v="4.5840000000000005"/>
    <n v="184"/>
  </r>
  <r>
    <s v="Boat A400 Usb Type-C To Usb-A 2.0 M"/>
    <x v="0"/>
    <n v="299"/>
    <n v="999"/>
    <n v="969.07007007007007"/>
    <n v="0.7"/>
    <x v="0"/>
    <x v="0"/>
    <n v="20829150"/>
    <x v="0"/>
    <x v="4"/>
    <n v="25.150000000000002"/>
    <n v="20850"/>
  </r>
  <r>
    <s v="Amazonbasics Usb 2.0 - A-Male To A-"/>
    <x v="0"/>
    <n v="199"/>
    <n v="750"/>
    <n v="723.4666666666667"/>
    <n v="0.73"/>
    <x v="0"/>
    <x v="0"/>
    <n v="56232000"/>
    <x v="1"/>
    <x v="6"/>
    <n v="79.475999999999999"/>
    <n v="74976"/>
  </r>
  <r>
    <s v="Ambrane 60W / 3A Type C Fast Chargi"/>
    <x v="0"/>
    <n v="179"/>
    <n v="499"/>
    <n v="463.12825651302603"/>
    <n v="0.64"/>
    <x v="0"/>
    <x v="0"/>
    <n v="965066"/>
    <x v="1"/>
    <x v="1"/>
    <n v="5.9340000000000002"/>
    <n v="1934"/>
  </r>
  <r>
    <s v="Zoul Usb C 60W Fast Charging 3A 6Ft"/>
    <x v="0"/>
    <n v="389"/>
    <n v="1099"/>
    <n v="1063.6041856232939"/>
    <n v="0.65"/>
    <x v="0"/>
    <x v="1"/>
    <n v="1070426"/>
    <x v="0"/>
    <x v="4"/>
    <n v="5.274"/>
    <n v="974"/>
  </r>
  <r>
    <s v="Samsung Original Type C To C Cable "/>
    <x v="0"/>
    <n v="599"/>
    <n v="599"/>
    <n v="499"/>
    <n v="0"/>
    <x v="1"/>
    <x v="1"/>
    <n v="212645"/>
    <x v="2"/>
    <x v="4"/>
    <n v="4.6549999999999994"/>
    <n v="355"/>
  </r>
  <r>
    <s v="Ptron Solero T351 3.5Amps Fast Char"/>
    <x v="0"/>
    <n v="199"/>
    <n v="999"/>
    <n v="979.08008008008005"/>
    <n v="0.8"/>
    <x v="0"/>
    <x v="0"/>
    <n v="1073925"/>
    <x v="1"/>
    <x v="2"/>
    <n v="4.9749999999999996"/>
    <n v="1075"/>
  </r>
  <r>
    <s v="Ptron Solero Mb301 3A Micro Usb Dat"/>
    <x v="0"/>
    <n v="99"/>
    <n v="666.66"/>
    <n v="651.80985149851494"/>
    <n v="0.85"/>
    <x v="0"/>
    <x v="0"/>
    <n v="16580500.859999999"/>
    <x v="1"/>
    <x v="2"/>
    <n v="28.770999999999997"/>
    <n v="24871"/>
  </r>
  <r>
    <s v="Amazonbasics Nylon Braided Usb-C To"/>
    <x v="0"/>
    <n v="899"/>
    <n v="1900"/>
    <n v="1852.6842105263158"/>
    <n v="0.53"/>
    <x v="0"/>
    <x v="0"/>
    <n v="25748800"/>
    <x v="2"/>
    <x v="5"/>
    <n v="17.951999999999998"/>
    <n v="13552"/>
  </r>
  <r>
    <s v="Sounce 65W Oneplus Dash Warp Charge"/>
    <x v="0"/>
    <n v="199"/>
    <n v="999"/>
    <n v="979.08008008008005"/>
    <n v="0.8"/>
    <x v="0"/>
    <x v="1"/>
    <n v="575424"/>
    <x v="1"/>
    <x v="1"/>
    <n v="4.5759999999999996"/>
    <n v="576"/>
  </r>
  <r>
    <s v="Oneplus 126 Cm (50 Inches) Y Series"/>
    <x v="1"/>
    <n v="32999"/>
    <n v="45999"/>
    <n v="45927.261483945302"/>
    <n v="0.28000000000000003"/>
    <x v="1"/>
    <x v="0"/>
    <n v="335700702"/>
    <x v="2"/>
    <x v="0"/>
    <n v="11.498000000000001"/>
    <n v="7298"/>
  </r>
  <r>
    <s v="Duracell Type C To Type C 5A (100W)"/>
    <x v="0"/>
    <n v="970"/>
    <n v="1999"/>
    <n v="1950.4757378689344"/>
    <n v="0.51"/>
    <x v="0"/>
    <x v="1"/>
    <n v="923538"/>
    <x v="2"/>
    <x v="0"/>
    <n v="4.6619999999999999"/>
    <n v="462"/>
  </r>
  <r>
    <s v="Amazonbasics Usb 2.0 Cable - A-Male"/>
    <x v="0"/>
    <n v="209"/>
    <n v="695"/>
    <n v="664.92805755395682"/>
    <n v="0.7"/>
    <x v="0"/>
    <x v="0"/>
    <n v="74842465"/>
    <x v="0"/>
    <x v="6"/>
    <n v="112.187"/>
    <n v="107687"/>
  </r>
  <r>
    <s v="Mi 108 Cm (43 Inches) Full Hd Andro"/>
    <x v="1"/>
    <n v="19999"/>
    <n v="34999"/>
    <n v="34941.858367381923"/>
    <n v="0.43"/>
    <x v="1"/>
    <x v="0"/>
    <n v="950257849"/>
    <x v="2"/>
    <x v="4"/>
    <n v="31.451000000000001"/>
    <n v="27151"/>
  </r>
  <r>
    <s v="Wayona Nylon Braided 3A Lightning T"/>
    <x v="0"/>
    <n v="399"/>
    <n v="1099"/>
    <n v="1062.6942675159235"/>
    <n v="0.64"/>
    <x v="0"/>
    <x v="0"/>
    <n v="26671631"/>
    <x v="0"/>
    <x v="0"/>
    <n v="28.468999999999998"/>
    <n v="24269"/>
  </r>
  <r>
    <s v="Tp-Link Nano Ac600 Usb Wi-Fi Adapte"/>
    <x v="0"/>
    <n v="999"/>
    <n v="1599"/>
    <n v="1536.5234521575985"/>
    <n v="0.38"/>
    <x v="1"/>
    <x v="0"/>
    <n v="19336707"/>
    <x v="2"/>
    <x v="4"/>
    <n v="16.393000000000001"/>
    <n v="12093"/>
  </r>
  <r>
    <s v="Flix (Beetel Usb To Micro Usb Pvc D"/>
    <x v="0"/>
    <n v="59"/>
    <n v="199"/>
    <n v="169.35175879396985"/>
    <n v="0.7"/>
    <x v="0"/>
    <x v="0"/>
    <n v="1866222"/>
    <x v="1"/>
    <x v="1"/>
    <n v="13.378"/>
    <n v="9378"/>
  </r>
  <r>
    <s v="Wecool Nylon Braided Multifunction "/>
    <x v="0"/>
    <n v="333"/>
    <n v="999"/>
    <n v="965.66666666666663"/>
    <n v="0.67"/>
    <x v="0"/>
    <x v="0"/>
    <n v="9782208"/>
    <x v="0"/>
    <x v="8"/>
    <n v="13.091999999999999"/>
    <n v="9792"/>
  </r>
  <r>
    <s v="D-Link Dwa-131 300 Mbps Wireless Na"/>
    <x v="0"/>
    <n v="507"/>
    <n v="1208"/>
    <n v="1166.0298013245033"/>
    <n v="0.57999999999999996"/>
    <x v="0"/>
    <x v="0"/>
    <n v="9822248"/>
    <x v="2"/>
    <x v="3"/>
    <n v="12.231"/>
    <n v="8131"/>
  </r>
  <r>
    <s v="Amazon Basics High-Speed Hdmi Cable"/>
    <x v="1"/>
    <n v="309"/>
    <n v="475"/>
    <n v="409.9473684210526"/>
    <n v="0.35"/>
    <x v="1"/>
    <x v="0"/>
    <n v="202812175"/>
    <x v="0"/>
    <x v="5"/>
    <n v="431.37299999999999"/>
    <n v="426973"/>
  </r>
  <r>
    <s v="7Seven¬Æ Compatible For Samsung Sma"/>
    <x v="1"/>
    <n v="399"/>
    <n v="999"/>
    <n v="959.0600600600601"/>
    <n v="0.6"/>
    <x v="0"/>
    <x v="1"/>
    <n v="492507"/>
    <x v="0"/>
    <x v="9"/>
    <n v="4.093"/>
    <n v="493"/>
  </r>
  <r>
    <s v="Amazonbasics Micro Usb Fast Chargin"/>
    <x v="0"/>
    <n v="199"/>
    <n v="395"/>
    <n v="344.62025316455697"/>
    <n v="0.5"/>
    <x v="0"/>
    <x v="0"/>
    <n v="36575025"/>
    <x v="1"/>
    <x v="0"/>
    <n v="96.795000000000002"/>
    <n v="92595"/>
  </r>
  <r>
    <s v="Tp-Link Ac600 600 Mbps Wifi Wireles"/>
    <x v="0"/>
    <n v="1199"/>
    <n v="2199"/>
    <n v="2144.4752160072762"/>
    <n v="0.45"/>
    <x v="1"/>
    <x v="0"/>
    <n v="54491220"/>
    <x v="2"/>
    <x v="5"/>
    <n v="29.18"/>
    <n v="24780"/>
  </r>
  <r>
    <s v="Amazonbasics Micro Usb Fast Chargin"/>
    <x v="0"/>
    <n v="179"/>
    <n v="500"/>
    <n v="464.2"/>
    <n v="0.64"/>
    <x v="0"/>
    <x v="0"/>
    <n v="46297500"/>
    <x v="1"/>
    <x v="0"/>
    <n v="96.795000000000002"/>
    <n v="92595"/>
  </r>
  <r>
    <s v="Amazonbasics New Release Nylon Usb-"/>
    <x v="0"/>
    <n v="799"/>
    <n v="2100"/>
    <n v="2061.9523809523807"/>
    <n v="0.62"/>
    <x v="0"/>
    <x v="0"/>
    <n v="17194800"/>
    <x v="2"/>
    <x v="4"/>
    <n v="12.488"/>
    <n v="8188"/>
  </r>
  <r>
    <s v="Vw 80 Cm (32 Inches) Frameless Seri"/>
    <x v="1"/>
    <n v="6999"/>
    <n v="12999"/>
    <n v="12945.157396722825"/>
    <n v="0.46"/>
    <x v="1"/>
    <x v="0"/>
    <n v="52034997"/>
    <x v="2"/>
    <x v="0"/>
    <n v="8.2029999999999994"/>
    <n v="4003"/>
  </r>
  <r>
    <s v="Ambrane Unbreakable 3A Fast Chargin"/>
    <x v="0"/>
    <n v="199"/>
    <n v="349"/>
    <n v="291.97994269340973"/>
    <n v="0.43"/>
    <x v="1"/>
    <x v="1"/>
    <n v="109586"/>
    <x v="1"/>
    <x v="3"/>
    <n v="4.4139999999999997"/>
    <n v="314"/>
  </r>
  <r>
    <s v="Tata Sky Universal Remote"/>
    <x v="1"/>
    <n v="230"/>
    <n v="499"/>
    <n v="452.90781563126251"/>
    <n v="0.54"/>
    <x v="0"/>
    <x v="0"/>
    <n v="1477040"/>
    <x v="0"/>
    <x v="7"/>
    <n v="6.66"/>
    <n v="2960"/>
  </r>
  <r>
    <s v="Tp-Link Wifi Dongle 300 Mbps Mini W"/>
    <x v="0"/>
    <n v="649"/>
    <n v="1399"/>
    <n v="1352.6097212294496"/>
    <n v="0.54"/>
    <x v="0"/>
    <x v="0"/>
    <n v="251387709"/>
    <x v="2"/>
    <x v="0"/>
    <n v="183.89099999999999"/>
    <n v="179691"/>
  </r>
  <r>
    <s v="Oneplus 80 Cm (32 Inches) Y Series "/>
    <x v="1"/>
    <n v="15999"/>
    <n v="21999"/>
    <n v="21926.273966998499"/>
    <n v="0.27"/>
    <x v="1"/>
    <x v="0"/>
    <n v="767743101"/>
    <x v="2"/>
    <x v="0"/>
    <n v="39.099000000000004"/>
    <n v="34899"/>
  </r>
  <r>
    <s v="Wecool Unbreakable 3 In 1 Charging "/>
    <x v="0"/>
    <n v="348"/>
    <n v="1499"/>
    <n v="1475.7845230153437"/>
    <n v="0.77"/>
    <x v="0"/>
    <x v="1"/>
    <n v="983344"/>
    <x v="0"/>
    <x v="0"/>
    <n v="4.8559999999999999"/>
    <n v="656"/>
  </r>
  <r>
    <s v="Portronics Konnect L 1.2Mtr, Fast C"/>
    <x v="0"/>
    <n v="154"/>
    <n v="349"/>
    <n v="304.87392550143267"/>
    <n v="0.56000000000000005"/>
    <x v="0"/>
    <x v="0"/>
    <n v="2465336"/>
    <x v="1"/>
    <x v="4"/>
    <n v="11.364000000000001"/>
    <n v="7064"/>
  </r>
  <r>
    <s v="Airtel Digitaltv Dth Television, Se"/>
    <x v="1"/>
    <n v="179"/>
    <n v="799"/>
    <n v="776.59699624530663"/>
    <n v="0.78"/>
    <x v="0"/>
    <x v="0"/>
    <n v="1758599"/>
    <x v="1"/>
    <x v="7"/>
    <n v="5.9009999999999998"/>
    <n v="2201"/>
  </r>
  <r>
    <s v="Samsung 108 Cm (43 Inches) Crystal "/>
    <x v="1"/>
    <n v="32990"/>
    <n v="47900"/>
    <n v="47831.127348643007"/>
    <n v="0.31"/>
    <x v="1"/>
    <x v="0"/>
    <n v="340521100"/>
    <x v="2"/>
    <x v="4"/>
    <n v="11.408999999999999"/>
    <n v="7109"/>
  </r>
  <r>
    <s v="Lapster 1.5 Mtr Usb 2.0 Type A Male"/>
    <x v="0"/>
    <n v="139"/>
    <n v="999"/>
    <n v="985.08608608608608"/>
    <n v="0.86"/>
    <x v="0"/>
    <x v="0"/>
    <n v="1311687"/>
    <x v="1"/>
    <x v="1"/>
    <n v="5.3129999999999997"/>
    <n v="1313"/>
  </r>
  <r>
    <s v="Amazonbasics Usb Type-C To Usb Type"/>
    <x v="0"/>
    <n v="329"/>
    <n v="845"/>
    <n v="806.06508875739644"/>
    <n v="0.61"/>
    <x v="0"/>
    <x v="0"/>
    <n v="25135370"/>
    <x v="0"/>
    <x v="0"/>
    <n v="33.945999999999998"/>
    <n v="29746"/>
  </r>
  <r>
    <s v="Redmi 80 Cm (32 Inches) Android 11 "/>
    <x v="1"/>
    <n v="13999"/>
    <n v="24999"/>
    <n v="24943.001760070401"/>
    <n v="0.44"/>
    <x v="1"/>
    <x v="0"/>
    <n v="1130904762"/>
    <x v="2"/>
    <x v="0"/>
    <n v="49.438000000000002"/>
    <n v="45238"/>
  </r>
  <r>
    <s v="Amazon Basics High-Speed Hdmi Cable"/>
    <x v="1"/>
    <n v="309"/>
    <n v="1400"/>
    <n v="1377.9285714285713"/>
    <n v="0.78"/>
    <x v="0"/>
    <x v="0"/>
    <n v="597762200"/>
    <x v="0"/>
    <x v="5"/>
    <n v="431.37299999999999"/>
    <n v="426973"/>
  </r>
  <r>
    <s v="Portronics Konnect L 20W Pd Quick C"/>
    <x v="0"/>
    <n v="263"/>
    <n v="699"/>
    <n v="661.37482117310446"/>
    <n v="0.62"/>
    <x v="0"/>
    <x v="1"/>
    <n v="314550"/>
    <x v="0"/>
    <x v="3"/>
    <n v="4.55"/>
    <n v="450"/>
  </r>
  <r>
    <s v="Acer 80 Cm (32 Inches) N Series Hd "/>
    <x v="1"/>
    <n v="7999"/>
    <n v="14990"/>
    <n v="14936.637758505671"/>
    <n v="0.47"/>
    <x v="1"/>
    <x v="1"/>
    <n v="6850430"/>
    <x v="2"/>
    <x v="4"/>
    <n v="4.7569999999999997"/>
    <n v="457"/>
  </r>
  <r>
    <s v="Model-P4 6 Way Swivel Tilt Wall Mou"/>
    <x v="1"/>
    <n v="1599"/>
    <n v="2999"/>
    <n v="2945.6822274091364"/>
    <n v="0.47"/>
    <x v="1"/>
    <x v="0"/>
    <n v="8178273"/>
    <x v="2"/>
    <x v="0"/>
    <n v="6.9269999999999996"/>
    <n v="2727"/>
  </r>
  <r>
    <s v="Amazon Basics Usb Type-C To Usb-A 2"/>
    <x v="0"/>
    <n v="219"/>
    <n v="700"/>
    <n v="668.71428571428567"/>
    <n v="0.69"/>
    <x v="0"/>
    <x v="0"/>
    <n v="14037100"/>
    <x v="0"/>
    <x v="4"/>
    <n v="24.353000000000002"/>
    <n v="20053"/>
  </r>
  <r>
    <s v="Oraimo 65W Type C To C Fast Chargin"/>
    <x v="0"/>
    <n v="349"/>
    <n v="899"/>
    <n v="860.17908787541717"/>
    <n v="0.61"/>
    <x v="0"/>
    <x v="1"/>
    <n v="133951"/>
    <x v="0"/>
    <x v="6"/>
    <n v="4.649"/>
    <n v="149"/>
  </r>
  <r>
    <s v="Cedo 65W Oneplus Dash Warp Charge C"/>
    <x v="0"/>
    <n v="349"/>
    <n v="599"/>
    <n v="540.73622704507511"/>
    <n v="0.42"/>
    <x v="1"/>
    <x v="1"/>
    <n v="125790"/>
    <x v="0"/>
    <x v="3"/>
    <n v="4.3099999999999996"/>
    <n v="210"/>
  </r>
  <r>
    <s v="Redmi 108 Cm (43 Inches) 4K Ultra H"/>
    <x v="1"/>
    <n v="26999"/>
    <n v="42999"/>
    <n v="42936.21016767832"/>
    <n v="0.37"/>
    <x v="1"/>
    <x v="0"/>
    <n v="1945188762"/>
    <x v="2"/>
    <x v="0"/>
    <n v="49.438000000000002"/>
    <n v="45238"/>
  </r>
  <r>
    <s v="Pinnaclz Original Combo Of 2 Micro "/>
    <x v="0"/>
    <n v="115"/>
    <n v="499"/>
    <n v="475.95390781563128"/>
    <n v="0.77"/>
    <x v="0"/>
    <x v="0"/>
    <n v="3858268"/>
    <x v="1"/>
    <x v="1"/>
    <n v="11.731999999999999"/>
    <n v="7732"/>
  </r>
  <r>
    <s v="Boat Type C A750 Stress Resistant, "/>
    <x v="0"/>
    <n v="399"/>
    <n v="999"/>
    <n v="959.0600600600601"/>
    <n v="0.6"/>
    <x v="0"/>
    <x v="0"/>
    <n v="1778220"/>
    <x v="0"/>
    <x v="3"/>
    <n v="5.88"/>
    <n v="1780"/>
  </r>
  <r>
    <s v="Ambrane 2 In 1 Type-C &amp; Micro Usb C"/>
    <x v="0"/>
    <n v="199"/>
    <n v="499"/>
    <n v="459.12024048096191"/>
    <n v="0.6"/>
    <x v="0"/>
    <x v="1"/>
    <n v="300398"/>
    <x v="1"/>
    <x v="3"/>
    <n v="4.702"/>
    <n v="602"/>
  </r>
  <r>
    <s v="Ambrane 60W / 3A Fast Charging Outp"/>
    <x v="0"/>
    <n v="179"/>
    <n v="399"/>
    <n v="354.13784461152881"/>
    <n v="0.55000000000000004"/>
    <x v="0"/>
    <x v="0"/>
    <n v="567777"/>
    <x v="1"/>
    <x v="1"/>
    <n v="5.423"/>
    <n v="1423"/>
  </r>
  <r>
    <s v="Tcl 80 Cm (32 Inches) Hd Ready Cert"/>
    <x v="1"/>
    <n v="10901"/>
    <n v="30990"/>
    <n v="30954.82413681833"/>
    <n v="0.65"/>
    <x v="0"/>
    <x v="1"/>
    <n v="12334020"/>
    <x v="2"/>
    <x v="3"/>
    <n v="4.4979999999999993"/>
    <n v="398"/>
  </r>
  <r>
    <s v="Swapkart Fast Charging Cable And Da"/>
    <x v="0"/>
    <n v="209"/>
    <n v="499"/>
    <n v="457.11623246492985"/>
    <n v="0.57999999999999996"/>
    <x v="0"/>
    <x v="1"/>
    <n v="267464"/>
    <x v="0"/>
    <x v="2"/>
    <n v="4.4359999999999999"/>
    <n v="536"/>
  </r>
  <r>
    <s v="Firestick Remote"/>
    <x v="1"/>
    <n v="1434"/>
    <n v="3999"/>
    <n v="3963.1410352588146"/>
    <n v="0.64"/>
    <x v="0"/>
    <x v="1"/>
    <n v="127968"/>
    <x v="2"/>
    <x v="1"/>
    <n v="4.032"/>
    <n v="32"/>
  </r>
  <r>
    <s v="Wayona Usb Nylon Braided Data Sync "/>
    <x v="0"/>
    <n v="399"/>
    <n v="1099"/>
    <n v="1062.6942675159235"/>
    <n v="0.64"/>
    <x v="0"/>
    <x v="0"/>
    <n v="26671631"/>
    <x v="0"/>
    <x v="0"/>
    <n v="28.468999999999998"/>
    <n v="24269"/>
  </r>
  <r>
    <s v="Flix (Beetel) Usb To Type C Pvc Dat"/>
    <x v="0"/>
    <n v="139"/>
    <n v="249"/>
    <n v="193.17670682730923"/>
    <n v="0.44"/>
    <x v="1"/>
    <x v="0"/>
    <n v="2335122"/>
    <x v="1"/>
    <x v="1"/>
    <n v="13.378"/>
    <n v="9378"/>
  </r>
  <r>
    <s v="Skywall 81.28 Cm (32 Inches) Hd Rea"/>
    <x v="1"/>
    <n v="7299"/>
    <n v="19125"/>
    <n v="19086.835294117645"/>
    <n v="0.62"/>
    <x v="0"/>
    <x v="1"/>
    <n v="17250750"/>
    <x v="2"/>
    <x v="10"/>
    <n v="4.3019999999999996"/>
    <n v="902"/>
  </r>
  <r>
    <s v="Boat A 350 Type C Cable For Smartph"/>
    <x v="0"/>
    <n v="299"/>
    <n v="799"/>
    <n v="761.5782227784731"/>
    <n v="0.63"/>
    <x v="0"/>
    <x v="0"/>
    <n v="23004009"/>
    <x v="0"/>
    <x v="5"/>
    <n v="33.191000000000003"/>
    <n v="28791"/>
  </r>
  <r>
    <s v="Wayona Usb Type C Fast Charger Cabl"/>
    <x v="0"/>
    <n v="325"/>
    <n v="1299"/>
    <n v="1273.980754426482"/>
    <n v="0.75"/>
    <x v="0"/>
    <x v="0"/>
    <n v="13738224"/>
    <x v="0"/>
    <x v="0"/>
    <n v="14.776"/>
    <n v="10576"/>
  </r>
  <r>
    <s v="Oneplus 108 Cm (43 Inches) Y Series"/>
    <x v="1"/>
    <n v="29999"/>
    <n v="39999"/>
    <n v="39924.000625015622"/>
    <n v="0.25"/>
    <x v="1"/>
    <x v="0"/>
    <n v="291912702"/>
    <x v="2"/>
    <x v="0"/>
    <n v="11.498000000000001"/>
    <n v="7298"/>
  </r>
  <r>
    <s v="Acer 127 Cm (50 Inches) I Series 4K"/>
    <x v="1"/>
    <n v="27999"/>
    <n v="40990"/>
    <n v="40921.693095877046"/>
    <n v="0.32"/>
    <x v="1"/>
    <x v="0"/>
    <n v="192775970"/>
    <x v="2"/>
    <x v="4"/>
    <n v="9.0030000000000001"/>
    <n v="4703"/>
  </r>
  <r>
    <s v="Samsung 108 Cm (43 Inches) Crystal "/>
    <x v="1"/>
    <n v="30990"/>
    <n v="52900"/>
    <n v="52841.417769376181"/>
    <n v="0.41"/>
    <x v="1"/>
    <x v="0"/>
    <n v="376066100"/>
    <x v="2"/>
    <x v="4"/>
    <n v="11.408999999999999"/>
    <n v="7109"/>
  </r>
  <r>
    <s v="Lapster 65W Compatible For Oneplus "/>
    <x v="0"/>
    <n v="199"/>
    <n v="999"/>
    <n v="979.08008008008005"/>
    <n v="0.8"/>
    <x v="0"/>
    <x v="1"/>
    <n v="126873"/>
    <x v="1"/>
    <x v="6"/>
    <n v="4.6269999999999998"/>
    <n v="127"/>
  </r>
  <r>
    <s v="Wayona Nylon Braided (2 Pack) Light"/>
    <x v="0"/>
    <n v="649"/>
    <n v="1999"/>
    <n v="1966.5337668834418"/>
    <n v="0.68"/>
    <x v="0"/>
    <x v="0"/>
    <n v="48513731"/>
    <x v="2"/>
    <x v="0"/>
    <n v="28.468999999999998"/>
    <n v="24269"/>
  </r>
  <r>
    <s v="Gizga Essentials Usb Wifi Adapter F"/>
    <x v="0"/>
    <n v="269"/>
    <n v="800"/>
    <n v="766.375"/>
    <n v="0.66"/>
    <x v="0"/>
    <x v="0"/>
    <n v="8107200"/>
    <x v="0"/>
    <x v="9"/>
    <n v="13.734"/>
    <n v="10134"/>
  </r>
  <r>
    <s v="Oneplus 108 Cm (43 Inches) Y Series"/>
    <x v="1"/>
    <n v="24999"/>
    <n v="31999"/>
    <n v="31920.875683615111"/>
    <n v="0.22"/>
    <x v="1"/>
    <x v="0"/>
    <n v="1116733101"/>
    <x v="2"/>
    <x v="0"/>
    <n v="39.099000000000004"/>
    <n v="34899"/>
  </r>
  <r>
    <s v="Boat Deuce Usb 300 2 In 1 Type-C &amp; "/>
    <x v="0"/>
    <n v="299"/>
    <n v="699"/>
    <n v="656.2246065808298"/>
    <n v="0.56999999999999995"/>
    <x v="0"/>
    <x v="0"/>
    <n v="65959737"/>
    <x v="0"/>
    <x v="0"/>
    <n v="98.563000000000002"/>
    <n v="94363"/>
  </r>
  <r>
    <s v="Lapster Usb 3.0 A To Micro B Supers"/>
    <x v="0"/>
    <n v="199"/>
    <n v="999"/>
    <n v="979.08008008008005"/>
    <n v="0.8"/>
    <x v="0"/>
    <x v="1"/>
    <n v="424575"/>
    <x v="1"/>
    <x v="3"/>
    <n v="4.5249999999999995"/>
    <n v="425"/>
  </r>
  <r>
    <s v="Tcl 100 Cm (40 Inches) Full Hd Cert"/>
    <x v="1"/>
    <n v="18990"/>
    <n v="40990"/>
    <n v="40943.671627226155"/>
    <n v="0.54"/>
    <x v="0"/>
    <x v="0"/>
    <n v="272952410"/>
    <x v="2"/>
    <x v="0"/>
    <n v="10.859"/>
    <n v="6659"/>
  </r>
  <r>
    <s v="Zebronics Zeb-Usb150Wf1 Wifi Usb Mi"/>
    <x v="0"/>
    <n v="290"/>
    <n v="349"/>
    <n v="265.90544412607449"/>
    <n v="0.17"/>
    <x v="1"/>
    <x v="0"/>
    <n v="689973"/>
    <x v="0"/>
    <x v="7"/>
    <n v="5.6770000000000005"/>
    <n v="1977"/>
  </r>
  <r>
    <s v="Lohaya Remote Compatible For Mi Sma"/>
    <x v="1"/>
    <n v="249"/>
    <n v="799"/>
    <n v="767.83604505632036"/>
    <n v="0.69"/>
    <x v="0"/>
    <x v="0"/>
    <n v="862121"/>
    <x v="0"/>
    <x v="11"/>
    <n v="4.8789999999999996"/>
    <n v="1079"/>
  </r>
  <r>
    <s v="Gilary Multi Charging Cable, 3 In 1"/>
    <x v="0"/>
    <n v="345"/>
    <n v="999"/>
    <n v="964.46546546546551"/>
    <n v="0.65"/>
    <x v="0"/>
    <x v="0"/>
    <n v="1095903"/>
    <x v="0"/>
    <x v="7"/>
    <n v="4.7970000000000006"/>
    <n v="1097"/>
  </r>
  <r>
    <s v="Tp-Link Ue300 Usb 3.0 To Rj45 Gigab"/>
    <x v="0"/>
    <n v="1099"/>
    <n v="1899"/>
    <n v="1841.1274354923644"/>
    <n v="0.42"/>
    <x v="1"/>
    <x v="0"/>
    <n v="42575580"/>
    <x v="2"/>
    <x v="6"/>
    <n v="26.92"/>
    <n v="22420"/>
  </r>
  <r>
    <s v="Wayona Type C To Lightning Mfi Cert"/>
    <x v="0"/>
    <n v="719"/>
    <n v="1499"/>
    <n v="1451.0346897931954"/>
    <n v="0.52"/>
    <x v="0"/>
    <x v="0"/>
    <n v="1566455"/>
    <x v="2"/>
    <x v="3"/>
    <n v="5.1449999999999996"/>
    <n v="1045"/>
  </r>
  <r>
    <s v="Dealfreez Case Compatible With Fire"/>
    <x v="1"/>
    <n v="349"/>
    <n v="1499"/>
    <n v="1475.717811874583"/>
    <n v="0.77"/>
    <x v="0"/>
    <x v="0"/>
    <n v="6213355"/>
    <x v="0"/>
    <x v="4"/>
    <n v="8.4450000000000003"/>
    <n v="4145"/>
  </r>
  <r>
    <s v="Amazon Basics New Release Nylon Usb"/>
    <x v="0"/>
    <n v="849"/>
    <n v="1809"/>
    <n v="1762.0679933665008"/>
    <n v="0.53"/>
    <x v="0"/>
    <x v="0"/>
    <n v="11843523"/>
    <x v="2"/>
    <x v="4"/>
    <n v="10.847"/>
    <n v="6547"/>
  </r>
  <r>
    <s v="Isoelite Remote Compatible For Sams"/>
    <x v="1"/>
    <n v="299"/>
    <n v="899"/>
    <n v="865.74082313681868"/>
    <n v="0.67"/>
    <x v="0"/>
    <x v="0"/>
    <n v="1427612"/>
    <x v="0"/>
    <x v="1"/>
    <n v="5.5880000000000001"/>
    <n v="1588"/>
  </r>
  <r>
    <s v="Mi 100 Cm (40 Inches) 5A Series Ful"/>
    <x v="1"/>
    <n v="21999"/>
    <n v="29999"/>
    <n v="29925.667555585187"/>
    <n v="0.27"/>
    <x v="1"/>
    <x v="0"/>
    <n v="985167160"/>
    <x v="2"/>
    <x v="0"/>
    <n v="37.040000000000006"/>
    <n v="32840"/>
  </r>
  <r>
    <s v="Wayona Nylon Braided Usb Data Sync "/>
    <x v="0"/>
    <n v="349"/>
    <n v="999"/>
    <n v="964.06506506506503"/>
    <n v="0.65"/>
    <x v="0"/>
    <x v="0"/>
    <n v="13106880"/>
    <x v="0"/>
    <x v="0"/>
    <n v="17.32"/>
    <n v="13120"/>
  </r>
  <r>
    <s v="Wayona Type C To Type C Long Fast C"/>
    <x v="0"/>
    <n v="399"/>
    <n v="999"/>
    <n v="959.0600600600601"/>
    <n v="0.6"/>
    <x v="0"/>
    <x v="0"/>
    <n v="2803194"/>
    <x v="0"/>
    <x v="4"/>
    <n v="7.1059999999999999"/>
    <n v="2806"/>
  </r>
  <r>
    <s v="Wayona Nylon Braided 2M / 6Ft Fast "/>
    <x v="0"/>
    <n v="449"/>
    <n v="1299"/>
    <n v="1264.4349499615089"/>
    <n v="0.65"/>
    <x v="0"/>
    <x v="0"/>
    <n v="31525431"/>
    <x v="0"/>
    <x v="0"/>
    <n v="28.468999999999998"/>
    <n v="24269"/>
  </r>
  <r>
    <s v="Crossvolt Compatible Dash/Warp Data"/>
    <x v="0"/>
    <n v="299"/>
    <n v="999"/>
    <n v="969.07007007007007"/>
    <n v="0.7"/>
    <x v="0"/>
    <x v="1"/>
    <n v="765234"/>
    <x v="0"/>
    <x v="4"/>
    <n v="5.0659999999999998"/>
    <n v="766"/>
  </r>
  <r>
    <s v="Vu 139 Cm (55 Inches) The Gloled Se"/>
    <x v="1"/>
    <n v="37999"/>
    <n v="65000"/>
    <n v="64941.54"/>
    <n v="0.42"/>
    <x v="1"/>
    <x v="0"/>
    <n v="233155000"/>
    <x v="2"/>
    <x v="4"/>
    <n v="7.8870000000000005"/>
    <n v="3587"/>
  </r>
  <r>
    <s v="Ptron Solero T241 2.4A Type-C Data "/>
    <x v="0"/>
    <n v="99"/>
    <n v="800"/>
    <n v="787.625"/>
    <n v="0.88"/>
    <x v="0"/>
    <x v="0"/>
    <n v="19896800"/>
    <x v="1"/>
    <x v="2"/>
    <n v="28.770999999999997"/>
    <n v="24871"/>
  </r>
  <r>
    <s v="Croma 80 Cm (32 Inches) Hd Ready Le"/>
    <x v="1"/>
    <n v="7390"/>
    <n v="20000"/>
    <n v="19963.05"/>
    <n v="0.63"/>
    <x v="0"/>
    <x v="0"/>
    <n v="51620000"/>
    <x v="2"/>
    <x v="3"/>
    <n v="6.6809999999999992"/>
    <n v="2581"/>
  </r>
  <r>
    <s v="Boat Laptop, Smartphone Type-C A400"/>
    <x v="0"/>
    <n v="273.10000000000002"/>
    <n v="999"/>
    <n v="971.66266266266268"/>
    <n v="0.73"/>
    <x v="0"/>
    <x v="0"/>
    <n v="20829150"/>
    <x v="0"/>
    <x v="4"/>
    <n v="25.150000000000002"/>
    <n v="20850"/>
  </r>
  <r>
    <s v="Lg 80 Cm (32 Inches) Hd Ready Smart"/>
    <x v="1"/>
    <n v="15990"/>
    <n v="23990"/>
    <n v="23923.347228011673"/>
    <n v="0.33"/>
    <x v="1"/>
    <x v="0"/>
    <n v="24829650"/>
    <x v="2"/>
    <x v="4"/>
    <n v="5.335"/>
    <n v="1035"/>
  </r>
  <r>
    <s v="Boat Type C A750 Stress Resistant, "/>
    <x v="0"/>
    <n v="399"/>
    <n v="999"/>
    <n v="959.0600600600601"/>
    <n v="0.6"/>
    <x v="0"/>
    <x v="0"/>
    <n v="1778220"/>
    <x v="0"/>
    <x v="3"/>
    <n v="5.88"/>
    <n v="1780"/>
  </r>
  <r>
    <s v="Cotbolt Silicone Protective Case Co"/>
    <x v="1"/>
    <n v="399"/>
    <n v="1999"/>
    <n v="1979.040020010005"/>
    <n v="0.8"/>
    <x v="0"/>
    <x v="1"/>
    <n v="1009495"/>
    <x v="0"/>
    <x v="6"/>
    <n v="5.0049999999999999"/>
    <n v="505"/>
  </r>
  <r>
    <s v="Portronics Konnect L Por-1403 Fast "/>
    <x v="0"/>
    <n v="210"/>
    <n v="399"/>
    <n v="346.36842105263156"/>
    <n v="0.47"/>
    <x v="1"/>
    <x v="0"/>
    <n v="685083"/>
    <x v="0"/>
    <x v="3"/>
    <n v="5.8170000000000002"/>
    <n v="1717"/>
  </r>
  <r>
    <s v="Electvision Remote Control Compatib"/>
    <x v="1"/>
    <n v="1299"/>
    <n v="1999"/>
    <n v="1934.0175087543771"/>
    <n v="0.35"/>
    <x v="1"/>
    <x v="1"/>
    <n v="1179410"/>
    <x v="2"/>
    <x v="9"/>
    <n v="4.1900000000000004"/>
    <n v="590"/>
  </r>
  <r>
    <s v="King Shine Multi Retractable 3.0A F"/>
    <x v="0"/>
    <n v="347"/>
    <n v="999"/>
    <n v="964.26526526526527"/>
    <n v="0.65"/>
    <x v="0"/>
    <x v="0"/>
    <n v="1119879"/>
    <x v="0"/>
    <x v="12"/>
    <n v="4.6210000000000004"/>
    <n v="1121"/>
  </r>
  <r>
    <s v="Lapster 5 Pin Mini Usb Cable, Usb B"/>
    <x v="0"/>
    <n v="149"/>
    <n v="999"/>
    <n v="984.0850850850851"/>
    <n v="0.85"/>
    <x v="0"/>
    <x v="0"/>
    <n v="1311687"/>
    <x v="1"/>
    <x v="1"/>
    <n v="5.3129999999999997"/>
    <n v="1313"/>
  </r>
  <r>
    <s v="Portronics Konnect Spydr 31 3-In-1 "/>
    <x v="0"/>
    <n v="228"/>
    <n v="899"/>
    <n v="873.63848720800888"/>
    <n v="0.75"/>
    <x v="0"/>
    <x v="1"/>
    <n v="118668"/>
    <x v="0"/>
    <x v="11"/>
    <n v="3.9319999999999999"/>
    <n v="132"/>
  </r>
  <r>
    <s v="Belkin Apple Certified Lightning To"/>
    <x v="0"/>
    <n v="1599"/>
    <n v="1999"/>
    <n v="1919.0100050025012"/>
    <n v="0.2"/>
    <x v="1"/>
    <x v="0"/>
    <n v="3900049"/>
    <x v="2"/>
    <x v="5"/>
    <n v="6.3510000000000009"/>
    <n v="1951"/>
  </r>
  <r>
    <s v="Remote Control Compatible For Amazo"/>
    <x v="1"/>
    <n v="1499"/>
    <n v="3999"/>
    <n v="3961.515628907227"/>
    <n v="0.63"/>
    <x v="0"/>
    <x v="1"/>
    <n v="147963"/>
    <x v="2"/>
    <x v="7"/>
    <n v="3.7370000000000001"/>
    <n v="37"/>
  </r>
  <r>
    <s v="Vw 80 Cm (32 Inches) Playwall Frame"/>
    <x v="1"/>
    <n v="8499"/>
    <n v="15999"/>
    <n v="15945.877929870618"/>
    <n v="0.47"/>
    <x v="1"/>
    <x v="1"/>
    <n v="9471408"/>
    <x v="2"/>
    <x v="4"/>
    <n v="4.8919999999999995"/>
    <n v="592"/>
  </r>
  <r>
    <s v="Hisense 108 Cm (43 Inches) 4K Ultra"/>
    <x v="1"/>
    <n v="20990"/>
    <n v="44990"/>
    <n v="44943.345187819512"/>
    <n v="0.53"/>
    <x v="0"/>
    <x v="0"/>
    <n v="56642410"/>
    <x v="2"/>
    <x v="3"/>
    <n v="5.359"/>
    <n v="1259"/>
  </r>
  <r>
    <s v="Redmi 126 Cm (50 Inches) 4K Ultra H"/>
    <x v="1"/>
    <n v="32999"/>
    <n v="44999"/>
    <n v="44925.667259272428"/>
    <n v="0.27"/>
    <x v="1"/>
    <x v="0"/>
    <n v="2035664762"/>
    <x v="2"/>
    <x v="0"/>
    <n v="49.438000000000002"/>
    <n v="45238"/>
  </r>
  <r>
    <s v="Amazonbasics 6-Feet Displayport (No"/>
    <x v="1"/>
    <n v="799"/>
    <n v="1700"/>
    <n v="1653"/>
    <n v="0.53"/>
    <x v="0"/>
    <x v="0"/>
    <n v="48684600"/>
    <x v="2"/>
    <x v="3"/>
    <n v="32.738"/>
    <n v="28638"/>
  </r>
  <r>
    <s v="Amazonbasics 3 Feet High Speed Hdmi"/>
    <x v="1"/>
    <n v="229"/>
    <n v="595"/>
    <n v="556.51260504201684"/>
    <n v="0.62"/>
    <x v="0"/>
    <x v="0"/>
    <n v="7636825"/>
    <x v="0"/>
    <x v="4"/>
    <n v="17.135000000000002"/>
    <n v="12835"/>
  </r>
  <r>
    <s v="Iffalcon 80 Cm (32 Inches) Hd Ready"/>
    <x v="1"/>
    <n v="9999"/>
    <n v="27990"/>
    <n v="27954.276527331189"/>
    <n v="0.64"/>
    <x v="0"/>
    <x v="0"/>
    <n v="35519310"/>
    <x v="2"/>
    <x v="0"/>
    <n v="5.4690000000000003"/>
    <n v="1269"/>
  </r>
  <r>
    <s v="7Seven¬Æ Compatible Lg Smart Tv Rem"/>
    <x v="1"/>
    <n v="349"/>
    <n v="599"/>
    <n v="540.73622704507511"/>
    <n v="0.42"/>
    <x v="1"/>
    <x v="1"/>
    <n v="170116"/>
    <x v="0"/>
    <x v="0"/>
    <n v="4.484"/>
    <n v="284"/>
  </r>
  <r>
    <s v="Amazonbasics 3.5Mm To 2-Male Rca Ad"/>
    <x v="1"/>
    <n v="489"/>
    <n v="1200"/>
    <n v="1159.25"/>
    <n v="0.59"/>
    <x v="0"/>
    <x v="0"/>
    <n v="83445600"/>
    <x v="0"/>
    <x v="5"/>
    <n v="73.938000000000002"/>
    <n v="69538"/>
  </r>
  <r>
    <s v="Acer 109 Cm (43 Inches) I Series 4K"/>
    <x v="1"/>
    <n v="23999"/>
    <n v="34990"/>
    <n v="34921.411831951984"/>
    <n v="0.31"/>
    <x v="1"/>
    <x v="0"/>
    <n v="164557970"/>
    <x v="2"/>
    <x v="4"/>
    <n v="9.0030000000000001"/>
    <n v="4703"/>
  </r>
  <r>
    <s v="Wayona Usb Type C 65W 6Ft/2M Long F"/>
    <x v="0"/>
    <n v="399"/>
    <n v="999"/>
    <n v="959.0600600600601"/>
    <n v="0.6"/>
    <x v="0"/>
    <x v="0"/>
    <n v="2803194"/>
    <x v="0"/>
    <x v="4"/>
    <n v="7.1059999999999999"/>
    <n v="2806"/>
  </r>
  <r>
    <s v="Saifsmart Outlet Wall Mount Hanger "/>
    <x v="1"/>
    <n v="349"/>
    <n v="1299"/>
    <n v="1272.1331793687452"/>
    <n v="0.73"/>
    <x v="0"/>
    <x v="0"/>
    <n v="4280205"/>
    <x v="0"/>
    <x v="1"/>
    <n v="7.2949999999999999"/>
    <n v="3295"/>
  </r>
  <r>
    <s v="Mi 2-In-1 Usb Type C Cable (Micro U"/>
    <x v="0"/>
    <n v="179"/>
    <n v="299"/>
    <n v="239.13377926421404"/>
    <n v="0.4"/>
    <x v="1"/>
    <x v="1"/>
    <n v="24219"/>
    <x v="1"/>
    <x v="2"/>
    <n v="3.9809999999999999"/>
    <n v="81"/>
  </r>
  <r>
    <s v="Amazonbasics New Release Abs Usb-A "/>
    <x v="0"/>
    <n v="689"/>
    <n v="1500"/>
    <n v="1454.0666666666666"/>
    <n v="0.54"/>
    <x v="0"/>
    <x v="0"/>
    <n v="63451500"/>
    <x v="2"/>
    <x v="0"/>
    <n v="46.501000000000005"/>
    <n v="42301"/>
  </r>
  <r>
    <s v="Lg 108 Cm (43 Inches) 4K Ultra Hd S"/>
    <x v="1"/>
    <n v="30990"/>
    <n v="49990"/>
    <n v="49928.007601520301"/>
    <n v="0.38"/>
    <x v="1"/>
    <x v="0"/>
    <n v="68786240"/>
    <x v="2"/>
    <x v="4"/>
    <n v="5.6760000000000002"/>
    <n v="1376"/>
  </r>
  <r>
    <s v="Ptron Solero 331 3.4Amps Multifunct"/>
    <x v="0"/>
    <n v="249"/>
    <n v="931"/>
    <n v="904.25456498388826"/>
    <n v="0.73"/>
    <x v="0"/>
    <x v="0"/>
    <n v="1000825"/>
    <x v="0"/>
    <x v="2"/>
    <n v="4.9749999999999996"/>
    <n v="1075"/>
  </r>
  <r>
    <s v="10K 8K 4K Hdmi Cable, Certified 48G"/>
    <x v="1"/>
    <n v="999"/>
    <n v="2399"/>
    <n v="2357.357649020425"/>
    <n v="0.57999999999999996"/>
    <x v="0"/>
    <x v="0"/>
    <n v="8789936"/>
    <x v="2"/>
    <x v="13"/>
    <n v="8.2639999999999993"/>
    <n v="3664"/>
  </r>
  <r>
    <s v="Lripl Compatible Sony Bravia Lcd/Le"/>
    <x v="1"/>
    <n v="399"/>
    <n v="399"/>
    <n v="299"/>
    <n v="0"/>
    <x v="1"/>
    <x v="0"/>
    <n v="778449"/>
    <x v="0"/>
    <x v="2"/>
    <n v="5.851"/>
    <n v="1951"/>
  </r>
  <r>
    <s v="Boat Type-C A400 Type-C To Usb A Ca"/>
    <x v="0"/>
    <n v="349"/>
    <n v="699"/>
    <n v="649.071530758226"/>
    <n v="0.5"/>
    <x v="0"/>
    <x v="0"/>
    <n v="14574150"/>
    <x v="0"/>
    <x v="4"/>
    <n v="25.150000000000002"/>
    <n v="20850"/>
  </r>
  <r>
    <s v="Zoul Type C To Type C Fast Charging"/>
    <x v="0"/>
    <n v="399"/>
    <n v="1099"/>
    <n v="1062.6942675159235"/>
    <n v="0.64"/>
    <x v="0"/>
    <x v="0"/>
    <n v="2950815"/>
    <x v="0"/>
    <x v="3"/>
    <n v="6.7850000000000001"/>
    <n v="2685"/>
  </r>
  <r>
    <s v="Tp-Link Ac1300 Archer T3U Plus High"/>
    <x v="0"/>
    <n v="1699"/>
    <n v="2999"/>
    <n v="2942.3477825941982"/>
    <n v="0.43"/>
    <x v="1"/>
    <x v="0"/>
    <n v="74315220"/>
    <x v="2"/>
    <x v="5"/>
    <n v="29.18"/>
    <n v="24780"/>
  </r>
  <r>
    <s v="Lripl Mi Remote Control With Netfli"/>
    <x v="1"/>
    <n v="655"/>
    <n v="1099"/>
    <n v="1039.400363967243"/>
    <n v="0.4"/>
    <x v="1"/>
    <x v="1"/>
    <n v="313215"/>
    <x v="2"/>
    <x v="14"/>
    <n v="3.4850000000000003"/>
    <n v="285"/>
  </r>
  <r>
    <s v="Tp-Link Nano Usb Wifi Dongle 150Mbp"/>
    <x v="0"/>
    <n v="749"/>
    <n v="1339"/>
    <n v="1283.0627333831217"/>
    <n v="0.44"/>
    <x v="1"/>
    <x v="0"/>
    <n v="240607588"/>
    <x v="2"/>
    <x v="0"/>
    <n v="183.892"/>
    <n v="179692"/>
  </r>
  <r>
    <s v="Kodak 80 Cm (32 Inches) Hd Ready Ce"/>
    <x v="1"/>
    <n v="9999"/>
    <n v="12999"/>
    <n v="12922.078698361413"/>
    <n v="0.23"/>
    <x v="1"/>
    <x v="0"/>
    <n v="79137912"/>
    <x v="2"/>
    <x v="0"/>
    <n v="10.288"/>
    <n v="6088"/>
  </r>
  <r>
    <s v="Airtel Digitaltv Dth Remote Sd/Hd/H"/>
    <x v="1"/>
    <n v="195"/>
    <n v="499"/>
    <n v="459.92184368737475"/>
    <n v="0.61"/>
    <x v="0"/>
    <x v="0"/>
    <n v="690117"/>
    <x v="1"/>
    <x v="7"/>
    <n v="5.0830000000000002"/>
    <n v="1383"/>
  </r>
  <r>
    <s v="Amazonbasics New Release Nylon Usb-"/>
    <x v="0"/>
    <n v="999"/>
    <n v="2100"/>
    <n v="2052.4285714285716"/>
    <n v="0.52"/>
    <x v="0"/>
    <x v="0"/>
    <n v="11533200"/>
    <x v="2"/>
    <x v="6"/>
    <n v="9.9920000000000009"/>
    <n v="5492"/>
  </r>
  <r>
    <s v="Ambrane Fast 100W Output Cable With"/>
    <x v="0"/>
    <n v="499"/>
    <n v="899"/>
    <n v="843.49388209121241"/>
    <n v="0.44"/>
    <x v="1"/>
    <x v="1"/>
    <n v="826181"/>
    <x v="0"/>
    <x v="0"/>
    <n v="5.1189999999999998"/>
    <n v="919"/>
  </r>
  <r>
    <s v="Bluerigger Digital Optical Audio To"/>
    <x v="1"/>
    <n v="416"/>
    <n v="599"/>
    <n v="529.55091819699499"/>
    <n v="0.31"/>
    <x v="1"/>
    <x v="0"/>
    <n v="17983777"/>
    <x v="0"/>
    <x v="0"/>
    <n v="34.222999999999999"/>
    <n v="30023"/>
  </r>
  <r>
    <s v="Duracell Type-C To Micro 1.2M Braid"/>
    <x v="0"/>
    <n v="368"/>
    <n v="699"/>
    <n v="646.35336194563661"/>
    <n v="0.47"/>
    <x v="1"/>
    <x v="1"/>
    <n v="270513"/>
    <x v="0"/>
    <x v="0"/>
    <n v="4.5869999999999997"/>
    <n v="387"/>
  </r>
  <r>
    <s v="Vu 138 Cm (55 Inches) Premium Serie"/>
    <x v="1"/>
    <n v="29990"/>
    <n v="65000"/>
    <n v="64953.86153846154"/>
    <n v="0.54"/>
    <x v="0"/>
    <x v="1"/>
    <n v="13715000"/>
    <x v="2"/>
    <x v="3"/>
    <n v="4.3109999999999999"/>
    <n v="211"/>
  </r>
  <r>
    <s v="Zoul Usb Type C Fast Charging 3A Ny"/>
    <x v="0"/>
    <n v="339"/>
    <n v="1099"/>
    <n v="1068.1537761601455"/>
    <n v="0.69"/>
    <x v="0"/>
    <x v="1"/>
    <n v="1070426"/>
    <x v="0"/>
    <x v="4"/>
    <n v="5.274"/>
    <n v="974"/>
  </r>
  <r>
    <s v="Samsung 80 Cm (32 Inches) Wondertai"/>
    <x v="1"/>
    <n v="15490"/>
    <n v="20900"/>
    <n v="20825.885167464116"/>
    <n v="0.26"/>
    <x v="1"/>
    <x v="0"/>
    <n v="340649100"/>
    <x v="2"/>
    <x v="4"/>
    <n v="20.599"/>
    <n v="16299"/>
  </r>
  <r>
    <s v="Mi Xiaomi Usb Type C Hypercharge Ca"/>
    <x v="0"/>
    <n v="499"/>
    <n v="1299"/>
    <n v="1260.5858352578907"/>
    <n v="0.62"/>
    <x v="0"/>
    <x v="0"/>
    <n v="39503889"/>
    <x v="0"/>
    <x v="4"/>
    <n v="34.710999999999999"/>
    <n v="30411"/>
  </r>
  <r>
    <s v="Generic Ultra-Mini Bluetooth Csr 4."/>
    <x v="0"/>
    <n v="249"/>
    <n v="399"/>
    <n v="336.59398496240601"/>
    <n v="0.38"/>
    <x v="1"/>
    <x v="0"/>
    <n v="1852158"/>
    <x v="0"/>
    <x v="10"/>
    <n v="8.0419999999999998"/>
    <n v="4642"/>
  </r>
  <r>
    <s v="7Seven¬Æ Compatible For Tata Sky Re"/>
    <x v="1"/>
    <n v="399"/>
    <n v="799"/>
    <n v="749.06257822277848"/>
    <n v="0.5"/>
    <x v="0"/>
    <x v="1"/>
    <n v="9588"/>
    <x v="0"/>
    <x v="4"/>
    <n v="4.3119999999999994"/>
    <n v="12"/>
  </r>
  <r>
    <s v="Belkin Apple Certified Lightning To"/>
    <x v="0"/>
    <n v="1499"/>
    <n v="1999"/>
    <n v="1924.0125062531265"/>
    <n v="0.25"/>
    <x v="1"/>
    <x v="0"/>
    <n v="3900049"/>
    <x v="2"/>
    <x v="5"/>
    <n v="6.3510000000000009"/>
    <n v="1951"/>
  </r>
  <r>
    <s v="Egate I9 Pro-Max 1080P Native Full "/>
    <x v="1"/>
    <n v="9490"/>
    <n v="15990"/>
    <n v="15930.650406504064"/>
    <n v="0.41"/>
    <x v="1"/>
    <x v="0"/>
    <n v="167575200"/>
    <x v="2"/>
    <x v="2"/>
    <n v="14.38"/>
    <n v="10480"/>
  </r>
  <r>
    <s v="Zebronics Haa2021 Hdmi Version 2.1 "/>
    <x v="1"/>
    <n v="637"/>
    <n v="1499"/>
    <n v="1456.5050033355569"/>
    <n v="0.57999999999999996"/>
    <x v="0"/>
    <x v="1"/>
    <n v="35976"/>
    <x v="2"/>
    <x v="3"/>
    <n v="4.1239999999999997"/>
    <n v="24"/>
  </r>
  <r>
    <s v="7Seven¬Æ Compatible For Sony Bravia"/>
    <x v="1"/>
    <n v="399"/>
    <n v="899"/>
    <n v="854.61735261401554"/>
    <n v="0.56000000000000005"/>
    <x v="0"/>
    <x v="1"/>
    <n v="228346"/>
    <x v="0"/>
    <x v="2"/>
    <n v="4.1539999999999999"/>
    <n v="254"/>
  </r>
  <r>
    <s v="Amazonbasics Digital Optical Coax T"/>
    <x v="1"/>
    <n v="1089"/>
    <n v="1600"/>
    <n v="1531.9375"/>
    <n v="0.32"/>
    <x v="1"/>
    <x v="0"/>
    <n v="5704000"/>
    <x v="2"/>
    <x v="1"/>
    <n v="7.5649999999999995"/>
    <n v="3565"/>
  </r>
  <r>
    <s v="Wayona Type C Cable Nylon Braided U"/>
    <x v="0"/>
    <n v="339"/>
    <n v="999"/>
    <n v="965.06606606606601"/>
    <n v="0.66"/>
    <x v="0"/>
    <x v="0"/>
    <n v="6248745"/>
    <x v="0"/>
    <x v="4"/>
    <n v="10.555"/>
    <n v="6255"/>
  </r>
  <r>
    <s v="Pinnaclz Original Combo Of 2 Usb Ty"/>
    <x v="0"/>
    <n v="149"/>
    <n v="499"/>
    <n v="469.14028056112227"/>
    <n v="0.7"/>
    <x v="0"/>
    <x v="0"/>
    <n v="3858268"/>
    <x v="1"/>
    <x v="1"/>
    <n v="11.731999999999999"/>
    <n v="7732"/>
  </r>
  <r>
    <s v="Ambrane Bcl-15 Lightning Cable For "/>
    <x v="0"/>
    <n v="149"/>
    <n v="399"/>
    <n v="361.65664160401002"/>
    <n v="0.63"/>
    <x v="0"/>
    <x v="1"/>
    <n v="22743"/>
    <x v="1"/>
    <x v="2"/>
    <n v="3.9569999999999999"/>
    <n v="57"/>
  </r>
  <r>
    <s v="Belkin Usb C To Usb-C Fast Charging"/>
    <x v="0"/>
    <n v="599"/>
    <n v="849"/>
    <n v="778.44640753828037"/>
    <n v="0.28999999999999998"/>
    <x v="1"/>
    <x v="1"/>
    <n v="489873"/>
    <x v="2"/>
    <x v="6"/>
    <n v="5.077"/>
    <n v="577"/>
  </r>
  <r>
    <s v="Lohaya Television Remote Compatible"/>
    <x v="1"/>
    <n v="299"/>
    <n v="1199"/>
    <n v="1174.0625521267723"/>
    <n v="0.75"/>
    <x v="0"/>
    <x v="0"/>
    <n v="1430407"/>
    <x v="0"/>
    <x v="2"/>
    <n v="5.093"/>
    <n v="1193"/>
  </r>
  <r>
    <s v="Wayona Nylon Braided Lightning Usb "/>
    <x v="0"/>
    <n v="399"/>
    <n v="1299"/>
    <n v="1268.2840646651271"/>
    <n v="0.69"/>
    <x v="0"/>
    <x v="0"/>
    <n v="17042880"/>
    <x v="0"/>
    <x v="0"/>
    <n v="17.32"/>
    <n v="13120"/>
  </r>
  <r>
    <s v="Electvision Remote Control Compatib"/>
    <x v="1"/>
    <n v="339"/>
    <n v="1999"/>
    <n v="1982.0415207603801"/>
    <n v="0.83"/>
    <x v="0"/>
    <x v="1"/>
    <n v="685657"/>
    <x v="0"/>
    <x v="1"/>
    <n v="4.343"/>
    <n v="343"/>
  </r>
  <r>
    <s v="Acer 80 Cm (32 Inches) S Series Hd "/>
    <x v="1"/>
    <n v="12499"/>
    <n v="22990"/>
    <n v="22935.632883862549"/>
    <n v="0.46"/>
    <x v="1"/>
    <x v="0"/>
    <n v="37036890"/>
    <x v="2"/>
    <x v="4"/>
    <n v="5.9109999999999996"/>
    <n v="1611"/>
  </r>
  <r>
    <s v="Realme 10W Fast Charging Micro-Usb "/>
    <x v="0"/>
    <n v="249"/>
    <n v="399"/>
    <n v="336.59398496240601"/>
    <n v="0.38"/>
    <x v="1"/>
    <x v="0"/>
    <n v="2616642"/>
    <x v="0"/>
    <x v="1"/>
    <n v="10.558"/>
    <n v="6558"/>
  </r>
  <r>
    <s v="Tp-Link Ac1300 Usb Wifi Adapter (Ar"/>
    <x v="0"/>
    <n v="1399"/>
    <n v="2499"/>
    <n v="2443.017607042817"/>
    <n v="0.44"/>
    <x v="1"/>
    <x v="0"/>
    <n v="57899331"/>
    <x v="2"/>
    <x v="5"/>
    <n v="27.569000000000003"/>
    <n v="23169"/>
  </r>
  <r>
    <s v="Acer 139 Cm (55 Inches) I Series 4K"/>
    <x v="1"/>
    <n v="32999"/>
    <n v="47990"/>
    <n v="47921.23775786622"/>
    <n v="0.31"/>
    <x v="1"/>
    <x v="0"/>
    <n v="225696970"/>
    <x v="2"/>
    <x v="4"/>
    <n v="9.0030000000000001"/>
    <n v="4703"/>
  </r>
  <r>
    <s v="Ambrane 60W / 3A Fast Charging Outp"/>
    <x v="0"/>
    <n v="149"/>
    <n v="399"/>
    <n v="361.65664160401002"/>
    <n v="0.63"/>
    <x v="0"/>
    <x v="0"/>
    <n v="567777"/>
    <x v="1"/>
    <x v="1"/>
    <n v="5.423"/>
    <n v="1423"/>
  </r>
  <r>
    <s v="Wayona Usb Type C 65W Fast Charging"/>
    <x v="0"/>
    <n v="325"/>
    <n v="999"/>
    <n v="966.46746746746749"/>
    <n v="0.67"/>
    <x v="0"/>
    <x v="0"/>
    <n v="2648349"/>
    <x v="0"/>
    <x v="4"/>
    <n v="6.9509999999999996"/>
    <n v="2651"/>
  </r>
  <r>
    <s v="Syncwire Ltg To Usb Cable For Fast "/>
    <x v="0"/>
    <n v="399"/>
    <n v="1999"/>
    <n v="1979.040020010005"/>
    <n v="0.8"/>
    <x v="0"/>
    <x v="1"/>
    <n v="9995"/>
    <x v="0"/>
    <x v="15"/>
    <n v="5.0049999999999999"/>
    <n v="5"/>
  </r>
  <r>
    <s v="Skadioo Wifi Adapter For Pc | Car A"/>
    <x v="0"/>
    <n v="199"/>
    <n v="499"/>
    <n v="459.12024048096191"/>
    <n v="0.6"/>
    <x v="0"/>
    <x v="1"/>
    <n v="305388"/>
    <x v="1"/>
    <x v="7"/>
    <n v="4.3120000000000003"/>
    <n v="612"/>
  </r>
  <r>
    <s v="Flix (Beetel Usb To Type C Pvc Data"/>
    <x v="0"/>
    <n v="88"/>
    <n v="299"/>
    <n v="269.5685618729097"/>
    <n v="0.71"/>
    <x v="0"/>
    <x v="0"/>
    <n v="2804022"/>
    <x v="1"/>
    <x v="1"/>
    <n v="13.378"/>
    <n v="9378"/>
  </r>
  <r>
    <s v="Zoul Usb C To Usb C Fast Charging C"/>
    <x v="0"/>
    <n v="399"/>
    <n v="1099"/>
    <n v="1062.6942675159235"/>
    <n v="0.64"/>
    <x v="0"/>
    <x v="0"/>
    <n v="2950815"/>
    <x v="0"/>
    <x v="3"/>
    <n v="6.7850000000000001"/>
    <n v="2685"/>
  </r>
  <r>
    <s v="Flix (Beetel Flow Usb To Micro Usb "/>
    <x v="0"/>
    <n v="57.89"/>
    <n v="199"/>
    <n v="169.90954773869348"/>
    <n v="0.71"/>
    <x v="0"/>
    <x v="0"/>
    <n v="1866222"/>
    <x v="1"/>
    <x v="1"/>
    <n v="13.378"/>
    <n v="9378"/>
  </r>
  <r>
    <s v="7Seven¬Æ Bluetooth Voice Command Re"/>
    <x v="1"/>
    <n v="799"/>
    <n v="1999"/>
    <n v="1959.0300150075038"/>
    <n v="0.6"/>
    <x v="0"/>
    <x v="1"/>
    <n v="1151424"/>
    <x v="2"/>
    <x v="8"/>
    <n v="3.8759999999999999"/>
    <n v="576"/>
  </r>
  <r>
    <s v="Sony Tv - Remote Compatible For Son"/>
    <x v="1"/>
    <n v="205"/>
    <n v="499"/>
    <n v="457.91783567134269"/>
    <n v="0.59"/>
    <x v="0"/>
    <x v="1"/>
    <n v="156187"/>
    <x v="0"/>
    <x v="11"/>
    <n v="4.1129999999999995"/>
    <n v="313"/>
  </r>
  <r>
    <s v="Storite Usb 3.0 Cable A To Micro B "/>
    <x v="0"/>
    <n v="299"/>
    <n v="699"/>
    <n v="656.2246065808298"/>
    <n v="0.56999999999999995"/>
    <x v="0"/>
    <x v="0"/>
    <n v="2066943"/>
    <x v="0"/>
    <x v="3"/>
    <n v="7.0569999999999995"/>
    <n v="2957"/>
  </r>
  <r>
    <s v="Boat Ltg 500 Apple Mfi Certified Fo"/>
    <x v="0"/>
    <n v="849"/>
    <n v="999"/>
    <n v="914.01501501501502"/>
    <n v="0.15"/>
    <x v="1"/>
    <x v="0"/>
    <n v="6729264"/>
    <x v="2"/>
    <x v="3"/>
    <n v="10.835999999999999"/>
    <n v="6736"/>
  </r>
  <r>
    <s v="Amazonbasics Usb C To Lightning Alu"/>
    <x v="0"/>
    <n v="949"/>
    <n v="1999"/>
    <n v="1951.5262631315659"/>
    <n v="0.53"/>
    <x v="0"/>
    <x v="0"/>
    <n v="27090448"/>
    <x v="2"/>
    <x v="5"/>
    <n v="17.951999999999998"/>
    <n v="13552"/>
  </r>
  <r>
    <s v="Amazonbasics Double Braided Nylon U"/>
    <x v="0"/>
    <n v="499"/>
    <n v="1200"/>
    <n v="1158.4166666666667"/>
    <n v="0.57999999999999996"/>
    <x v="0"/>
    <x v="0"/>
    <n v="6541200"/>
    <x v="0"/>
    <x v="4"/>
    <n v="9.7509999999999994"/>
    <n v="5451"/>
  </r>
  <r>
    <s v="Amazon Basics Usb 3.0 Cable - A Mal"/>
    <x v="0"/>
    <n v="299"/>
    <n v="485"/>
    <n v="423.35051546391753"/>
    <n v="0.38"/>
    <x v="1"/>
    <x v="0"/>
    <n v="5291835"/>
    <x v="0"/>
    <x v="4"/>
    <n v="15.210999999999999"/>
    <n v="10911"/>
  </r>
  <r>
    <s v="Amazonbasics Usb C To Lightning Alu"/>
    <x v="0"/>
    <n v="949"/>
    <n v="1999"/>
    <n v="1951.5262631315659"/>
    <n v="0.53"/>
    <x v="0"/>
    <x v="0"/>
    <n v="27090448"/>
    <x v="2"/>
    <x v="5"/>
    <n v="17.951999999999998"/>
    <n v="13552"/>
  </r>
  <r>
    <s v="Wayona Usb C 65W Fast Charging Cabl"/>
    <x v="0"/>
    <n v="379"/>
    <n v="1099"/>
    <n v="1064.5141037306641"/>
    <n v="0.66"/>
    <x v="0"/>
    <x v="0"/>
    <n v="3083794"/>
    <x v="0"/>
    <x v="4"/>
    <n v="7.1059999999999999"/>
    <n v="2806"/>
  </r>
  <r>
    <s v="Karbonn 80 Cm (32 Inches) Millenium"/>
    <x v="1"/>
    <n v="8990"/>
    <n v="18990"/>
    <n v="18942.659294365454"/>
    <n v="0.53"/>
    <x v="0"/>
    <x v="1"/>
    <n v="6646500"/>
    <x v="2"/>
    <x v="2"/>
    <n v="4.25"/>
    <n v="350"/>
  </r>
  <r>
    <s v="Bluerigger Digital Optical Audio To"/>
    <x v="1"/>
    <n v="486"/>
    <n v="1999"/>
    <n v="1974.6878439219611"/>
    <n v="0.76"/>
    <x v="0"/>
    <x v="0"/>
    <n v="60015977"/>
    <x v="0"/>
    <x v="0"/>
    <n v="34.222999999999999"/>
    <n v="30023"/>
  </r>
  <r>
    <s v="Vw 60 Cm (24 Inches) Premium Series"/>
    <x v="1"/>
    <n v="5699"/>
    <n v="11000"/>
    <n v="10948.190909090908"/>
    <n v="0.48"/>
    <x v="1"/>
    <x v="0"/>
    <n v="44033000"/>
    <x v="2"/>
    <x v="0"/>
    <n v="8.2029999999999994"/>
    <n v="4003"/>
  </r>
  <r>
    <s v="Amazon Basics Usb A To Lightning Mf"/>
    <x v="0"/>
    <n v="709"/>
    <n v="1999"/>
    <n v="1963.5322661330665"/>
    <n v="0.65"/>
    <x v="0"/>
    <x v="0"/>
    <n v="357455183"/>
    <x v="2"/>
    <x v="3"/>
    <n v="182.917"/>
    <n v="178817"/>
  </r>
  <r>
    <s v="Samsung 138 Cm (55 Inches) Crystal "/>
    <x v="1"/>
    <n v="47990"/>
    <n v="70900"/>
    <n v="70832.313117066296"/>
    <n v="0.32"/>
    <x v="1"/>
    <x v="0"/>
    <n v="504028100"/>
    <x v="2"/>
    <x v="4"/>
    <n v="11.408999999999999"/>
    <n v="7109"/>
  </r>
  <r>
    <s v="Lohaya Television Remote Compatible"/>
    <x v="1"/>
    <n v="299"/>
    <n v="1199"/>
    <n v="1174.0625521267723"/>
    <n v="0.75"/>
    <x v="0"/>
    <x v="1"/>
    <n v="587510"/>
    <x v="0"/>
    <x v="7"/>
    <n v="4.1900000000000004"/>
    <n v="490"/>
  </r>
  <r>
    <s v="Duracell Micro Usb 3A Braided Sync "/>
    <x v="0"/>
    <n v="320"/>
    <n v="599"/>
    <n v="545.57762938230383"/>
    <n v="0.47"/>
    <x v="1"/>
    <x v="1"/>
    <n v="294109"/>
    <x v="0"/>
    <x v="3"/>
    <n v="4.5909999999999993"/>
    <n v="491"/>
  </r>
  <r>
    <s v="Zebronics Cu3100V Fast Charging Typ"/>
    <x v="0"/>
    <n v="139"/>
    <n v="549"/>
    <n v="523.68123861566482"/>
    <n v="0.75"/>
    <x v="0"/>
    <x v="1"/>
    <n v="33489"/>
    <x v="1"/>
    <x v="2"/>
    <n v="3.9609999999999999"/>
    <n v="61"/>
  </r>
  <r>
    <s v="Flix (Beetel) Usb To Iphone Lightni"/>
    <x v="0"/>
    <n v="129"/>
    <n v="249"/>
    <n v="197.19277108433735"/>
    <n v="0.48"/>
    <x v="1"/>
    <x v="0"/>
    <n v="2335122"/>
    <x v="1"/>
    <x v="1"/>
    <n v="13.378"/>
    <n v="9378"/>
  </r>
  <r>
    <s v="Mi 108 Cm (43 Inches) 5A Series Ful"/>
    <x v="1"/>
    <n v="24999"/>
    <n v="35999"/>
    <n v="35929.556404344563"/>
    <n v="0.31"/>
    <x v="1"/>
    <x v="0"/>
    <n v="1182207160"/>
    <x v="2"/>
    <x v="0"/>
    <n v="37.040000000000006"/>
    <n v="32840"/>
  </r>
  <r>
    <s v="Belkin Apple Certified Lightning To"/>
    <x v="0"/>
    <n v="999"/>
    <n v="1699"/>
    <n v="1640.2007062978223"/>
    <n v="0.41"/>
    <x v="1"/>
    <x v="0"/>
    <n v="12433282"/>
    <x v="2"/>
    <x v="5"/>
    <n v="11.718"/>
    <n v="7318"/>
  </r>
  <r>
    <s v="Time Office Scanner Replacement Cab"/>
    <x v="0"/>
    <n v="225"/>
    <n v="499"/>
    <n v="453.90981963927857"/>
    <n v="0.55000000000000004"/>
    <x v="0"/>
    <x v="1"/>
    <n v="393711"/>
    <x v="0"/>
    <x v="3"/>
    <n v="4.8889999999999993"/>
    <n v="789"/>
  </r>
  <r>
    <s v="Caldipree Silicone Case Cover Compa"/>
    <x v="1"/>
    <n v="547"/>
    <n v="2999"/>
    <n v="2980.7605868622873"/>
    <n v="0.82"/>
    <x v="0"/>
    <x v="1"/>
    <n v="1220593"/>
    <x v="2"/>
    <x v="4"/>
    <n v="4.7069999999999999"/>
    <n v="407"/>
  </r>
  <r>
    <s v="Storite Usb 2.0 A To Mini 5 Pin B C"/>
    <x v="0"/>
    <n v="259"/>
    <n v="699"/>
    <n v="661.94706723891272"/>
    <n v="0.63"/>
    <x v="0"/>
    <x v="0"/>
    <n v="1676901"/>
    <x v="0"/>
    <x v="11"/>
    <n v="6.1989999999999998"/>
    <n v="2399"/>
  </r>
  <r>
    <s v="Universal Remote Control For All So"/>
    <x v="1"/>
    <n v="239"/>
    <n v="699"/>
    <n v="664.80829756795424"/>
    <n v="0.66"/>
    <x v="0"/>
    <x v="0"/>
    <n v="1845360"/>
    <x v="0"/>
    <x v="5"/>
    <n v="7.0400000000000009"/>
    <n v="2640"/>
  </r>
  <r>
    <s v="Cotbolt Silicone Case Cover Compati"/>
    <x v="1"/>
    <n v="349"/>
    <n v="999"/>
    <n v="964.06506506506503"/>
    <n v="0.65"/>
    <x v="0"/>
    <x v="1"/>
    <n v="838161"/>
    <x v="0"/>
    <x v="1"/>
    <n v="4.8390000000000004"/>
    <n v="839"/>
  </r>
  <r>
    <s v="Bluerigger High Speed Hdmi Cable Wi"/>
    <x v="1"/>
    <n v="467"/>
    <n v="599"/>
    <n v="521.03672787979963"/>
    <n v="0.22"/>
    <x v="1"/>
    <x v="0"/>
    <n v="26388346"/>
    <x v="0"/>
    <x v="5"/>
    <n v="48.454000000000001"/>
    <n v="44054"/>
  </r>
  <r>
    <s v="Amkette 30 Pin To Usb Charging &amp; Da"/>
    <x v="0"/>
    <n v="449"/>
    <n v="599"/>
    <n v="524.04173622704502"/>
    <n v="0.25"/>
    <x v="1"/>
    <x v="0"/>
    <n v="1935369"/>
    <x v="0"/>
    <x v="1"/>
    <n v="7.2309999999999999"/>
    <n v="3231"/>
  </r>
  <r>
    <s v="Tcl 80 Cm (32 Inches) Hd Ready Cert"/>
    <x v="1"/>
    <n v="11990"/>
    <n v="31990"/>
    <n v="31952.519537355423"/>
    <n v="0.63"/>
    <x v="0"/>
    <x v="1"/>
    <n v="2047360"/>
    <x v="2"/>
    <x v="0"/>
    <n v="4.2640000000000002"/>
    <n v="64"/>
  </r>
  <r>
    <s v="Popio Type C Dash Charging Usb Data"/>
    <x v="0"/>
    <n v="350"/>
    <n v="599"/>
    <n v="540.5692821368948"/>
    <n v="0.42"/>
    <x v="1"/>
    <x v="0"/>
    <n v="4980086"/>
    <x v="0"/>
    <x v="2"/>
    <n v="12.214"/>
    <n v="8314"/>
  </r>
  <r>
    <s v="Myvn Ltg To Usb For¬†Fast Charging "/>
    <x v="0"/>
    <n v="252"/>
    <n v="999"/>
    <n v="973.77477477477476"/>
    <n v="0.75"/>
    <x v="0"/>
    <x v="0"/>
    <n v="2246751"/>
    <x v="0"/>
    <x v="7"/>
    <n v="5.9489999999999998"/>
    <n v="2249"/>
  </r>
  <r>
    <s v="Tata Sky Universal Remote Compatibl"/>
    <x v="1"/>
    <n v="204"/>
    <n v="599"/>
    <n v="564.94323873121868"/>
    <n v="0.66"/>
    <x v="0"/>
    <x v="1"/>
    <n v="203061"/>
    <x v="0"/>
    <x v="9"/>
    <n v="3.9390000000000001"/>
    <n v="339"/>
  </r>
  <r>
    <s v="Wzatco Pixel | Portable Led Project"/>
    <x v="1"/>
    <n v="6490"/>
    <n v="9990"/>
    <n v="9925.0350350350345"/>
    <n v="0.35"/>
    <x v="1"/>
    <x v="1"/>
    <n v="269730"/>
    <x v="2"/>
    <x v="1"/>
    <n v="4.0270000000000001"/>
    <n v="27"/>
  </r>
  <r>
    <s v="7Seven¬Æ Compatible Tata Sky Remote"/>
    <x v="1"/>
    <n v="235"/>
    <n v="599"/>
    <n v="559.76794657762935"/>
    <n v="0.61"/>
    <x v="0"/>
    <x v="1"/>
    <n v="118003"/>
    <x v="0"/>
    <x v="12"/>
    <n v="3.6970000000000001"/>
    <n v="197"/>
  </r>
  <r>
    <s v="Amazonbasics Usb 2.0 Extension Cabl"/>
    <x v="0"/>
    <n v="299"/>
    <n v="800"/>
    <n v="762.625"/>
    <n v="0.63"/>
    <x v="0"/>
    <x v="0"/>
    <n v="59981600"/>
    <x v="0"/>
    <x v="6"/>
    <n v="79.477000000000004"/>
    <n v="74977"/>
  </r>
  <r>
    <s v="Amazon Basics Usb C To Lightning Tp"/>
    <x v="0"/>
    <n v="799"/>
    <n v="1999"/>
    <n v="1959.0300150075038"/>
    <n v="0.6"/>
    <x v="0"/>
    <x v="0"/>
    <n v="17157417"/>
    <x v="2"/>
    <x v="0"/>
    <n v="12.783000000000001"/>
    <n v="8583"/>
  </r>
  <r>
    <s v="Crypo‚Ñ¢ Universal Remote Compatibl"/>
    <x v="1"/>
    <n v="299"/>
    <n v="999"/>
    <n v="969.07007007007007"/>
    <n v="0.7"/>
    <x v="0"/>
    <x v="1"/>
    <n v="927072"/>
    <x v="0"/>
    <x v="11"/>
    <n v="4.7279999999999998"/>
    <n v="928"/>
  </r>
  <r>
    <s v="Karbonn 80 Cm (32 Inches) Millenniu"/>
    <x v="1"/>
    <n v="6999"/>
    <n v="16990"/>
    <n v="16948.805179517363"/>
    <n v="0.59"/>
    <x v="0"/>
    <x v="1"/>
    <n v="1868900"/>
    <x v="2"/>
    <x v="11"/>
    <n v="3.9099999999999997"/>
    <n v="110"/>
  </r>
  <r>
    <s v="Oneplus 138.7 Cm (55 Inches) U Seri"/>
    <x v="1"/>
    <n v="42999"/>
    <n v="59999"/>
    <n v="59927.333805563423"/>
    <n v="0.28000000000000003"/>
    <x v="1"/>
    <x v="0"/>
    <n v="405173247"/>
    <x v="2"/>
    <x v="3"/>
    <n v="10.853"/>
    <n v="6753"/>
  </r>
  <r>
    <s v="Posh 1.5 Meter High Speed Gold Plat"/>
    <x v="1"/>
    <n v="173"/>
    <n v="999"/>
    <n v="981.68268268268264"/>
    <n v="0.83"/>
    <x v="0"/>
    <x v="0"/>
    <n v="1235763"/>
    <x v="1"/>
    <x v="4"/>
    <n v="5.5369999999999999"/>
    <n v="1237"/>
  </r>
  <r>
    <s v="Amazon Basics Hdmi Coupler,Black"/>
    <x v="1"/>
    <n v="209"/>
    <n v="600"/>
    <n v="565.16666666666663"/>
    <n v="0.65"/>
    <x v="0"/>
    <x v="0"/>
    <n v="11323200"/>
    <x v="0"/>
    <x v="5"/>
    <n v="23.271999999999998"/>
    <n v="18872"/>
  </r>
  <r>
    <s v="Boat Ltg 550V3 Lightning Apple Mfi "/>
    <x v="0"/>
    <n v="848.99"/>
    <n v="1490"/>
    <n v="1433.0208053691276"/>
    <n v="0.43"/>
    <x v="1"/>
    <x v="1"/>
    <n v="530440"/>
    <x v="2"/>
    <x v="2"/>
    <n v="4.2560000000000002"/>
    <n v="356"/>
  </r>
  <r>
    <s v="Wayona Nylon Braided Usb Syncing An"/>
    <x v="0"/>
    <n v="649"/>
    <n v="1999"/>
    <n v="1966.5337668834418"/>
    <n v="0.68"/>
    <x v="0"/>
    <x v="0"/>
    <n v="48513731"/>
    <x v="2"/>
    <x v="0"/>
    <n v="28.468999999999998"/>
    <n v="24269"/>
  </r>
  <r>
    <s v="Astigo Compatible Remote For Airtel"/>
    <x v="1"/>
    <n v="299"/>
    <n v="899"/>
    <n v="865.74082313681868"/>
    <n v="0.67"/>
    <x v="0"/>
    <x v="1"/>
    <n v="382075"/>
    <x v="0"/>
    <x v="11"/>
    <n v="4.2249999999999996"/>
    <n v="425"/>
  </r>
  <r>
    <s v="Caprigo Heavy Duty Tv Wall Mount St"/>
    <x v="1"/>
    <n v="399"/>
    <n v="799"/>
    <n v="749.06257822277848"/>
    <n v="0.5"/>
    <x v="0"/>
    <x v="0"/>
    <n v="927639"/>
    <x v="0"/>
    <x v="3"/>
    <n v="5.2609999999999992"/>
    <n v="1161"/>
  </r>
  <r>
    <s v="Portronics Konnect L 60W Pd Type C "/>
    <x v="0"/>
    <n v="249"/>
    <n v="499"/>
    <n v="449.10020040080161"/>
    <n v="0.5"/>
    <x v="0"/>
    <x v="0"/>
    <n v="752492"/>
    <x v="0"/>
    <x v="3"/>
    <n v="5.6079999999999997"/>
    <n v="1508"/>
  </r>
  <r>
    <s v="Tata Sky Hd Connection With 1 Month"/>
    <x v="1"/>
    <n v="1249"/>
    <n v="2299"/>
    <n v="2244.6720313179644"/>
    <n v="0.46"/>
    <x v="1"/>
    <x v="0"/>
    <n v="17555164"/>
    <x v="2"/>
    <x v="4"/>
    <n v="11.936"/>
    <n v="7636"/>
  </r>
  <r>
    <s v="Remote Compatible For Samsung Led/L"/>
    <x v="1"/>
    <n v="213"/>
    <n v="499"/>
    <n v="456.31462925851702"/>
    <n v="0.56999999999999995"/>
    <x v="0"/>
    <x v="1"/>
    <n v="122754"/>
    <x v="0"/>
    <x v="7"/>
    <n v="3.9460000000000002"/>
    <n v="246"/>
  </r>
  <r>
    <s v="Sonivision Sa-D10 Sa-D100 Sa-D40 Ho"/>
    <x v="1"/>
    <n v="209"/>
    <n v="499"/>
    <n v="457.11623246492985"/>
    <n v="0.57999999999999996"/>
    <x v="0"/>
    <x v="1"/>
    <n v="239021"/>
    <x v="0"/>
    <x v="1"/>
    <n v="4.4790000000000001"/>
    <n v="479"/>
  </r>
  <r>
    <s v="Rts‚Ñ¢ High Speed 3D Full Hd 1080P "/>
    <x v="1"/>
    <n v="598"/>
    <n v="4999"/>
    <n v="4987.0376075215045"/>
    <n v="0.88"/>
    <x v="0"/>
    <x v="1"/>
    <n v="4549090"/>
    <x v="2"/>
    <x v="0"/>
    <n v="5.1100000000000003"/>
    <n v="910"/>
  </r>
  <r>
    <s v="Boat Ltg 500 Apple Mfi Certified Fo"/>
    <x v="0"/>
    <n v="799"/>
    <n v="1749"/>
    <n v="1703.3167524299599"/>
    <n v="0.54"/>
    <x v="0"/>
    <x v="0"/>
    <n v="9839874"/>
    <x v="2"/>
    <x v="3"/>
    <n v="9.7259999999999991"/>
    <n v="5626"/>
  </r>
  <r>
    <s v="Agaro Blaze Usba To Micro +Type C 2"/>
    <x v="0"/>
    <n v="159"/>
    <n v="595"/>
    <n v="568.27731092436977"/>
    <n v="0.73"/>
    <x v="0"/>
    <x v="0"/>
    <n v="8439480"/>
    <x v="1"/>
    <x v="4"/>
    <n v="18.483999999999998"/>
    <n v="14184"/>
  </r>
  <r>
    <s v="Amazonbasics 6 Feet Displayport To "/>
    <x v="0"/>
    <n v="499"/>
    <n v="1100"/>
    <n v="1054.6363636363637"/>
    <n v="0.55000000000000004"/>
    <x v="0"/>
    <x v="0"/>
    <n v="27694700"/>
    <x v="0"/>
    <x v="5"/>
    <n v="29.576999999999998"/>
    <n v="25177"/>
  </r>
  <r>
    <s v="Mi 108 Cm (43 Inches) 5X Series 4K "/>
    <x v="1"/>
    <n v="31999"/>
    <n v="49999"/>
    <n v="49935.000720014403"/>
    <n v="0.36"/>
    <x v="1"/>
    <x v="0"/>
    <n v="1062578748"/>
    <x v="2"/>
    <x v="4"/>
    <n v="25.552"/>
    <n v="21252"/>
  </r>
  <r>
    <s v="Sansui 140Cm (55 Inches) 4K Ultra H"/>
    <x v="1"/>
    <n v="32990"/>
    <n v="56790"/>
    <n v="56731.908786758235"/>
    <n v="0.42"/>
    <x v="1"/>
    <x v="1"/>
    <n v="32199930"/>
    <x v="2"/>
    <x v="4"/>
    <n v="4.867"/>
    <n v="567"/>
  </r>
  <r>
    <s v="Lohaya Lcd/Led Remote Compatible Fo"/>
    <x v="1"/>
    <n v="299"/>
    <n v="1199"/>
    <n v="1174.0625521267723"/>
    <n v="0.75"/>
    <x v="0"/>
    <x v="1"/>
    <n v="558734"/>
    <x v="0"/>
    <x v="12"/>
    <n v="3.9660000000000002"/>
    <n v="466"/>
  </r>
  <r>
    <s v="Zebronics Cu3100V Fast Charging Typ"/>
    <x v="0"/>
    <n v="128.31"/>
    <n v="549"/>
    <n v="525.62841530054641"/>
    <n v="0.77"/>
    <x v="0"/>
    <x v="1"/>
    <n v="33489"/>
    <x v="1"/>
    <x v="2"/>
    <n v="3.9609999999999999"/>
    <n v="61"/>
  </r>
  <r>
    <s v="Belkin Usb C To Usb-C Fast Charging"/>
    <x v="0"/>
    <n v="599"/>
    <n v="849"/>
    <n v="778.44640753828037"/>
    <n v="0.28999999999999998"/>
    <x v="1"/>
    <x v="1"/>
    <n v="402426"/>
    <x v="2"/>
    <x v="6"/>
    <n v="4.9740000000000002"/>
    <n v="474"/>
  </r>
  <r>
    <s v="7Seven¬Æ Tcl Remote Control Smart T"/>
    <x v="1"/>
    <n v="399"/>
    <n v="899"/>
    <n v="854.61735261401554"/>
    <n v="0.56000000000000005"/>
    <x v="0"/>
    <x v="1"/>
    <n v="387469"/>
    <x v="0"/>
    <x v="10"/>
    <n v="3.831"/>
    <n v="431"/>
  </r>
  <r>
    <s v="Wayona 3In1 Nylon Braided 66W Usb F"/>
    <x v="0"/>
    <n v="449"/>
    <n v="1099"/>
    <n v="1058.1446769790718"/>
    <n v="0.59"/>
    <x v="0"/>
    <x v="1"/>
    <n v="265958"/>
    <x v="0"/>
    <x v="1"/>
    <n v="4.242"/>
    <n v="242"/>
  </r>
  <r>
    <s v="Hi-Mobiler Iphone Charger Lightning"/>
    <x v="0"/>
    <n v="254"/>
    <n v="799"/>
    <n v="767.21026282853563"/>
    <n v="0.68"/>
    <x v="0"/>
    <x v="0"/>
    <n v="2321095"/>
    <x v="0"/>
    <x v="1"/>
    <n v="6.9049999999999994"/>
    <n v="2905"/>
  </r>
  <r>
    <s v="Amazon Basics 16-Gauge Speaker Wire"/>
    <x v="1"/>
    <n v="399"/>
    <n v="795"/>
    <n v="744.81132075471703"/>
    <n v="0.5"/>
    <x v="0"/>
    <x v="0"/>
    <n v="9612345"/>
    <x v="0"/>
    <x v="5"/>
    <n v="16.491"/>
    <n v="12091"/>
  </r>
  <r>
    <s v="Ambrane 60W / 3A Fast Charging Outp"/>
    <x v="0"/>
    <n v="179"/>
    <n v="399"/>
    <n v="354.13784461152881"/>
    <n v="0.55000000000000004"/>
    <x v="0"/>
    <x v="0"/>
    <n v="567777"/>
    <x v="1"/>
    <x v="1"/>
    <n v="5.423"/>
    <n v="1423"/>
  </r>
  <r>
    <s v="Wayona Usb Type C To Usb Nylon Brai"/>
    <x v="0"/>
    <n v="339"/>
    <n v="999"/>
    <n v="965.06606606606601"/>
    <n v="0.66"/>
    <x v="0"/>
    <x v="0"/>
    <n v="6248745"/>
    <x v="0"/>
    <x v="4"/>
    <n v="10.555"/>
    <n v="6255"/>
  </r>
  <r>
    <s v="Caprigo Heavy Duty Tv Wall Mount Br"/>
    <x v="1"/>
    <n v="399"/>
    <n v="999"/>
    <n v="959.0600600600601"/>
    <n v="0.6"/>
    <x v="0"/>
    <x v="0"/>
    <n v="1234764"/>
    <x v="0"/>
    <x v="1"/>
    <n v="5.2359999999999998"/>
    <n v="1236"/>
  </r>
  <r>
    <s v="Smashtronics¬Æ - Case For Firetv Re"/>
    <x v="1"/>
    <n v="199"/>
    <n v="399"/>
    <n v="349.12531328320802"/>
    <n v="0.5"/>
    <x v="0"/>
    <x v="0"/>
    <n v="532665"/>
    <x v="1"/>
    <x v="0"/>
    <n v="5.5350000000000001"/>
    <n v="1335"/>
  </r>
  <r>
    <s v="Electvision Remote Control For Led "/>
    <x v="1"/>
    <n v="349"/>
    <n v="1999"/>
    <n v="1981.5412706353177"/>
    <n v="0.83"/>
    <x v="0"/>
    <x v="1"/>
    <n v="393803"/>
    <x v="0"/>
    <x v="11"/>
    <n v="3.9969999999999999"/>
    <n v="197"/>
  </r>
  <r>
    <s v="Boat A 350 Type C Cable 1.5M(Jet Bl"/>
    <x v="0"/>
    <n v="299"/>
    <n v="798"/>
    <n v="760.531328320802"/>
    <n v="0.63"/>
    <x v="0"/>
    <x v="0"/>
    <n v="22975218"/>
    <x v="0"/>
    <x v="5"/>
    <n v="33.191000000000003"/>
    <n v="28791"/>
  </r>
  <r>
    <s v="Ptron Solero M241 2.4A Micro Usb Da"/>
    <x v="0"/>
    <n v="89"/>
    <n v="800"/>
    <n v="788.875"/>
    <n v="0.89"/>
    <x v="0"/>
    <x v="0"/>
    <n v="860000"/>
    <x v="1"/>
    <x v="2"/>
    <n v="4.9749999999999996"/>
    <n v="1075"/>
  </r>
  <r>
    <s v="Amazonbasics Usb Type-C To Usb Type"/>
    <x v="0"/>
    <n v="549"/>
    <n v="995"/>
    <n v="939.8241206030151"/>
    <n v="0.45"/>
    <x v="1"/>
    <x v="0"/>
    <n v="29597270"/>
    <x v="2"/>
    <x v="0"/>
    <n v="33.945999999999998"/>
    <n v="29746"/>
  </r>
  <r>
    <s v="Croma 3A Fast Charge 1M Type-C To A"/>
    <x v="0"/>
    <n v="129"/>
    <n v="1000"/>
    <n v="987.1"/>
    <n v="0.87"/>
    <x v="0"/>
    <x v="1"/>
    <n v="295000"/>
    <x v="1"/>
    <x v="2"/>
    <n v="4.1950000000000003"/>
    <n v="295"/>
  </r>
  <r>
    <s v="Sony Bravia 164 Cm (65 Inches) 4K U"/>
    <x v="1"/>
    <n v="77990"/>
    <n v="139900"/>
    <n v="139844.25303788419"/>
    <n v="0.44"/>
    <x v="1"/>
    <x v="0"/>
    <n v="830306500"/>
    <x v="2"/>
    <x v="16"/>
    <n v="10.635"/>
    <n v="5935"/>
  </r>
  <r>
    <s v="7Seven¬Æ Compatible For Mi Tv Remot"/>
    <x v="1"/>
    <n v="349"/>
    <n v="799"/>
    <n v="755.32040050062574"/>
    <n v="0.56000000000000005"/>
    <x v="0"/>
    <x v="1"/>
    <n v="258077"/>
    <x v="0"/>
    <x v="9"/>
    <n v="3.923"/>
    <n v="323"/>
  </r>
  <r>
    <s v="7Seven¬Æ Compatible Vu Smart Tv Rem"/>
    <x v="1"/>
    <n v="499"/>
    <n v="899"/>
    <n v="843.49388209121241"/>
    <n v="0.44"/>
    <x v="1"/>
    <x v="1"/>
    <n v="166315"/>
    <x v="0"/>
    <x v="7"/>
    <n v="3.8850000000000002"/>
    <n v="185"/>
  </r>
  <r>
    <s v="Storite High Speed Micro Usb 3.0 Ca"/>
    <x v="0"/>
    <n v="299"/>
    <n v="799"/>
    <n v="761.5782227784731"/>
    <n v="0.63"/>
    <x v="0"/>
    <x v="0"/>
    <n v="1691483"/>
    <x v="0"/>
    <x v="0"/>
    <n v="6.3170000000000002"/>
    <n v="2117"/>
  </r>
  <r>
    <s v="Flix (Beetel) 3In1 (Type C|Micro|Ip"/>
    <x v="0"/>
    <n v="182"/>
    <n v="599"/>
    <n v="568.61602671118533"/>
    <n v="0.7"/>
    <x v="0"/>
    <x v="0"/>
    <n v="5617422"/>
    <x v="1"/>
    <x v="1"/>
    <n v="13.378"/>
    <n v="9378"/>
  </r>
  <r>
    <s v="Svm Products Unbreakable Set Top Bo"/>
    <x v="1"/>
    <n v="96"/>
    <n v="399"/>
    <n v="374.93984962406017"/>
    <n v="0.76"/>
    <x v="0"/>
    <x v="0"/>
    <n v="716604"/>
    <x v="1"/>
    <x v="9"/>
    <n v="5.3959999999999999"/>
    <n v="1796"/>
  </r>
  <r>
    <s v="Vu 164 Cm (65 Inches) The Gloled Se"/>
    <x v="1"/>
    <n v="54990"/>
    <n v="85000"/>
    <n v="84935.305882352943"/>
    <n v="0.35"/>
    <x v="1"/>
    <x v="0"/>
    <n v="304895000"/>
    <x v="2"/>
    <x v="4"/>
    <n v="7.8870000000000005"/>
    <n v="3587"/>
  </r>
  <r>
    <s v="Cablecreation Rca To 3.5Mm Male Aud"/>
    <x v="1"/>
    <n v="439"/>
    <n v="758"/>
    <n v="700.08443271767806"/>
    <n v="0.42"/>
    <x v="1"/>
    <x v="0"/>
    <n v="3256368"/>
    <x v="0"/>
    <x v="0"/>
    <n v="8.4960000000000004"/>
    <n v="4296"/>
  </r>
  <r>
    <s v="Wayona Usb Type C Fast Charging Cab"/>
    <x v="0"/>
    <n v="299"/>
    <n v="999"/>
    <n v="969.07007007007007"/>
    <n v="0.7"/>
    <x v="0"/>
    <x v="0"/>
    <n v="2648349"/>
    <x v="0"/>
    <x v="4"/>
    <n v="6.9509999999999996"/>
    <n v="2651"/>
  </r>
  <r>
    <s v="Boat Rugged V3 Braided Micro Usb Ca"/>
    <x v="0"/>
    <n v="299"/>
    <n v="799"/>
    <n v="761.5782227784731"/>
    <n v="0.63"/>
    <x v="0"/>
    <x v="0"/>
    <n v="75396037"/>
    <x v="0"/>
    <x v="0"/>
    <n v="98.563000000000002"/>
    <n v="94363"/>
  </r>
  <r>
    <s v="Amazon Basics Usb A To Lightning Pv"/>
    <x v="0"/>
    <n v="789"/>
    <n v="1999"/>
    <n v="1959.5302651325662"/>
    <n v="0.61"/>
    <x v="0"/>
    <x v="0"/>
    <n v="69045460"/>
    <x v="2"/>
    <x v="0"/>
    <n v="38.74"/>
    <n v="34540"/>
  </r>
  <r>
    <s v="Amazonbasics - High-Speed Male To F"/>
    <x v="1"/>
    <n v="299"/>
    <n v="700"/>
    <n v="657.28571428571433"/>
    <n v="0.56999999999999995"/>
    <x v="0"/>
    <x v="0"/>
    <n v="6099800"/>
    <x v="0"/>
    <x v="5"/>
    <n v="13.114000000000001"/>
    <n v="8714"/>
  </r>
  <r>
    <s v="Wayona Nylon Braided Usb Type C 3Ft"/>
    <x v="0"/>
    <n v="325"/>
    <n v="1099"/>
    <n v="1069.4276615104641"/>
    <n v="0.7"/>
    <x v="0"/>
    <x v="0"/>
    <n v="11623024"/>
    <x v="0"/>
    <x v="0"/>
    <n v="14.776"/>
    <n v="10576"/>
  </r>
  <r>
    <s v="Belkin Apple Certified Lightning To"/>
    <x v="0"/>
    <n v="1299"/>
    <n v="1999"/>
    <n v="1934.0175087543771"/>
    <n v="0.35"/>
    <x v="1"/>
    <x v="0"/>
    <n v="14628682"/>
    <x v="2"/>
    <x v="5"/>
    <n v="11.718"/>
    <n v="7318"/>
  </r>
  <r>
    <s v="7Seven Compatible Lg Tv Remote Suit"/>
    <x v="1"/>
    <n v="790"/>
    <n v="1999"/>
    <n v="1959.48024012006"/>
    <n v="0.6"/>
    <x v="0"/>
    <x v="1"/>
    <n v="205897"/>
    <x v="2"/>
    <x v="17"/>
    <n v="3.1030000000000002"/>
    <n v="103"/>
  </r>
  <r>
    <s v="Realme Smart Tv Stick 4K"/>
    <x v="1"/>
    <n v="4699"/>
    <n v="4699"/>
    <n v="4599"/>
    <n v="0"/>
    <x v="1"/>
    <x v="1"/>
    <n v="1052576"/>
    <x v="2"/>
    <x v="6"/>
    <n v="4.7240000000000002"/>
    <n v="224"/>
  </r>
  <r>
    <s v="Acer 100 Cm (40 Inches) P Series Fu"/>
    <x v="1"/>
    <n v="18999"/>
    <n v="24990"/>
    <n v="24913.973589435773"/>
    <n v="0.24"/>
    <x v="1"/>
    <x v="0"/>
    <n v="117502980"/>
    <x v="2"/>
    <x v="4"/>
    <n v="9.0019999999999989"/>
    <n v="4702"/>
  </r>
  <r>
    <s v="Lapster Usb 2.0 Mantra Cable, Mantr"/>
    <x v="0"/>
    <n v="199"/>
    <n v="999"/>
    <n v="979.08008008008005"/>
    <n v="0.8"/>
    <x v="0"/>
    <x v="1"/>
    <n v="84915"/>
    <x v="1"/>
    <x v="0"/>
    <n v="4.2850000000000001"/>
    <n v="85"/>
  </r>
  <r>
    <s v="Amazonbasics High-Speed Braided Hdm"/>
    <x v="1"/>
    <n v="269"/>
    <n v="650"/>
    <n v="608.61538461538464"/>
    <n v="0.59"/>
    <x v="0"/>
    <x v="0"/>
    <n v="23320050"/>
    <x v="0"/>
    <x v="5"/>
    <n v="40.277000000000001"/>
    <n v="35877"/>
  </r>
  <r>
    <s v="Cubetek 3 In 1 Lcd Display V5.0 Blu"/>
    <x v="1"/>
    <n v="1990"/>
    <n v="3100"/>
    <n v="3035.8064516129034"/>
    <n v="0.36"/>
    <x v="1"/>
    <x v="1"/>
    <n v="2780700"/>
    <x v="2"/>
    <x v="1"/>
    <n v="4.8970000000000002"/>
    <n v="897"/>
  </r>
  <r>
    <s v="Krisons Thunder Speaker, Multimedia"/>
    <x v="1"/>
    <n v="2299"/>
    <n v="3999"/>
    <n v="3941.510627656914"/>
    <n v="0.43"/>
    <x v="1"/>
    <x v="1"/>
    <n v="1127718"/>
    <x v="2"/>
    <x v="11"/>
    <n v="4.0819999999999999"/>
    <n v="282"/>
  </r>
  <r>
    <s v="Acer 139 Cm (55 Inches) H Series 4K"/>
    <x v="1"/>
    <n v="35999"/>
    <n v="49990"/>
    <n v="49917.987597519503"/>
    <n v="0.28000000000000003"/>
    <x v="1"/>
    <x v="0"/>
    <n v="80533890"/>
    <x v="2"/>
    <x v="4"/>
    <n v="5.9109999999999996"/>
    <n v="1611"/>
  </r>
  <r>
    <s v="Dealfreez Case Compatible For Fire "/>
    <x v="1"/>
    <n v="349"/>
    <n v="999"/>
    <n v="964.06506506506503"/>
    <n v="0.65"/>
    <x v="0"/>
    <x v="1"/>
    <n v="512487"/>
    <x v="0"/>
    <x v="0"/>
    <n v="4.7130000000000001"/>
    <n v="513"/>
  </r>
  <r>
    <s v="Wayona Type C To Lightning Mfi Cert"/>
    <x v="0"/>
    <n v="719"/>
    <n v="1499"/>
    <n v="1451.0346897931954"/>
    <n v="0.52"/>
    <x v="0"/>
    <x v="0"/>
    <n v="1566455"/>
    <x v="2"/>
    <x v="3"/>
    <n v="5.1449999999999996"/>
    <n v="1045"/>
  </r>
  <r>
    <s v="Vw 80 Cm (32 Inches) Hd Ready Andro"/>
    <x v="1"/>
    <n v="8999"/>
    <n v="18999"/>
    <n v="18951.634349176271"/>
    <n v="0.53"/>
    <x v="0"/>
    <x v="0"/>
    <n v="120586653"/>
    <x v="2"/>
    <x v="1"/>
    <n v="10.347000000000001"/>
    <n v="6347"/>
  </r>
  <r>
    <s v="Airtel Digital Tv Hd Set Top Box Wi"/>
    <x v="1"/>
    <n v="917"/>
    <n v="2299"/>
    <n v="2259.1130926489777"/>
    <n v="0.6"/>
    <x v="0"/>
    <x v="0"/>
    <n v="7586700"/>
    <x v="2"/>
    <x v="0"/>
    <n v="7.5"/>
    <n v="3300"/>
  </r>
  <r>
    <s v="Lohaya Voice Assistant Remote Compa"/>
    <x v="1"/>
    <n v="399"/>
    <n v="999"/>
    <n v="959.0600600600601"/>
    <n v="0.6"/>
    <x v="0"/>
    <x v="1"/>
    <n v="22977"/>
    <x v="0"/>
    <x v="8"/>
    <n v="3.323"/>
    <n v="23"/>
  </r>
  <r>
    <s v="Samsung 138 Cm (55 Inches) Crystal "/>
    <x v="1"/>
    <n v="45999"/>
    <n v="69900"/>
    <n v="69834.193133047214"/>
    <n v="0.34"/>
    <x v="1"/>
    <x v="0"/>
    <n v="496919100"/>
    <x v="2"/>
    <x v="4"/>
    <n v="11.408999999999999"/>
    <n v="7109"/>
  </r>
  <r>
    <s v="Amazon Brand - Solimo 3A Fast Charg"/>
    <x v="0"/>
    <n v="119"/>
    <n v="299"/>
    <n v="259.20066889632108"/>
    <n v="0.6"/>
    <x v="0"/>
    <x v="1"/>
    <n v="15249"/>
    <x v="1"/>
    <x v="11"/>
    <n v="3.851"/>
    <n v="51"/>
  </r>
  <r>
    <s v="Mi 100 Cm (40 Inches) Horizon Editi"/>
    <x v="1"/>
    <n v="21999"/>
    <n v="29999"/>
    <n v="29925.667555585187"/>
    <n v="0.27"/>
    <x v="1"/>
    <x v="0"/>
    <n v="985167160"/>
    <x v="2"/>
    <x v="0"/>
    <n v="37.040000000000006"/>
    <n v="32840"/>
  </r>
  <r>
    <s v="Astigo Compatible Remote Control Fo"/>
    <x v="1"/>
    <n v="299"/>
    <n v="599"/>
    <n v="549.08347245409016"/>
    <n v="0.5"/>
    <x v="0"/>
    <x v="1"/>
    <n v="424092"/>
    <x v="0"/>
    <x v="7"/>
    <n v="4.4080000000000004"/>
    <n v="708"/>
  </r>
  <r>
    <s v="Toshiba 108 Cm (43 Inches) V Series"/>
    <x v="1"/>
    <n v="21990"/>
    <n v="34990"/>
    <n v="34927.153472420694"/>
    <n v="0.37"/>
    <x v="1"/>
    <x v="0"/>
    <n v="57978430"/>
    <x v="2"/>
    <x v="4"/>
    <n v="5.9569999999999999"/>
    <n v="1657"/>
  </r>
  <r>
    <s v="Lenovo Usb A To Type-C Tangle-Free¬"/>
    <x v="0"/>
    <n v="417.44"/>
    <n v="670"/>
    <n v="607.69552238805966"/>
    <n v="0.38"/>
    <x v="1"/>
    <x v="1"/>
    <n v="350410"/>
    <x v="0"/>
    <x v="2"/>
    <n v="4.423"/>
    <n v="523"/>
  </r>
  <r>
    <s v="Amazon Brand - Solimo 65W Fast Char"/>
    <x v="0"/>
    <n v="199"/>
    <n v="999"/>
    <n v="979.08008008008005"/>
    <n v="0.8"/>
    <x v="0"/>
    <x v="1"/>
    <n v="0"/>
    <x v="1"/>
    <x v="17"/>
    <n v="3"/>
    <n v="0"/>
  </r>
  <r>
    <s v="Lg 139 Cm (55 Inches) 4K Ultra Hd S"/>
    <x v="1"/>
    <n v="47990"/>
    <n v="79990"/>
    <n v="79930.005000625082"/>
    <n v="0.4"/>
    <x v="1"/>
    <x v="0"/>
    <n v="110066240"/>
    <x v="2"/>
    <x v="4"/>
    <n v="5.6760000000000002"/>
    <n v="1376"/>
  </r>
  <r>
    <s v="Tata Sky Digital Tv Hd Setup Box Re"/>
    <x v="1"/>
    <n v="215"/>
    <n v="499"/>
    <n v="455.91382765531063"/>
    <n v="0.56999999999999995"/>
    <x v="0"/>
    <x v="1"/>
    <n v="60379"/>
    <x v="0"/>
    <x v="12"/>
    <n v="3.621"/>
    <n v="121"/>
  </r>
  <r>
    <s v="Ptron Solero T241 2.4A Type-C Data "/>
    <x v="0"/>
    <n v="99"/>
    <n v="800"/>
    <n v="787.625"/>
    <n v="0.88"/>
    <x v="0"/>
    <x v="0"/>
    <n v="860000"/>
    <x v="1"/>
    <x v="2"/>
    <n v="4.9749999999999996"/>
    <n v="1075"/>
  </r>
  <r>
    <s v="Vu 108 Cm (43 Inches) Premium Serie"/>
    <x v="1"/>
    <n v="18999"/>
    <n v="35000"/>
    <n v="34945.717142857146"/>
    <n v="0.46"/>
    <x v="1"/>
    <x v="0"/>
    <n v="35035000"/>
    <x v="2"/>
    <x v="1"/>
    <n v="5.0009999999999994"/>
    <n v="1001"/>
  </r>
  <r>
    <s v="Storite Super Speed Usb 3.0 Male To"/>
    <x v="0"/>
    <n v="249"/>
    <n v="999"/>
    <n v="974.07507507507512"/>
    <n v="0.75"/>
    <x v="0"/>
    <x v="1"/>
    <n v="111888"/>
    <x v="0"/>
    <x v="4"/>
    <n v="4.4119999999999999"/>
    <n v="112"/>
  </r>
  <r>
    <s v="Kodak 80 Cm (32 Inches) Hd Ready Le"/>
    <x v="1"/>
    <n v="7999"/>
    <n v="15999"/>
    <n v="15949.003125195324"/>
    <n v="0.5"/>
    <x v="0"/>
    <x v="0"/>
    <n v="48348978"/>
    <x v="2"/>
    <x v="11"/>
    <n v="6.8219999999999992"/>
    <n v="3022"/>
  </r>
  <r>
    <s v="Amazonbasics Double Braided Nylon U"/>
    <x v="0"/>
    <n v="649"/>
    <n v="1600"/>
    <n v="1559.4375"/>
    <n v="0.59"/>
    <x v="0"/>
    <x v="0"/>
    <n v="8721600"/>
    <x v="2"/>
    <x v="4"/>
    <n v="9.7509999999999994"/>
    <n v="5451"/>
  </r>
  <r>
    <s v="Firestick Remote"/>
    <x v="1"/>
    <n v="1289"/>
    <n v="2499"/>
    <n v="2447.4193677470989"/>
    <n v="0.48"/>
    <x v="1"/>
    <x v="1"/>
    <n v="182427"/>
    <x v="2"/>
    <x v="8"/>
    <n v="3.3729999999999998"/>
    <n v="73"/>
  </r>
  <r>
    <s v="Amazonbasics 10.2 Gbps High-Speed 4"/>
    <x v="1"/>
    <n v="609"/>
    <n v="1500"/>
    <n v="1459.4"/>
    <n v="0.59"/>
    <x v="0"/>
    <x v="0"/>
    <n v="1543500"/>
    <x v="2"/>
    <x v="6"/>
    <n v="5.5289999999999999"/>
    <n v="1029"/>
  </r>
  <r>
    <s v="Hisense 126 Cm (50 Inches) Bezelles"/>
    <x v="1"/>
    <n v="32990"/>
    <n v="54990"/>
    <n v="54930.007274049829"/>
    <n v="0.4"/>
    <x v="1"/>
    <x v="0"/>
    <n v="85509450"/>
    <x v="2"/>
    <x v="3"/>
    <n v="5.6549999999999994"/>
    <n v="1555"/>
  </r>
  <r>
    <s v="Tuarso 8K Hdmi 2.1 Cable 48Gbps , 1"/>
    <x v="1"/>
    <n v="599"/>
    <n v="1999"/>
    <n v="1969.0350175087544"/>
    <n v="0.7"/>
    <x v="0"/>
    <x v="1"/>
    <n v="93953"/>
    <x v="2"/>
    <x v="0"/>
    <n v="4.2469999999999999"/>
    <n v="47"/>
  </r>
  <r>
    <s v="Amazonbasics Usb Type-C To Micro-B "/>
    <x v="0"/>
    <n v="349"/>
    <n v="899"/>
    <n v="860.17908787541717"/>
    <n v="0.61"/>
    <x v="0"/>
    <x v="0"/>
    <n v="13391504"/>
    <x v="0"/>
    <x v="3"/>
    <n v="18.996000000000002"/>
    <n v="14896"/>
  </r>
  <r>
    <s v="Kodak 139 Cm (55 Inches) 4K Ultra H"/>
    <x v="1"/>
    <n v="29999"/>
    <n v="50999"/>
    <n v="50940.177277985844"/>
    <n v="0.41"/>
    <x v="1"/>
    <x v="0"/>
    <n v="87310288"/>
    <x v="2"/>
    <x v="5"/>
    <n v="6.1120000000000001"/>
    <n v="1712"/>
  </r>
  <r>
    <s v="7Seven¬Æ Suitable Sony Tv Remote Or"/>
    <x v="1"/>
    <n v="349"/>
    <n v="699"/>
    <n v="649.071530758226"/>
    <n v="0.5"/>
    <x v="0"/>
    <x v="1"/>
    <n v="149586"/>
    <x v="0"/>
    <x v="2"/>
    <n v="4.1139999999999999"/>
    <n v="214"/>
  </r>
  <r>
    <s v="Prolegend¬Æ Pl-T002 Universal Tv St"/>
    <x v="1"/>
    <n v="1850"/>
    <n v="4500"/>
    <n v="4458.8888888888887"/>
    <n v="0.59"/>
    <x v="0"/>
    <x v="1"/>
    <n v="828000"/>
    <x v="2"/>
    <x v="1"/>
    <n v="4.1840000000000002"/>
    <n v="184"/>
  </r>
  <r>
    <s v="Wanbo X1 Pro (Upgraded) | Native 10"/>
    <x v="1"/>
    <n v="13990"/>
    <n v="28900"/>
    <n v="28851.591695501731"/>
    <n v="0.52"/>
    <x v="0"/>
    <x v="1"/>
    <n v="202300"/>
    <x v="2"/>
    <x v="6"/>
    <n v="4.5069999999999997"/>
    <n v="7"/>
  </r>
  <r>
    <s v="Lava Charging Adapter Elements D3 2"/>
    <x v="0"/>
    <n v="129"/>
    <n v="449"/>
    <n v="420.26948775055678"/>
    <n v="0.71"/>
    <x v="0"/>
    <x v="1"/>
    <n v="18409"/>
    <x v="1"/>
    <x v="7"/>
    <n v="3.7410000000000001"/>
    <n v="41"/>
  </r>
  <r>
    <s v="Tizum High Speed Hdmi Cable Aura -G"/>
    <x v="1"/>
    <n v="379"/>
    <n v="999"/>
    <n v="961.06206206206207"/>
    <n v="0.62"/>
    <x v="0"/>
    <x v="0"/>
    <n v="12140847"/>
    <x v="0"/>
    <x v="0"/>
    <n v="16.353000000000002"/>
    <n v="12153"/>
  </r>
  <r>
    <s v="Technotech High Speed Hdmi Cable 5 "/>
    <x v="1"/>
    <n v="185"/>
    <n v="499"/>
    <n v="461.92585170340681"/>
    <n v="0.63"/>
    <x v="0"/>
    <x v="1"/>
    <n v="12475"/>
    <x v="1"/>
    <x v="0"/>
    <n v="4.2250000000000005"/>
    <n v="25"/>
  </r>
  <r>
    <s v="Nk Star 950 Mbps Usb Wifi Adapter W"/>
    <x v="0"/>
    <n v="218"/>
    <n v="999"/>
    <n v="977.1781781781782"/>
    <n v="0.78"/>
    <x v="0"/>
    <x v="1"/>
    <n v="162837"/>
    <x v="0"/>
    <x v="0"/>
    <n v="4.3630000000000004"/>
    <n v="163"/>
  </r>
  <r>
    <s v="Ls Lapster Quality Assured Usb 2.0 "/>
    <x v="0"/>
    <n v="199"/>
    <n v="999"/>
    <n v="979.08008008008005"/>
    <n v="0.8"/>
    <x v="0"/>
    <x v="1"/>
    <n v="86913"/>
    <x v="1"/>
    <x v="4"/>
    <n v="4.3869999999999996"/>
    <n v="87"/>
  </r>
  <r>
    <s v="Amazon Basics 10.2 Gbps High-Speed "/>
    <x v="1"/>
    <n v="499"/>
    <n v="900"/>
    <n v="844.55555555555554"/>
    <n v="0.45"/>
    <x v="1"/>
    <x v="0"/>
    <n v="1948500"/>
    <x v="0"/>
    <x v="5"/>
    <n v="6.5650000000000004"/>
    <n v="2165"/>
  </r>
  <r>
    <s v="Kodak 126 Cm (50 Inches) Bezel-Less"/>
    <x v="1"/>
    <n v="26999"/>
    <n v="42999"/>
    <n v="42936.21016767832"/>
    <n v="0.37"/>
    <x v="1"/>
    <x v="0"/>
    <n v="64928490"/>
    <x v="2"/>
    <x v="0"/>
    <n v="5.71"/>
    <n v="1510"/>
  </r>
  <r>
    <s v="Zorbes¬Æ Wall Adapter Holder For Al"/>
    <x v="1"/>
    <n v="893"/>
    <n v="1052"/>
    <n v="967.11406844106466"/>
    <n v="0.15"/>
    <x v="1"/>
    <x v="1"/>
    <n v="111512"/>
    <x v="2"/>
    <x v="4"/>
    <n v="4.4059999999999997"/>
    <n v="106"/>
  </r>
  <r>
    <s v="Sansui 80Cm (32 Inches) Hd Ready Sm"/>
    <x v="1"/>
    <n v="10990"/>
    <n v="19990"/>
    <n v="19935.022511255629"/>
    <n v="0.45"/>
    <x v="1"/>
    <x v="1"/>
    <n v="2578710"/>
    <x v="2"/>
    <x v="7"/>
    <n v="3.8290000000000002"/>
    <n v="129"/>
  </r>
  <r>
    <s v="Synqe Usb Type C Fast Charging Cabl"/>
    <x v="0"/>
    <n v="379"/>
    <n v="1099"/>
    <n v="1064.5141037306641"/>
    <n v="0.66"/>
    <x v="0"/>
    <x v="0"/>
    <n v="3350851"/>
    <x v="0"/>
    <x v="4"/>
    <n v="7.3490000000000002"/>
    <n v="3049"/>
  </r>
  <r>
    <s v="Mi 80 Cm (32 Inches) Hd Ready Smart"/>
    <x v="1"/>
    <n v="16999"/>
    <n v="25999"/>
    <n v="25933.61671602754"/>
    <n v="0.35"/>
    <x v="1"/>
    <x v="0"/>
    <n v="853807160"/>
    <x v="2"/>
    <x v="0"/>
    <n v="37.040000000000006"/>
    <n v="32840"/>
  </r>
  <r>
    <s v="Bestor ¬Æ 8K Hdmi 2.1 Cable 48Gbps "/>
    <x v="1"/>
    <n v="699"/>
    <n v="1899"/>
    <n v="1862.1911532385466"/>
    <n v="0.63"/>
    <x v="0"/>
    <x v="1"/>
    <n v="740610"/>
    <x v="2"/>
    <x v="5"/>
    <n v="4.79"/>
    <n v="390"/>
  </r>
  <r>
    <s v="Irusu Play Vr Plus Virtual Reality "/>
    <x v="1"/>
    <n v="2699"/>
    <n v="3500"/>
    <n v="3422.8857142857141"/>
    <n v="0.23"/>
    <x v="1"/>
    <x v="1"/>
    <n v="2173500"/>
    <x v="2"/>
    <x v="12"/>
    <n v="4.1210000000000004"/>
    <n v="621"/>
  </r>
  <r>
    <s v="Amazon Brand - Solimo Fast Charging"/>
    <x v="0"/>
    <n v="129"/>
    <n v="599"/>
    <n v="577.4641068447412"/>
    <n v="0.78"/>
    <x v="0"/>
    <x v="1"/>
    <n v="158735"/>
    <x v="1"/>
    <x v="3"/>
    <n v="4.3649999999999993"/>
    <n v="265"/>
  </r>
  <r>
    <s v="Synqe Usb C To Usb C 60W Nylon Brai"/>
    <x v="0"/>
    <n v="389"/>
    <n v="999"/>
    <n v="960.06106106106108"/>
    <n v="0.61"/>
    <x v="0"/>
    <x v="1"/>
    <n v="837162"/>
    <x v="0"/>
    <x v="4"/>
    <n v="5.1379999999999999"/>
    <n v="838"/>
  </r>
  <r>
    <s v="Shopoflux Silicone Remote Cover For"/>
    <x v="1"/>
    <n v="246"/>
    <n v="600"/>
    <n v="559"/>
    <n v="0.59"/>
    <x v="0"/>
    <x v="1"/>
    <n v="85800"/>
    <x v="0"/>
    <x v="0"/>
    <n v="4.343"/>
    <n v="143"/>
  </r>
  <r>
    <s v="Eynk Extra Long Micro Usb Fast Char"/>
    <x v="0"/>
    <n v="299"/>
    <n v="799"/>
    <n v="761.5782227784731"/>
    <n v="0.63"/>
    <x v="0"/>
    <x v="1"/>
    <n v="120649"/>
    <x v="0"/>
    <x v="1"/>
    <n v="4.1509999999999998"/>
    <n v="151"/>
  </r>
  <r>
    <s v="Lunagariya¬Æ, Protective Case Compa"/>
    <x v="1"/>
    <n v="247"/>
    <n v="399"/>
    <n v="337.09523809523807"/>
    <n v="0.38"/>
    <x v="1"/>
    <x v="1"/>
    <n v="79800"/>
    <x v="0"/>
    <x v="2"/>
    <n v="4.0999999999999996"/>
    <n v="200"/>
  </r>
  <r>
    <s v="7Seven¬Æ Compatible With Fire Tv St"/>
    <x v="1"/>
    <n v="1369"/>
    <n v="2999"/>
    <n v="2953.3514504834943"/>
    <n v="0.54"/>
    <x v="0"/>
    <x v="1"/>
    <n v="680773"/>
    <x v="2"/>
    <x v="8"/>
    <n v="3.5269999999999997"/>
    <n v="227"/>
  </r>
  <r>
    <s v="Prushti Cover And Bags, Protective "/>
    <x v="1"/>
    <n v="199"/>
    <n v="499"/>
    <n v="459.12024048096191"/>
    <n v="0.6"/>
    <x v="0"/>
    <x v="1"/>
    <n v="268462"/>
    <x v="1"/>
    <x v="11"/>
    <n v="4.3380000000000001"/>
    <n v="538"/>
  </r>
  <r>
    <s v="Aine Hdmi Male To Vga Female Video "/>
    <x v="1"/>
    <n v="299"/>
    <n v="599"/>
    <n v="549.08347245409016"/>
    <n v="0.5"/>
    <x v="0"/>
    <x v="1"/>
    <n v="102429"/>
    <x v="0"/>
    <x v="1"/>
    <n v="4.1710000000000003"/>
    <n v="171"/>
  </r>
  <r>
    <s v="Mi 80 Cm (32 Inches) Hd Ready Andro"/>
    <x v="1"/>
    <n v="14999"/>
    <n v="14999"/>
    <n v="14899"/>
    <n v="0"/>
    <x v="1"/>
    <x v="0"/>
    <n v="412592492"/>
    <x v="2"/>
    <x v="4"/>
    <n v="31.808"/>
    <n v="27508"/>
  </r>
  <r>
    <s v="Storite Usb 2.0 A To Mini 5 Pin B C"/>
    <x v="0"/>
    <n v="299"/>
    <n v="699"/>
    <n v="656.2246065808298"/>
    <n v="0.56999999999999995"/>
    <x v="0"/>
    <x v="0"/>
    <n v="1016346"/>
    <x v="0"/>
    <x v="2"/>
    <n v="5.3540000000000001"/>
    <n v="1454"/>
  </r>
  <r>
    <s v="Tcl 108 Cm (43 Inches) 4K Ultra Hd "/>
    <x v="1"/>
    <n v="24990"/>
    <n v="51990"/>
    <n v="51941.933064050776"/>
    <n v="0.52"/>
    <x v="0"/>
    <x v="0"/>
    <n v="153422490"/>
    <x v="2"/>
    <x v="0"/>
    <n v="7.1509999999999998"/>
    <n v="2951"/>
  </r>
  <r>
    <s v="Redtech Usb-C To Lightning Cable 3."/>
    <x v="0"/>
    <n v="249"/>
    <n v="999"/>
    <n v="974.07507507507512"/>
    <n v="0.75"/>
    <x v="0"/>
    <x v="1"/>
    <n v="0"/>
    <x v="0"/>
    <x v="15"/>
    <n v="5"/>
    <n v="0"/>
  </r>
  <r>
    <s v="Oneplus 163.8 Cm (65 Inches) U Seri"/>
    <x v="1"/>
    <n v="61999"/>
    <n v="69999"/>
    <n v="69910.428734696208"/>
    <n v="0.11"/>
    <x v="1"/>
    <x v="0"/>
    <n v="472703247"/>
    <x v="2"/>
    <x v="3"/>
    <n v="10.853"/>
    <n v="6753"/>
  </r>
  <r>
    <s v="Amazonbasics 108 Cm (43 Inches) 4K "/>
    <x v="1"/>
    <n v="24499"/>
    <n v="50000"/>
    <n v="49951.002"/>
    <n v="0.51"/>
    <x v="0"/>
    <x v="0"/>
    <n v="175900000"/>
    <x v="2"/>
    <x v="2"/>
    <n v="7.4179999999999993"/>
    <n v="3518"/>
  </r>
  <r>
    <s v="Kodak 80 Cm (32 Inches) Hd Ready Ce"/>
    <x v="1"/>
    <n v="10499"/>
    <n v="19499"/>
    <n v="19445.156213139137"/>
    <n v="0.46"/>
    <x v="1"/>
    <x v="0"/>
    <n v="29443490"/>
    <x v="2"/>
    <x v="0"/>
    <n v="5.71"/>
    <n v="1510"/>
  </r>
  <r>
    <s v="Synqe Type C To Type C Short Fast C"/>
    <x v="0"/>
    <n v="349"/>
    <n v="999"/>
    <n v="964.06506506506503"/>
    <n v="0.65"/>
    <x v="0"/>
    <x v="1"/>
    <n v="837162"/>
    <x v="0"/>
    <x v="4"/>
    <n v="5.1379999999999999"/>
    <n v="838"/>
  </r>
  <r>
    <s v="Airtel Digitaltv Hd Setup Box Remot"/>
    <x v="1"/>
    <n v="197"/>
    <n v="499"/>
    <n v="459.52104208416836"/>
    <n v="0.61"/>
    <x v="0"/>
    <x v="1"/>
    <n v="67864"/>
    <x v="1"/>
    <x v="11"/>
    <n v="3.9359999999999999"/>
    <n v="136"/>
  </r>
  <r>
    <s v="Airtel Digital Tv Hd Set Top Box Wi"/>
    <x v="1"/>
    <n v="1299"/>
    <n v="2499"/>
    <n v="2447.0192076830731"/>
    <n v="0.48"/>
    <x v="1"/>
    <x v="1"/>
    <n v="752199"/>
    <x v="2"/>
    <x v="4"/>
    <n v="4.601"/>
    <n v="301"/>
  </r>
  <r>
    <s v="Esr Usb C To Lightning Cable, 10 Ft"/>
    <x v="0"/>
    <n v="1519"/>
    <n v="1899"/>
    <n v="1819.010531858873"/>
    <n v="0.2"/>
    <x v="1"/>
    <x v="0"/>
    <n v="37529937"/>
    <x v="2"/>
    <x v="5"/>
    <n v="24.163000000000004"/>
    <n v="19763"/>
  </r>
  <r>
    <s v="Mi 138.8 Cm (55 Inches) 5X Series 4"/>
    <x v="1"/>
    <n v="46999"/>
    <n v="69999"/>
    <n v="69931.85761225161"/>
    <n v="0.33"/>
    <x v="1"/>
    <x v="0"/>
    <n v="1487618748"/>
    <x v="2"/>
    <x v="4"/>
    <n v="25.552"/>
    <n v="21252"/>
  </r>
  <r>
    <s v="Storite Usb Extension Cable Usb 3.0"/>
    <x v="0"/>
    <n v="299"/>
    <n v="799"/>
    <n v="761.5782227784731"/>
    <n v="0.63"/>
    <x v="0"/>
    <x v="0"/>
    <n v="1519698"/>
    <x v="0"/>
    <x v="4"/>
    <n v="6.202"/>
    <n v="1902"/>
  </r>
  <r>
    <s v="Fire-Boltt Ninja Call Pro Plus 1.83"/>
    <x v="1"/>
    <n v="1799"/>
    <n v="19999"/>
    <n v="19990.00455022751"/>
    <n v="0.91"/>
    <x v="0"/>
    <x v="0"/>
    <n v="278726063"/>
    <x v="2"/>
    <x v="0"/>
    <n v="18.137"/>
    <n v="13937"/>
  </r>
  <r>
    <s v="Fire-Boltt Phoenix Smart Watch With"/>
    <x v="1"/>
    <n v="1998"/>
    <n v="9999"/>
    <n v="9979.0180018001793"/>
    <n v="0.8"/>
    <x v="0"/>
    <x v="0"/>
    <n v="276932304"/>
    <x v="2"/>
    <x v="4"/>
    <n v="31.996000000000002"/>
    <n v="27696"/>
  </r>
  <r>
    <s v="Boat Wave Call Smart Watch, Smart T"/>
    <x v="1"/>
    <n v="1999"/>
    <n v="7990"/>
    <n v="7964.9812265331666"/>
    <n v="0.75"/>
    <x v="0"/>
    <x v="0"/>
    <n v="142469690"/>
    <x v="2"/>
    <x v="11"/>
    <n v="21.631"/>
    <n v="17831"/>
  </r>
  <r>
    <s v="Mi Power Bank 3I 20000Mah Lithium P"/>
    <x v="1"/>
    <n v="2049"/>
    <n v="2199"/>
    <n v="2105.8212824010916"/>
    <n v="7.0000000000000007E-2"/>
    <x v="1"/>
    <x v="0"/>
    <n v="393427488"/>
    <x v="2"/>
    <x v="4"/>
    <n v="183.21200000000002"/>
    <n v="178912"/>
  </r>
  <r>
    <s v="Redmi A1 (Light Blue, 2Gb Ram, 32Gb"/>
    <x v="1"/>
    <n v="6499"/>
    <n v="8999"/>
    <n v="8926.7808645405039"/>
    <n v="0.28000000000000003"/>
    <x v="1"/>
    <x v="0"/>
    <n v="70255193"/>
    <x v="2"/>
    <x v="1"/>
    <n v="11.807"/>
    <n v="7807"/>
  </r>
  <r>
    <s v="Oneplus Nord 2T 5G (Jade Fog, 8Gb R"/>
    <x v="1"/>
    <n v="28999"/>
    <n v="28999"/>
    <n v="28899"/>
    <n v="0"/>
    <x v="1"/>
    <x v="0"/>
    <n v="505017585"/>
    <x v="2"/>
    <x v="4"/>
    <n v="21.715"/>
    <n v="17415"/>
  </r>
  <r>
    <s v="Oneplus Nord 2T 5G (Gray Shadow, 8G"/>
    <x v="1"/>
    <n v="28999"/>
    <n v="28999"/>
    <n v="28899"/>
    <n v="0"/>
    <x v="1"/>
    <x v="0"/>
    <n v="505017585"/>
    <x v="2"/>
    <x v="4"/>
    <n v="21.715"/>
    <n v="17415"/>
  </r>
  <r>
    <s v="Redmi A1 (Black, 2Gb Ram, 32Gb Stor"/>
    <x v="1"/>
    <n v="6499"/>
    <n v="8999"/>
    <n v="8926.7808645405039"/>
    <n v="0.28000000000000003"/>
    <x v="1"/>
    <x v="0"/>
    <n v="70255193"/>
    <x v="2"/>
    <x v="1"/>
    <n v="11.807"/>
    <n v="7807"/>
  </r>
  <r>
    <s v="Redmi A1 (Light Green, 2Gb Ram 32Gb"/>
    <x v="1"/>
    <n v="6499"/>
    <n v="8999"/>
    <n v="8926.7808645405039"/>
    <n v="0.28000000000000003"/>
    <x v="1"/>
    <x v="0"/>
    <n v="70255193"/>
    <x v="2"/>
    <x v="1"/>
    <n v="11.807"/>
    <n v="7807"/>
  </r>
  <r>
    <s v="Sandisk Ultra¬Æ Microsdxc‚Ñ¢ Uhs-I "/>
    <x v="1"/>
    <n v="569"/>
    <n v="1000"/>
    <n v="943.1"/>
    <n v="0.43"/>
    <x v="1"/>
    <x v="0"/>
    <n v="67259000"/>
    <x v="2"/>
    <x v="5"/>
    <n v="71.659000000000006"/>
    <n v="67259"/>
  </r>
  <r>
    <s v="Noise Pulse Go Buzz Smart Watch Blu"/>
    <x v="1"/>
    <n v="1898"/>
    <n v="4999"/>
    <n v="4961.0324064812967"/>
    <n v="0.62"/>
    <x v="0"/>
    <x v="0"/>
    <n v="53434311"/>
    <x v="2"/>
    <x v="3"/>
    <n v="14.789"/>
    <n v="10689"/>
  </r>
  <r>
    <s v="Nokia 105 Single Sim, Keypad Mobile"/>
    <x v="1"/>
    <n v="1299"/>
    <n v="1599"/>
    <n v="1517.7617260787993"/>
    <n v="0.19"/>
    <x v="1"/>
    <x v="0"/>
    <n v="205169289"/>
    <x v="2"/>
    <x v="1"/>
    <n v="132.31100000000001"/>
    <n v="128311"/>
  </r>
  <r>
    <s v="Boat Wave Lite Smartwatch With 1.69"/>
    <x v="1"/>
    <n v="1499"/>
    <n v="6990"/>
    <n v="6968.5550786838339"/>
    <n v="0.79"/>
    <x v="0"/>
    <x v="0"/>
    <n v="152354040"/>
    <x v="2"/>
    <x v="2"/>
    <n v="25.695999999999998"/>
    <n v="21796"/>
  </r>
  <r>
    <s v="Jbl C100Si Wired In Ear Headphones "/>
    <x v="1"/>
    <n v="599"/>
    <n v="999"/>
    <n v="939.04004004004003"/>
    <n v="0.4"/>
    <x v="1"/>
    <x v="0"/>
    <n v="192397410"/>
    <x v="2"/>
    <x v="3"/>
    <n v="196.69"/>
    <n v="192590"/>
  </r>
  <r>
    <s v="Samsung Galaxy M04 Dark Blue, 4Gb R"/>
    <x v="1"/>
    <n v="9499"/>
    <n v="11999"/>
    <n v="11919.835069589133"/>
    <n v="0.21"/>
    <x v="1"/>
    <x v="1"/>
    <n v="3407716"/>
    <x v="2"/>
    <x v="0"/>
    <n v="4.484"/>
    <n v="284"/>
  </r>
  <r>
    <s v="Ptron Tangentbeat In-Ear Bluetooth "/>
    <x v="1"/>
    <n v="599"/>
    <n v="2499"/>
    <n v="2475.030412164866"/>
    <n v="0.76"/>
    <x v="0"/>
    <x v="0"/>
    <n v="145346838"/>
    <x v="2"/>
    <x v="2"/>
    <n v="62.061999999999998"/>
    <n v="58162"/>
  </r>
  <r>
    <s v="Redmi 10A (Charcoal Black, 4Gb Ram,"/>
    <x v="1"/>
    <n v="8999"/>
    <n v="11999"/>
    <n v="11924.002083506959"/>
    <n v="0.25"/>
    <x v="1"/>
    <x v="0"/>
    <n v="153539204"/>
    <x v="2"/>
    <x v="1"/>
    <n v="16.795999999999999"/>
    <n v="12796"/>
  </r>
  <r>
    <s v="Ptron Bullet Pro 36W Pd Quick Charg"/>
    <x v="1"/>
    <n v="349"/>
    <n v="1299"/>
    <n v="1272.1331793687452"/>
    <n v="0.73"/>
    <x v="0"/>
    <x v="0"/>
    <n v="18552318"/>
    <x v="0"/>
    <x v="1"/>
    <n v="18.282"/>
    <n v="14282"/>
  </r>
  <r>
    <s v="Boat Bassheads 100 In Ear Wired Ear"/>
    <x v="1"/>
    <n v="349"/>
    <n v="999"/>
    <n v="964.06506506506503"/>
    <n v="0.65"/>
    <x v="0"/>
    <x v="0"/>
    <n v="363349287"/>
    <x v="0"/>
    <x v="3"/>
    <n v="367.81300000000005"/>
    <n v="363713"/>
  </r>
  <r>
    <s v="Sandisk Ultra¬Æ Microsdxc‚Ñ¢ Uhs-I "/>
    <x v="1"/>
    <n v="959"/>
    <n v="1800"/>
    <n v="1746.7222222222222"/>
    <n v="0.47"/>
    <x v="1"/>
    <x v="0"/>
    <n v="121066200"/>
    <x v="2"/>
    <x v="5"/>
    <n v="71.659000000000006"/>
    <n v="67259"/>
  </r>
  <r>
    <s v="Samsung Galaxy M04 Light Green, 4Gb"/>
    <x v="1"/>
    <n v="9499"/>
    <n v="11999"/>
    <n v="11919.835069589133"/>
    <n v="0.21"/>
    <x v="1"/>
    <x v="1"/>
    <n v="3407716"/>
    <x v="2"/>
    <x v="0"/>
    <n v="4.484"/>
    <n v="284"/>
  </r>
  <r>
    <s v="Mi 10000Mah Lithium Ion, Lithium Po"/>
    <x v="1"/>
    <n v="1499"/>
    <n v="2499"/>
    <n v="2439.0160064025608"/>
    <n v="0.4"/>
    <x v="1"/>
    <x v="0"/>
    <n v="39909030"/>
    <x v="2"/>
    <x v="4"/>
    <n v="20.27"/>
    <n v="15970"/>
  </r>
  <r>
    <s v="Mi 10000Mah Li-Polymer, Micro-Usb A"/>
    <x v="1"/>
    <n v="1149"/>
    <n v="2199"/>
    <n v="2146.7489768076398"/>
    <n v="0.48"/>
    <x v="1"/>
    <x v="0"/>
    <n v="393427488"/>
    <x v="2"/>
    <x v="4"/>
    <n v="183.21200000000002"/>
    <n v="178912"/>
  </r>
  <r>
    <s v="Elv Car Mount Adjustable Car Phone "/>
    <x v="1"/>
    <n v="349"/>
    <n v="999"/>
    <n v="964.06506506506503"/>
    <n v="0.65"/>
    <x v="0"/>
    <x v="0"/>
    <n v="46352601"/>
    <x v="0"/>
    <x v="2"/>
    <n v="50.298999999999999"/>
    <n v="46399"/>
  </r>
  <r>
    <s v="Samsung 25W Usb Travel Adapter For "/>
    <x v="1"/>
    <n v="1219"/>
    <n v="1699"/>
    <n v="1627.2519128899353"/>
    <n v="0.28000000000000003"/>
    <x v="1"/>
    <x v="0"/>
    <n v="15105809"/>
    <x v="2"/>
    <x v="5"/>
    <n v="13.291"/>
    <n v="8891"/>
  </r>
  <r>
    <s v="Noise Colorfit Pulse Grand Smart Wa"/>
    <x v="1"/>
    <n v="1599"/>
    <n v="3999"/>
    <n v="3959.0150037509379"/>
    <n v="0.6"/>
    <x v="0"/>
    <x v="0"/>
    <n v="120985746"/>
    <x v="2"/>
    <x v="1"/>
    <n v="34.254000000000005"/>
    <n v="30254"/>
  </r>
  <r>
    <s v="Fire-Boltt Ninja 3 Smartwatch Full "/>
    <x v="1"/>
    <n v="1499"/>
    <n v="7999"/>
    <n v="7980.2601575196895"/>
    <n v="0.81"/>
    <x v="0"/>
    <x v="0"/>
    <n v="181065364"/>
    <x v="2"/>
    <x v="0"/>
    <n v="26.835999999999999"/>
    <n v="22636"/>
  </r>
  <r>
    <s v="Samsung Galaxy M33 5G (Mystique Gre"/>
    <x v="1"/>
    <n v="18499"/>
    <n v="25999"/>
    <n v="25927.847263356281"/>
    <n v="0.28999999999999998"/>
    <x v="1"/>
    <x v="0"/>
    <n v="580245682"/>
    <x v="2"/>
    <x v="3"/>
    <n v="26.417999999999999"/>
    <n v="22318"/>
  </r>
  <r>
    <s v="Sandisk Ultra Microsd Uhs-I Card 32"/>
    <x v="1"/>
    <n v="369"/>
    <n v="700"/>
    <n v="647.28571428571433"/>
    <n v="0.47"/>
    <x v="1"/>
    <x v="0"/>
    <n v="47081300"/>
    <x v="0"/>
    <x v="5"/>
    <n v="71.659000000000006"/>
    <n v="67259"/>
  </r>
  <r>
    <s v="Samsung Galaxy M13 (Aqua Green, 6Gb"/>
    <x v="1"/>
    <n v="12999"/>
    <n v="17999"/>
    <n v="17926.779321073394"/>
    <n v="0.28000000000000003"/>
    <x v="1"/>
    <x v="0"/>
    <n v="341945002"/>
    <x v="2"/>
    <x v="3"/>
    <n v="23.097999999999999"/>
    <n v="18998"/>
  </r>
  <r>
    <s v="Fire-Boltt India'S No 1 Smartwatch "/>
    <x v="1"/>
    <n v="2199"/>
    <n v="9999"/>
    <n v="9977.0078007800785"/>
    <n v="0.78"/>
    <x v="0"/>
    <x v="0"/>
    <n v="294680529"/>
    <x v="2"/>
    <x v="0"/>
    <n v="33.670999999999999"/>
    <n v="29471"/>
  </r>
  <r>
    <s v="Samsung Galaxy M33 5G (Emerald Brow"/>
    <x v="1"/>
    <n v="16999"/>
    <n v="24999"/>
    <n v="24931.001280051201"/>
    <n v="0.32"/>
    <x v="1"/>
    <x v="0"/>
    <n v="557927682"/>
    <x v="2"/>
    <x v="3"/>
    <n v="26.417999999999999"/>
    <n v="22318"/>
  </r>
  <r>
    <s v="Iqoo Vivo Z6 5G (Chromatic Blue, 6G"/>
    <x v="1"/>
    <n v="16499"/>
    <n v="20999"/>
    <n v="20920.429591885328"/>
    <n v="0.21"/>
    <x v="1"/>
    <x v="0"/>
    <n v="448328650"/>
    <x v="2"/>
    <x v="1"/>
    <n v="25.35"/>
    <n v="21350"/>
  </r>
  <r>
    <s v="Wayona Nylon Braided Usb To Lightni"/>
    <x v="0"/>
    <n v="399"/>
    <n v="1099"/>
    <n v="1062.6942675159235"/>
    <n v="0.64"/>
    <x v="0"/>
    <x v="0"/>
    <n v="26672730"/>
    <x v="0"/>
    <x v="0"/>
    <n v="28.47"/>
    <n v="24270"/>
  </r>
  <r>
    <s v="Redmi 9 Activ (Carbon Black, 4Gb Ra"/>
    <x v="1"/>
    <n v="8499"/>
    <n v="10999"/>
    <n v="10921.72933903082"/>
    <n v="0.23"/>
    <x v="1"/>
    <x v="0"/>
    <n v="3451882164"/>
    <x v="2"/>
    <x v="3"/>
    <n v="317.93600000000004"/>
    <n v="313836"/>
  </r>
  <r>
    <s v="Redmi 9A Sport (Coral Green, 2Gb Ra"/>
    <x v="1"/>
    <n v="6499"/>
    <n v="8499"/>
    <n v="8422.5321802565013"/>
    <n v="0.24"/>
    <x v="1"/>
    <x v="0"/>
    <n v="2667292164"/>
    <x v="2"/>
    <x v="3"/>
    <n v="317.93600000000004"/>
    <n v="313836"/>
  </r>
  <r>
    <s v="Redmi 10A (Sea Blue, 4Gb Ram, 64Gb "/>
    <x v="1"/>
    <n v="8999"/>
    <n v="11999"/>
    <n v="11924.002083506959"/>
    <n v="0.25"/>
    <x v="1"/>
    <x v="0"/>
    <n v="153539204"/>
    <x v="2"/>
    <x v="1"/>
    <n v="16.795999999999999"/>
    <n v="12796"/>
  </r>
  <r>
    <s v="Agaro Blaze Usb 3.0 To Usb Type C O"/>
    <x v="1"/>
    <n v="139"/>
    <n v="495"/>
    <n v="466.91919191919192"/>
    <n v="0.72"/>
    <x v="0"/>
    <x v="0"/>
    <n v="7021575"/>
    <x v="1"/>
    <x v="4"/>
    <n v="18.484999999999999"/>
    <n v="14185"/>
  </r>
  <r>
    <s v="Fire-Boltt Visionary 1.78&quot; Amoled B"/>
    <x v="1"/>
    <n v="3999"/>
    <n v="16999"/>
    <n v="16975.475086769809"/>
    <n v="0.76"/>
    <x v="0"/>
    <x v="0"/>
    <n v="291685841"/>
    <x v="2"/>
    <x v="4"/>
    <n v="21.459"/>
    <n v="17159"/>
  </r>
  <r>
    <s v="Noise Colorfit Pro 4 Advanced Bluet"/>
    <x v="1"/>
    <n v="2998"/>
    <n v="5999"/>
    <n v="5949.0250041673617"/>
    <n v="0.5"/>
    <x v="0"/>
    <x v="0"/>
    <n v="31068821"/>
    <x v="2"/>
    <x v="3"/>
    <n v="9.2789999999999999"/>
    <n v="5179"/>
  </r>
  <r>
    <s v="Ambrane Unbreakable 60W / 3A Fast C"/>
    <x v="0"/>
    <n v="199"/>
    <n v="349"/>
    <n v="291.97994269340973"/>
    <n v="0.43"/>
    <x v="1"/>
    <x v="0"/>
    <n v="15353557"/>
    <x v="1"/>
    <x v="1"/>
    <n v="47.993000000000002"/>
    <n v="43993"/>
  </r>
  <r>
    <s v="Iqoo Z6 Lite 5G By Vivo (Stellar Gr"/>
    <x v="1"/>
    <n v="15499"/>
    <n v="18999"/>
    <n v="18917.422022211696"/>
    <n v="0.18"/>
    <x v="1"/>
    <x v="0"/>
    <n v="365768748"/>
    <x v="2"/>
    <x v="3"/>
    <n v="23.351999999999997"/>
    <n v="19252"/>
  </r>
  <r>
    <s v="Sounce Fast Phone Charging Cable &amp; "/>
    <x v="0"/>
    <n v="199"/>
    <n v="999"/>
    <n v="979.08008008008005"/>
    <n v="0.8"/>
    <x v="0"/>
    <x v="0"/>
    <n v="7920072"/>
    <x v="1"/>
    <x v="2"/>
    <n v="11.827999999999999"/>
    <n v="7928"/>
  </r>
  <r>
    <s v="Redmi 10A (Slate Grey, 4Gb Ram, 64G"/>
    <x v="1"/>
    <n v="8999"/>
    <n v="11999"/>
    <n v="11924.002083506959"/>
    <n v="0.25"/>
    <x v="1"/>
    <x v="0"/>
    <n v="153539204"/>
    <x v="2"/>
    <x v="1"/>
    <n v="16.795999999999999"/>
    <n v="12796"/>
  </r>
  <r>
    <s v="Duracell 38W Fast Car Charger Adapt"/>
    <x v="1"/>
    <n v="873"/>
    <n v="1699"/>
    <n v="1647.6168334314302"/>
    <n v="0.49"/>
    <x v="1"/>
    <x v="0"/>
    <n v="2854320"/>
    <x v="2"/>
    <x v="5"/>
    <n v="6.08"/>
    <n v="1680"/>
  </r>
  <r>
    <s v="Realme Narzo 50 (Speed Blue, 4Gb Ra"/>
    <x v="1"/>
    <n v="12999"/>
    <n v="15999"/>
    <n v="15917.751171948246"/>
    <n v="0.19"/>
    <x v="1"/>
    <x v="0"/>
    <n v="211922754"/>
    <x v="2"/>
    <x v="0"/>
    <n v="17.446000000000002"/>
    <n v="13246"/>
  </r>
  <r>
    <s v="Wecool Bluetooth Extendable Selfie "/>
    <x v="1"/>
    <n v="539"/>
    <n v="1599"/>
    <n v="1565.2914321450908"/>
    <n v="0.66"/>
    <x v="0"/>
    <x v="0"/>
    <n v="23422152"/>
    <x v="2"/>
    <x v="11"/>
    <n v="18.448"/>
    <n v="14648"/>
  </r>
  <r>
    <s v="Fire-Boltt Phoenix Smart Watch With"/>
    <x v="1"/>
    <n v="1999"/>
    <n v="9999"/>
    <n v="9979.0080008000805"/>
    <n v="0.8"/>
    <x v="0"/>
    <x v="0"/>
    <n v="276932304"/>
    <x v="2"/>
    <x v="4"/>
    <n v="31.996000000000002"/>
    <n v="27696"/>
  </r>
  <r>
    <s v="Oppo A74 5G (Fantastic Purple,6Gb R"/>
    <x v="1"/>
    <n v="15490"/>
    <n v="20990"/>
    <n v="20916.202953787517"/>
    <n v="0.26"/>
    <x v="1"/>
    <x v="0"/>
    <n v="690906840"/>
    <x v="2"/>
    <x v="0"/>
    <n v="37.116"/>
    <n v="32916"/>
  </r>
  <r>
    <s v="Redmi Note 11 Pro + 5G (Stealth Bla"/>
    <x v="1"/>
    <n v="19999"/>
    <n v="24999"/>
    <n v="24919.000800032001"/>
    <n v="0.2"/>
    <x v="1"/>
    <x v="0"/>
    <n v="645574176"/>
    <x v="2"/>
    <x v="2"/>
    <n v="29.724"/>
    <n v="25824"/>
  </r>
  <r>
    <s v="Samsung Original 25W Usb Travel Lig"/>
    <x v="1"/>
    <n v="1075"/>
    <n v="1699"/>
    <n v="1635.7274867569158"/>
    <n v="0.37"/>
    <x v="1"/>
    <x v="0"/>
    <n v="12677938"/>
    <x v="2"/>
    <x v="5"/>
    <n v="11.862"/>
    <n v="7462"/>
  </r>
  <r>
    <s v="Realme Buds Classic Wired In Ear Ea"/>
    <x v="1"/>
    <n v="399"/>
    <n v="699"/>
    <n v="641.91845493562232"/>
    <n v="0.43"/>
    <x v="1"/>
    <x v="0"/>
    <n v="26434083"/>
    <x v="0"/>
    <x v="1"/>
    <n v="41.817"/>
    <n v="37817"/>
  </r>
  <r>
    <s v="Noise Colorfit Pulse Grand Smart Wa"/>
    <x v="1"/>
    <n v="1999"/>
    <n v="3990"/>
    <n v="3939.8997493734337"/>
    <n v="0.5"/>
    <x v="0"/>
    <x v="0"/>
    <n v="120713460"/>
    <x v="2"/>
    <x v="1"/>
    <n v="34.254000000000005"/>
    <n v="30254"/>
  </r>
  <r>
    <s v="Boat Wave Call Smart Watch, Smart T"/>
    <x v="1"/>
    <n v="1999"/>
    <n v="7990"/>
    <n v="7964.9812265331666"/>
    <n v="0.75"/>
    <x v="0"/>
    <x v="0"/>
    <n v="142469690"/>
    <x v="2"/>
    <x v="11"/>
    <n v="21.631"/>
    <n v="17831"/>
  </r>
  <r>
    <s v="Boat Deuce Usb 300 2 In 1 Type-C &amp; "/>
    <x v="0"/>
    <n v="329"/>
    <n v="699"/>
    <n v="651.93276108726752"/>
    <n v="0.53"/>
    <x v="0"/>
    <x v="0"/>
    <n v="65960436"/>
    <x v="0"/>
    <x v="0"/>
    <n v="98.564000000000007"/>
    <n v="94364"/>
  </r>
  <r>
    <s v="Iqoo Neo 6 5G (Dark Nova, 8Gb Ram, "/>
    <x v="1"/>
    <n v="28999"/>
    <n v="34999"/>
    <n v="34916.143346952769"/>
    <n v="0.17"/>
    <x v="1"/>
    <x v="0"/>
    <n v="710864689"/>
    <x v="2"/>
    <x v="5"/>
    <n v="24.710999999999999"/>
    <n v="20311"/>
  </r>
  <r>
    <s v="Boat Xtend Smartwatch With Alexa Bu"/>
    <x v="1"/>
    <n v="2299"/>
    <n v="7990"/>
    <n v="7961.2265331664585"/>
    <n v="0.71"/>
    <x v="0"/>
    <x v="0"/>
    <n v="556279780"/>
    <x v="2"/>
    <x v="0"/>
    <n v="73.822000000000003"/>
    <n v="69622"/>
  </r>
  <r>
    <s v="Tygot Bluetooth Extendable Selfie S"/>
    <x v="1"/>
    <n v="399"/>
    <n v="1999"/>
    <n v="1979.040020010005"/>
    <n v="0.8"/>
    <x v="0"/>
    <x v="0"/>
    <n v="6760618"/>
    <x v="0"/>
    <x v="1"/>
    <n v="7.3819999999999997"/>
    <n v="3382"/>
  </r>
  <r>
    <s v="Samsung Evo Plus 128Gb Microsdxc Uh"/>
    <x v="1"/>
    <n v="1149"/>
    <n v="3999"/>
    <n v="3970.2678169542387"/>
    <n v="0.71"/>
    <x v="0"/>
    <x v="0"/>
    <n v="560003964"/>
    <x v="2"/>
    <x v="4"/>
    <n v="144.33600000000001"/>
    <n v="140036"/>
  </r>
  <r>
    <s v="Portronics Adapto 20 Type C 20W Fas"/>
    <x v="1"/>
    <n v="529"/>
    <n v="1499"/>
    <n v="1463.7098065376917"/>
    <n v="0.65"/>
    <x v="0"/>
    <x v="0"/>
    <n v="12889901"/>
    <x v="2"/>
    <x v="3"/>
    <n v="12.699"/>
    <n v="8599"/>
  </r>
  <r>
    <s v="Samsung Galaxy M13 5G (Aqua Green, "/>
    <x v="1"/>
    <n v="13999"/>
    <n v="19499"/>
    <n v="19427.206574696138"/>
    <n v="0.28000000000000003"/>
    <x v="1"/>
    <x v="0"/>
    <n v="370442002"/>
    <x v="2"/>
    <x v="3"/>
    <n v="23.097999999999999"/>
    <n v="18998"/>
  </r>
  <r>
    <s v="Boat Bassheads 100 In Ear Wired Ear"/>
    <x v="1"/>
    <n v="379"/>
    <n v="999"/>
    <n v="961.06206206206207"/>
    <n v="0.62"/>
    <x v="0"/>
    <x v="0"/>
    <n v="363349287"/>
    <x v="0"/>
    <x v="3"/>
    <n v="367.81300000000005"/>
    <n v="363713"/>
  </r>
  <r>
    <s v="Iqoo Z6 44W By Vivo (Lumina Blue, 4"/>
    <x v="1"/>
    <n v="13999"/>
    <n v="19999"/>
    <n v="19929.001500075003"/>
    <n v="0.3"/>
    <x v="1"/>
    <x v="0"/>
    <n v="385020748"/>
    <x v="2"/>
    <x v="3"/>
    <n v="23.351999999999997"/>
    <n v="19252"/>
  </r>
  <r>
    <s v="Fire-Boltt Gladiator 1.96&quot; Biggest "/>
    <x v="1"/>
    <n v="3999"/>
    <n v="9999"/>
    <n v="9959.0060006000604"/>
    <n v="0.6"/>
    <x v="0"/>
    <x v="1"/>
    <n v="729927"/>
    <x v="2"/>
    <x v="5"/>
    <n v="4.4730000000000008"/>
    <n v="73"/>
  </r>
  <r>
    <s v="Ptron Solero Tb301 3A Type-C Data A"/>
    <x v="0"/>
    <n v="149"/>
    <n v="1000"/>
    <n v="985.1"/>
    <n v="0.85"/>
    <x v="0"/>
    <x v="0"/>
    <n v="24870000"/>
    <x v="1"/>
    <x v="2"/>
    <n v="28.77"/>
    <n v="24870"/>
  </r>
  <r>
    <s v="Striff Ps2_01 Multi Angle Mobile/Ta"/>
    <x v="1"/>
    <n v="99"/>
    <n v="499"/>
    <n v="479.16032064128257"/>
    <n v="0.8"/>
    <x v="0"/>
    <x v="0"/>
    <n v="21277859"/>
    <x v="1"/>
    <x v="4"/>
    <n v="46.940999999999995"/>
    <n v="42641"/>
  </r>
  <r>
    <s v="Samsung Galaxy Buds Live Bluetooth "/>
    <x v="1"/>
    <n v="4790"/>
    <n v="15990"/>
    <n v="15960.04377736085"/>
    <n v="0.7"/>
    <x v="0"/>
    <x v="0"/>
    <n v="70196100"/>
    <x v="2"/>
    <x v="1"/>
    <n v="8.39"/>
    <n v="4390"/>
  </r>
  <r>
    <s v="Oneplus Nord 2T 5G (Jade Fog, 12Gb "/>
    <x v="1"/>
    <n v="33999"/>
    <n v="33999"/>
    <n v="33899"/>
    <n v="0"/>
    <x v="1"/>
    <x v="0"/>
    <n v="592092585"/>
    <x v="2"/>
    <x v="4"/>
    <n v="21.715"/>
    <n v="17415"/>
  </r>
  <r>
    <s v="Sounce Spiral Charger Cable Protect"/>
    <x v="0"/>
    <n v="99"/>
    <n v="999"/>
    <n v="989.09009009009014"/>
    <n v="0.9"/>
    <x v="0"/>
    <x v="0"/>
    <n v="1394604"/>
    <x v="1"/>
    <x v="1"/>
    <n v="5.3959999999999999"/>
    <n v="1396"/>
  </r>
  <r>
    <s v="Ptron Boom Ultima 4D Dual Driver, I"/>
    <x v="1"/>
    <n v="299"/>
    <n v="1900"/>
    <n v="1884.2631578947369"/>
    <n v="0.84"/>
    <x v="0"/>
    <x v="0"/>
    <n v="34583800"/>
    <x v="0"/>
    <x v="9"/>
    <n v="21.802000000000003"/>
    <n v="18202"/>
  </r>
  <r>
    <s v="Samsung Galaxy M13 (Aqua Green, 4Gb"/>
    <x v="1"/>
    <n v="10999"/>
    <n v="14999"/>
    <n v="14925.668444562971"/>
    <n v="0.27"/>
    <x v="1"/>
    <x v="0"/>
    <n v="284951002"/>
    <x v="2"/>
    <x v="3"/>
    <n v="23.097999999999999"/>
    <n v="18998"/>
  </r>
  <r>
    <s v="Oneplus 10R 5G (Forest Green, 8Gb R"/>
    <x v="1"/>
    <n v="34999"/>
    <n v="38999"/>
    <n v="38909.256673248034"/>
    <n v="0.1"/>
    <x v="1"/>
    <x v="0"/>
    <n v="430119971"/>
    <x v="2"/>
    <x v="0"/>
    <n v="15.228999999999999"/>
    <n v="11029"/>
  </r>
  <r>
    <s v="Ambrane Mobile Holding Stand, 180¬∞"/>
    <x v="1"/>
    <n v="199"/>
    <n v="499"/>
    <n v="459.12024048096191"/>
    <n v="0.6"/>
    <x v="0"/>
    <x v="0"/>
    <n v="891214"/>
    <x v="1"/>
    <x v="3"/>
    <n v="5.8859999999999992"/>
    <n v="1786"/>
  </r>
  <r>
    <s v="Ambrane 10000Mah Slim Power Bank, 2"/>
    <x v="1"/>
    <n v="999"/>
    <n v="1599"/>
    <n v="1536.5234521575985"/>
    <n v="0.38"/>
    <x v="1"/>
    <x v="0"/>
    <n v="11547978"/>
    <x v="2"/>
    <x v="1"/>
    <n v="11.222000000000001"/>
    <n v="7222"/>
  </r>
  <r>
    <s v="Nokia 105 Single Sim, Keypad Mobile"/>
    <x v="1"/>
    <n v="1299"/>
    <n v="1599"/>
    <n v="1517.7617260787993"/>
    <n v="0.19"/>
    <x v="1"/>
    <x v="0"/>
    <n v="205169289"/>
    <x v="2"/>
    <x v="1"/>
    <n v="132.31100000000001"/>
    <n v="128311"/>
  </r>
  <r>
    <s v="Ptron Tangent Lite Bluetooth 5.0 Ea"/>
    <x v="1"/>
    <n v="599"/>
    <n v="1800"/>
    <n v="1766.7222222222222"/>
    <n v="0.67"/>
    <x v="0"/>
    <x v="0"/>
    <n v="151192800"/>
    <x v="2"/>
    <x v="12"/>
    <n v="87.495999999999995"/>
    <n v="83996"/>
  </r>
  <r>
    <s v="Samsung Evo Plus 64Gb Microsdxc Uhs"/>
    <x v="1"/>
    <n v="599"/>
    <n v="1899"/>
    <n v="1867.4570826750921"/>
    <n v="0.68"/>
    <x v="0"/>
    <x v="0"/>
    <n v="265928364"/>
    <x v="2"/>
    <x v="4"/>
    <n v="144.33600000000001"/>
    <n v="140036"/>
  </r>
  <r>
    <s v="Ambrane 20000Mah Power Bank With 20"/>
    <x v="1"/>
    <n v="1799"/>
    <n v="2499"/>
    <n v="2427.0112044817929"/>
    <n v="0.28000000000000003"/>
    <x v="1"/>
    <x v="0"/>
    <n v="46676322"/>
    <x v="2"/>
    <x v="3"/>
    <n v="22.777999999999999"/>
    <n v="18678"/>
  </r>
  <r>
    <s v="Boat Micro Usb 55 Tangle-Free, Stur"/>
    <x v="0"/>
    <n v="176.63"/>
    <n v="499"/>
    <n v="463.60320641282567"/>
    <n v="0.65"/>
    <x v="0"/>
    <x v="0"/>
    <n v="7579311"/>
    <x v="1"/>
    <x v="3"/>
    <n v="19.289000000000001"/>
    <n v="15189"/>
  </r>
  <r>
    <s v="Samsung Galaxy M13 (Midnight Blue, "/>
    <x v="1"/>
    <n v="10999"/>
    <n v="14999"/>
    <n v="14925.668444562971"/>
    <n v="0.27"/>
    <x v="1"/>
    <x v="0"/>
    <n v="284951002"/>
    <x v="2"/>
    <x v="3"/>
    <n v="23.097999999999999"/>
    <n v="18998"/>
  </r>
  <r>
    <s v="Boat Xtend Smartwatch With Alexa Bu"/>
    <x v="1"/>
    <n v="2999"/>
    <n v="7990"/>
    <n v="7952.4655819774716"/>
    <n v="0.62"/>
    <x v="0"/>
    <x v="0"/>
    <n v="387107510"/>
    <x v="2"/>
    <x v="3"/>
    <n v="52.548999999999999"/>
    <n v="48449"/>
  </r>
  <r>
    <s v="Boat Wave Call Smart Watch, Smart T"/>
    <x v="1"/>
    <n v="1999"/>
    <n v="7990"/>
    <n v="7964.9812265331666"/>
    <n v="0.75"/>
    <x v="0"/>
    <x v="0"/>
    <n v="142469690"/>
    <x v="2"/>
    <x v="11"/>
    <n v="21.631"/>
    <n v="17831"/>
  </r>
  <r>
    <s v="Mi Xiaomi 22.5W Fast Usb Type C Cha"/>
    <x v="1"/>
    <n v="649"/>
    <n v="999"/>
    <n v="934.03503503503498"/>
    <n v="0.35"/>
    <x v="1"/>
    <x v="0"/>
    <n v="1313685"/>
    <x v="2"/>
    <x v="0"/>
    <n v="5.5150000000000006"/>
    <n v="1315"/>
  </r>
  <r>
    <s v="Gizga Essentials Spiral Cable Prote"/>
    <x v="1"/>
    <n v="119"/>
    <n v="299"/>
    <n v="259.20066889632108"/>
    <n v="0.6"/>
    <x v="0"/>
    <x v="0"/>
    <n v="1793701"/>
    <x v="1"/>
    <x v="3"/>
    <n v="10.099"/>
    <n v="5999"/>
  </r>
  <r>
    <s v="Redmi Note 11 (Space Black, 4Gb Ram"/>
    <x v="1"/>
    <n v="12999"/>
    <n v="17999"/>
    <n v="17926.779321073394"/>
    <n v="0.28000000000000003"/>
    <x v="1"/>
    <x v="0"/>
    <n v="913845228"/>
    <x v="2"/>
    <x v="3"/>
    <n v="54.872"/>
    <n v="50772"/>
  </r>
  <r>
    <s v="Redmi Note 11 Pro + 5G (Phantom Whi"/>
    <x v="1"/>
    <n v="20999"/>
    <n v="26999"/>
    <n v="26921.223045297975"/>
    <n v="0.22"/>
    <x v="1"/>
    <x v="0"/>
    <n v="697222176"/>
    <x v="2"/>
    <x v="2"/>
    <n v="29.724"/>
    <n v="25824"/>
  </r>
  <r>
    <s v="Usb Charger, Oraimo Elite Dual Port"/>
    <x v="1"/>
    <n v="249"/>
    <n v="649"/>
    <n v="610.63328197226497"/>
    <n v="0.62"/>
    <x v="0"/>
    <x v="0"/>
    <n v="9348196"/>
    <x v="0"/>
    <x v="1"/>
    <n v="18.404"/>
    <n v="14404"/>
  </r>
  <r>
    <s v="Goldmedal Curve Plus 202042 Plastic"/>
    <x v="1"/>
    <n v="99"/>
    <n v="171"/>
    <n v="113.10526315789474"/>
    <n v="0.42"/>
    <x v="1"/>
    <x v="0"/>
    <n v="1938969"/>
    <x v="1"/>
    <x v="6"/>
    <n v="15.839"/>
    <n v="11339"/>
  </r>
  <r>
    <s v="Wecool C1 Car Mobile Holder With On"/>
    <x v="1"/>
    <n v="489"/>
    <n v="1999"/>
    <n v="1974.5377688844421"/>
    <n v="0.76"/>
    <x v="0"/>
    <x v="0"/>
    <n v="7248374"/>
    <x v="0"/>
    <x v="1"/>
    <n v="7.6259999999999994"/>
    <n v="3626"/>
  </r>
  <r>
    <s v="Hp 32Gb Class 10 Microsd Memory Car"/>
    <x v="1"/>
    <n v="369"/>
    <n v="1600"/>
    <n v="1576.9375"/>
    <n v="0.77"/>
    <x v="0"/>
    <x v="0"/>
    <n v="52200000"/>
    <x v="0"/>
    <x v="1"/>
    <n v="36.625"/>
    <n v="32625"/>
  </r>
  <r>
    <s v="Iqoo Z6 44W By Vivo (Lumina Blue, 6"/>
    <x v="1"/>
    <n v="15499"/>
    <n v="20999"/>
    <n v="20925.191723415403"/>
    <n v="0.26"/>
    <x v="1"/>
    <x v="0"/>
    <n v="404272748"/>
    <x v="2"/>
    <x v="3"/>
    <n v="23.351999999999997"/>
    <n v="19252"/>
  </r>
  <r>
    <s v="Iqoo Z6 Lite 5G By Vivo (Mystic Nig"/>
    <x v="1"/>
    <n v="15499"/>
    <n v="18999"/>
    <n v="18917.422022211696"/>
    <n v="0.18"/>
    <x v="1"/>
    <x v="0"/>
    <n v="365768748"/>
    <x v="2"/>
    <x v="3"/>
    <n v="23.351999999999997"/>
    <n v="19252"/>
  </r>
  <r>
    <s v="Redmi Note 11 Pro + 5G (Stealth Bla"/>
    <x v="1"/>
    <n v="22999"/>
    <n v="28999"/>
    <n v="28919.690368633401"/>
    <n v="0.21"/>
    <x v="1"/>
    <x v="0"/>
    <n v="748870176"/>
    <x v="2"/>
    <x v="2"/>
    <n v="29.724"/>
    <n v="25824"/>
  </r>
  <r>
    <s v="Boat Bassheads 242 In Ear Wired Ear"/>
    <x v="1"/>
    <n v="599"/>
    <n v="1490"/>
    <n v="1449.7986577181209"/>
    <n v="0.6"/>
    <x v="0"/>
    <x v="0"/>
    <n v="240901710"/>
    <x v="2"/>
    <x v="3"/>
    <n v="165.779"/>
    <n v="161679"/>
  </r>
  <r>
    <s v="Portronics Modesk Por-122 Universal"/>
    <x v="1"/>
    <n v="134"/>
    <n v="699"/>
    <n v="679.82975679542199"/>
    <n v="0.81"/>
    <x v="0"/>
    <x v="0"/>
    <n v="11662815"/>
    <x v="1"/>
    <x v="3"/>
    <n v="20.784999999999997"/>
    <n v="16685"/>
  </r>
  <r>
    <s v="Realme Narzo 50I (Mint Green, 2Gb R"/>
    <x v="1"/>
    <n v="7499"/>
    <n v="7999"/>
    <n v="7905.2507813476686"/>
    <n v="0.06"/>
    <x v="1"/>
    <x v="0"/>
    <n v="247225093"/>
    <x v="2"/>
    <x v="1"/>
    <n v="34.906999999999996"/>
    <n v="30907"/>
  </r>
  <r>
    <s v="Mi 10000Mah 3I Lithium Polymer Powe"/>
    <x v="1"/>
    <n v="1149"/>
    <n v="2199"/>
    <n v="2146.7489768076398"/>
    <n v="0.48"/>
    <x v="1"/>
    <x v="0"/>
    <n v="393427488"/>
    <x v="2"/>
    <x v="4"/>
    <n v="183.21200000000002"/>
    <n v="178912"/>
  </r>
  <r>
    <s v="Nokia 105 Plus Single Sim, Keypad M"/>
    <x v="1"/>
    <n v="1324"/>
    <n v="1699"/>
    <n v="1621.0718069452619"/>
    <n v="0.22"/>
    <x v="1"/>
    <x v="0"/>
    <n v="218000389"/>
    <x v="2"/>
    <x v="1"/>
    <n v="132.31100000000001"/>
    <n v="128311"/>
  </r>
  <r>
    <s v="Iqoo Z6 44W By Vivo (Raven Black, 4"/>
    <x v="1"/>
    <n v="13999"/>
    <n v="19999"/>
    <n v="19929.001500075003"/>
    <n v="0.3"/>
    <x v="1"/>
    <x v="0"/>
    <n v="385020748"/>
    <x v="2"/>
    <x v="3"/>
    <n v="23.351999999999997"/>
    <n v="19252"/>
  </r>
  <r>
    <s v="Boat Rugged V3 Extra Tough Unbreaka"/>
    <x v="0"/>
    <n v="299"/>
    <n v="799"/>
    <n v="761.5782227784731"/>
    <n v="0.63"/>
    <x v="0"/>
    <x v="0"/>
    <n v="75396836"/>
    <x v="0"/>
    <x v="0"/>
    <n v="98.564000000000007"/>
    <n v="94364"/>
  </r>
  <r>
    <s v="Ambrane 10000Mah Slim Power Bank, 2"/>
    <x v="1"/>
    <n v="999"/>
    <n v="1599"/>
    <n v="1536.5234521575985"/>
    <n v="0.38"/>
    <x v="1"/>
    <x v="0"/>
    <n v="11547978"/>
    <x v="2"/>
    <x v="1"/>
    <n v="11.222000000000001"/>
    <n v="7222"/>
  </r>
  <r>
    <s v="Samsung Galaxy M13 (Stardust Brown,"/>
    <x v="1"/>
    <n v="12999"/>
    <n v="17999"/>
    <n v="17926.779321073394"/>
    <n v="0.28000000000000003"/>
    <x v="1"/>
    <x v="0"/>
    <n v="341945002"/>
    <x v="2"/>
    <x v="3"/>
    <n v="23.097999999999999"/>
    <n v="18998"/>
  </r>
  <r>
    <s v="Oppo A74 5G (Fluid Black, 6Gb Ram, "/>
    <x v="1"/>
    <n v="15490"/>
    <n v="20990"/>
    <n v="20916.202953787517"/>
    <n v="0.26"/>
    <x v="1"/>
    <x v="0"/>
    <n v="690906840"/>
    <x v="2"/>
    <x v="0"/>
    <n v="37.116"/>
    <n v="32916"/>
  </r>
  <r>
    <s v="Spigen Ez Fit Tempered Glass Screen"/>
    <x v="1"/>
    <n v="999"/>
    <n v="2899"/>
    <n v="2864.5398413245948"/>
    <n v="0.66"/>
    <x v="0"/>
    <x v="0"/>
    <n v="77122097"/>
    <x v="2"/>
    <x v="13"/>
    <n v="31.203000000000003"/>
    <n v="26603"/>
  </r>
  <r>
    <s v="Noise Colorfit Pulse Smartwatch Wit"/>
    <x v="1"/>
    <n v="1599"/>
    <n v="4999"/>
    <n v="4967.0136027205444"/>
    <n v="0.68"/>
    <x v="0"/>
    <x v="0"/>
    <n v="339682050"/>
    <x v="2"/>
    <x v="1"/>
    <n v="71.95"/>
    <n v="67950"/>
  </r>
  <r>
    <s v="Nokia 105 Plus Single Sim, Keypad M"/>
    <x v="1"/>
    <n v="1324"/>
    <n v="1699"/>
    <n v="1621.0718069452619"/>
    <n v="0.22"/>
    <x v="1"/>
    <x v="0"/>
    <n v="218000389"/>
    <x v="2"/>
    <x v="1"/>
    <n v="132.31100000000001"/>
    <n v="128311"/>
  </r>
  <r>
    <s v="Iqoo Z6 Pro 5G By Vivo (Legion Sky,"/>
    <x v="1"/>
    <n v="20999"/>
    <n v="29990"/>
    <n v="29919.979993331111"/>
    <n v="0.3"/>
    <x v="1"/>
    <x v="0"/>
    <n v="284875010"/>
    <x v="2"/>
    <x v="4"/>
    <n v="13.798999999999999"/>
    <n v="9499"/>
  </r>
  <r>
    <s v="Mi 33W Soniccharge 2.0 Usb Charger "/>
    <x v="1"/>
    <n v="999"/>
    <n v="1999"/>
    <n v="1949.0250125062532"/>
    <n v="0.5"/>
    <x v="0"/>
    <x v="0"/>
    <n v="3552223"/>
    <x v="2"/>
    <x v="4"/>
    <n v="6.077"/>
    <n v="1777"/>
  </r>
  <r>
    <s v="Oppo A31 (Mystery Black, 6Gb Ram, 1"/>
    <x v="1"/>
    <n v="12490"/>
    <n v="15990"/>
    <n v="15911.888680425265"/>
    <n v="0.22"/>
    <x v="1"/>
    <x v="0"/>
    <n v="935510940"/>
    <x v="2"/>
    <x v="0"/>
    <n v="62.706000000000003"/>
    <n v="58506"/>
  </r>
  <r>
    <s v="Iqoo Vivo Z6 5G (Chromatic Blue, 8G"/>
    <x v="1"/>
    <n v="17999"/>
    <n v="21990"/>
    <n v="21908.149158708504"/>
    <n v="0.18"/>
    <x v="1"/>
    <x v="0"/>
    <n v="469486500"/>
    <x v="2"/>
    <x v="1"/>
    <n v="25.35"/>
    <n v="21350"/>
  </r>
  <r>
    <s v="Portronics Konnect Cl 20W Por-1067 "/>
    <x v="0"/>
    <n v="350"/>
    <n v="899"/>
    <n v="860.0678531701891"/>
    <n v="0.61"/>
    <x v="0"/>
    <x v="0"/>
    <n v="2034437"/>
    <x v="0"/>
    <x v="0"/>
    <n v="6.4630000000000001"/>
    <n v="2263"/>
  </r>
  <r>
    <s v="Motorola A10 Dual Sim Keypad Mobile"/>
    <x v="1"/>
    <n v="1399"/>
    <n v="1630"/>
    <n v="1544.1717791411043"/>
    <n v="0.14000000000000001"/>
    <x v="1"/>
    <x v="0"/>
    <n v="15286140"/>
    <x v="2"/>
    <x v="1"/>
    <n v="13.378"/>
    <n v="9378"/>
  </r>
  <r>
    <s v="Boat Wave Lite Smartwatch With 1.69"/>
    <x v="1"/>
    <n v="1499"/>
    <n v="6990"/>
    <n v="6968.5550786838339"/>
    <n v="0.79"/>
    <x v="0"/>
    <x v="0"/>
    <n v="152354040"/>
    <x v="2"/>
    <x v="2"/>
    <n v="25.695999999999998"/>
    <n v="21796"/>
  </r>
  <r>
    <s v="Boat Wave Call Smart Watch, Smart T"/>
    <x v="1"/>
    <n v="1999"/>
    <n v="7990"/>
    <n v="7964.9812265331666"/>
    <n v="0.75"/>
    <x v="0"/>
    <x v="0"/>
    <n v="142485670"/>
    <x v="2"/>
    <x v="11"/>
    <n v="21.632999999999999"/>
    <n v="17833"/>
  </r>
  <r>
    <s v="Spigen Ez Fit Tempered Glass Screen"/>
    <x v="1"/>
    <n v="999"/>
    <n v="2899"/>
    <n v="2864.5398413245948"/>
    <n v="0.66"/>
    <x v="0"/>
    <x v="0"/>
    <n v="22551321"/>
    <x v="2"/>
    <x v="16"/>
    <n v="12.478999999999999"/>
    <n v="7779"/>
  </r>
  <r>
    <s v="Kingone Upgraded Stylus Pen, Ipad P"/>
    <x v="1"/>
    <n v="2099"/>
    <n v="5999"/>
    <n v="5964.01083513919"/>
    <n v="0.65"/>
    <x v="0"/>
    <x v="0"/>
    <n v="102756871"/>
    <x v="2"/>
    <x v="4"/>
    <n v="21.429000000000002"/>
    <n v="17129"/>
  </r>
  <r>
    <s v="Portronics Carpower Mini Car Charge"/>
    <x v="1"/>
    <n v="337"/>
    <n v="699"/>
    <n v="650.78826895565089"/>
    <n v="0.52"/>
    <x v="0"/>
    <x v="0"/>
    <n v="3473331"/>
    <x v="0"/>
    <x v="0"/>
    <n v="9.1690000000000005"/>
    <n v="4969"/>
  </r>
  <r>
    <s v="Boat Newly Launched Wave Electra Wi"/>
    <x v="1"/>
    <n v="2999"/>
    <n v="7990"/>
    <n v="7952.4655819774716"/>
    <n v="0.62"/>
    <x v="0"/>
    <x v="1"/>
    <n v="1230460"/>
    <x v="2"/>
    <x v="3"/>
    <n v="4.2539999999999996"/>
    <n v="154"/>
  </r>
  <r>
    <s v="Ptron Newly Launched Force X10 Blue"/>
    <x v="1"/>
    <n v="1299"/>
    <n v="5999"/>
    <n v="5977.3463910651772"/>
    <n v="0.78"/>
    <x v="0"/>
    <x v="0"/>
    <n v="26485585"/>
    <x v="2"/>
    <x v="8"/>
    <n v="7.7149999999999999"/>
    <n v="4415"/>
  </r>
  <r>
    <s v="Iqoo Vivo Z6 5G (Dynamo Black, 6Gb "/>
    <x v="1"/>
    <n v="16499"/>
    <n v="20990"/>
    <n v="20911.395902810862"/>
    <n v="0.21"/>
    <x v="1"/>
    <x v="0"/>
    <n v="448136500"/>
    <x v="2"/>
    <x v="1"/>
    <n v="25.35"/>
    <n v="21350"/>
  </r>
  <r>
    <s v="Samsung Ehs64 Ehs64Avfwecinu Hands-"/>
    <x v="1"/>
    <n v="499"/>
    <n v="499"/>
    <n v="399"/>
    <n v="0"/>
    <x v="1"/>
    <x v="0"/>
    <n v="15737961"/>
    <x v="0"/>
    <x v="0"/>
    <n v="35.739000000000004"/>
    <n v="31539"/>
  </r>
  <r>
    <s v="Spigen Ez Fit Tempered Glass Screen"/>
    <x v="1"/>
    <n v="999"/>
    <n v="2899"/>
    <n v="2864.5398413245948"/>
    <n v="0.66"/>
    <x v="0"/>
    <x v="0"/>
    <n v="17767971"/>
    <x v="2"/>
    <x v="13"/>
    <n v="10.728999999999999"/>
    <n v="6129"/>
  </r>
  <r>
    <s v="Samsung Galaxy M04 Dark Blue, 4Gb R"/>
    <x v="1"/>
    <n v="10499"/>
    <n v="13499"/>
    <n v="13421.223868434699"/>
    <n v="0.22"/>
    <x v="1"/>
    <x v="1"/>
    <n v="3833716"/>
    <x v="2"/>
    <x v="0"/>
    <n v="4.484"/>
    <n v="284"/>
  </r>
  <r>
    <s v="Swapkart Flexible Mobile Tabletop S"/>
    <x v="1"/>
    <n v="251"/>
    <n v="999"/>
    <n v="973.87487487487488"/>
    <n v="0.75"/>
    <x v="0"/>
    <x v="0"/>
    <n v="3230766"/>
    <x v="0"/>
    <x v="7"/>
    <n v="6.9340000000000002"/>
    <n v="3234"/>
  </r>
  <r>
    <s v="Redmi 9A Sport (Carbon Black, 2Gb R"/>
    <x v="1"/>
    <n v="6499"/>
    <n v="7999"/>
    <n v="7917.752344043005"/>
    <n v="0.19"/>
    <x v="1"/>
    <x v="0"/>
    <n v="2510342168"/>
    <x v="2"/>
    <x v="3"/>
    <n v="317.93200000000002"/>
    <n v="313832"/>
  </r>
  <r>
    <s v="Fire-Boltt Ring 3 Smart Watch 1.8 B"/>
    <x v="1"/>
    <n v="2999"/>
    <n v="9999"/>
    <n v="9969.0070007000704"/>
    <n v="0.7"/>
    <x v="0"/>
    <x v="0"/>
    <n v="208769121"/>
    <x v="2"/>
    <x v="0"/>
    <n v="25.079000000000001"/>
    <n v="20879"/>
  </r>
  <r>
    <s v="Amozo Ultra Hybrid Camera And Drop "/>
    <x v="1"/>
    <n v="279"/>
    <n v="1499"/>
    <n v="1480.3875917278185"/>
    <n v="0.81"/>
    <x v="0"/>
    <x v="0"/>
    <n v="3966354"/>
    <x v="0"/>
    <x v="0"/>
    <n v="6.8460000000000001"/>
    <n v="2646"/>
  </r>
  <r>
    <s v="Elv Aluminum Adjustable Mobile Phon"/>
    <x v="1"/>
    <n v="269"/>
    <n v="1499"/>
    <n v="1481.0547031354236"/>
    <n v="0.82"/>
    <x v="0"/>
    <x v="0"/>
    <n v="43438022"/>
    <x v="0"/>
    <x v="6"/>
    <n v="33.478000000000002"/>
    <n v="28978"/>
  </r>
  <r>
    <s v="Tecno Spark 9 (Sky Mirror, 6Gb Ram,"/>
    <x v="1"/>
    <n v="8999"/>
    <n v="13499"/>
    <n v="13432.335802652049"/>
    <n v="0.33"/>
    <x v="1"/>
    <x v="0"/>
    <n v="42454355"/>
    <x v="2"/>
    <x v="11"/>
    <n v="6.9450000000000003"/>
    <n v="3145"/>
  </r>
  <r>
    <s v="Flix Micro Usb Cable For Smartphone"/>
    <x v="0"/>
    <n v="59"/>
    <n v="199"/>
    <n v="169.35175879396985"/>
    <n v="0.7"/>
    <x v="0"/>
    <x v="0"/>
    <n v="1866023"/>
    <x v="1"/>
    <x v="1"/>
    <n v="13.377000000000001"/>
    <n v="9377"/>
  </r>
  <r>
    <s v="Jbl C100Si Wired In Ear Headphones "/>
    <x v="1"/>
    <n v="599"/>
    <n v="1299"/>
    <n v="1252.8876058506544"/>
    <n v="0.54"/>
    <x v="0"/>
    <x v="0"/>
    <n v="250173111"/>
    <x v="2"/>
    <x v="3"/>
    <n v="196.68899999999999"/>
    <n v="192589"/>
  </r>
  <r>
    <s v="Tukzer Capacitive Stylus Pen For To"/>
    <x v="1"/>
    <n v="349"/>
    <n v="999"/>
    <n v="964.06506506506503"/>
    <n v="0.65"/>
    <x v="0"/>
    <x v="0"/>
    <n v="16540443"/>
    <x v="0"/>
    <x v="11"/>
    <n v="20.356999999999999"/>
    <n v="16557"/>
  </r>
  <r>
    <s v="Tukzer Capacitive Stylus Pen For To"/>
    <x v="1"/>
    <n v="349"/>
    <n v="999"/>
    <n v="964.06506506506503"/>
    <n v="0.65"/>
    <x v="0"/>
    <x v="0"/>
    <n v="16540443"/>
    <x v="0"/>
    <x v="11"/>
    <n v="20.356999999999999"/>
    <n v="16557"/>
  </r>
  <r>
    <s v="Mi 10W Wall Charger For Mobile Phon"/>
    <x v="1"/>
    <n v="499"/>
    <n v="599"/>
    <n v="515.69449081803009"/>
    <n v="0.17"/>
    <x v="1"/>
    <x v="0"/>
    <n v="13127684"/>
    <x v="0"/>
    <x v="0"/>
    <n v="26.116"/>
    <n v="21916"/>
  </r>
  <r>
    <s v="Fire-Boltt India'S No 1 Smartwatch "/>
    <x v="1"/>
    <n v="2199"/>
    <n v="9999"/>
    <n v="9977.0078007800785"/>
    <n v="0.78"/>
    <x v="0"/>
    <x v="0"/>
    <n v="294690528"/>
    <x v="2"/>
    <x v="0"/>
    <n v="33.672000000000004"/>
    <n v="29472"/>
  </r>
  <r>
    <s v="Striff 12 Pieces Highly Flexible Si"/>
    <x v="1"/>
    <n v="95"/>
    <n v="499"/>
    <n v="479.9619238476954"/>
    <n v="0.81"/>
    <x v="0"/>
    <x v="0"/>
    <n v="972551"/>
    <x v="1"/>
    <x v="0"/>
    <n v="6.149"/>
    <n v="1949"/>
  </r>
  <r>
    <s v="Flix (Beetel) Usb To Type C Pvc Dat"/>
    <x v="0"/>
    <n v="139"/>
    <n v="249"/>
    <n v="193.17670682730923"/>
    <n v="0.44"/>
    <x v="1"/>
    <x v="0"/>
    <n v="2334873"/>
    <x v="1"/>
    <x v="1"/>
    <n v="13.377000000000001"/>
    <n v="9377"/>
  </r>
  <r>
    <s v="Noise Colorfit Pro 4 Alpha Bluetoot"/>
    <x v="1"/>
    <n v="4499"/>
    <n v="7999"/>
    <n v="7942.7554694336795"/>
    <n v="0.44"/>
    <x v="1"/>
    <x v="1"/>
    <n v="295963"/>
    <x v="2"/>
    <x v="12"/>
    <n v="3.5369999999999999"/>
    <n v="37"/>
  </r>
  <r>
    <s v="Elv Mobile Phone Mount Tabletop Hol"/>
    <x v="1"/>
    <n v="89"/>
    <n v="599"/>
    <n v="584.14190317195323"/>
    <n v="0.85"/>
    <x v="0"/>
    <x v="0"/>
    <n v="1408249"/>
    <x v="1"/>
    <x v="4"/>
    <n v="6.6509999999999998"/>
    <n v="2351"/>
  </r>
  <r>
    <s v="Iqoo Z6 44W By Vivo (Raven Black, 6"/>
    <x v="1"/>
    <n v="15499"/>
    <n v="20999"/>
    <n v="20925.191723415403"/>
    <n v="0.26"/>
    <x v="1"/>
    <x v="0"/>
    <n v="404293747"/>
    <x v="2"/>
    <x v="3"/>
    <n v="23.353000000000002"/>
    <n v="19253"/>
  </r>
  <r>
    <s v="Redmi 11 Prime 5G (Meadow Green, 4G"/>
    <x v="1"/>
    <n v="13999"/>
    <n v="15999"/>
    <n v="15911.500781298831"/>
    <n v="0.13"/>
    <x v="1"/>
    <x v="0"/>
    <n v="34877820"/>
    <x v="2"/>
    <x v="2"/>
    <n v="6.08"/>
    <n v="2180"/>
  </r>
  <r>
    <s v="Noise Pulse Buzz 1.69&quot; Bluetooth Ca"/>
    <x v="1"/>
    <n v="1999"/>
    <n v="4999"/>
    <n v="4959.01200240048"/>
    <n v="0.6"/>
    <x v="0"/>
    <x v="0"/>
    <n v="37847429"/>
    <x v="2"/>
    <x v="2"/>
    <n v="11.471"/>
    <n v="7571"/>
  </r>
  <r>
    <s v="Ptron Newly Launched Force X10 Blue"/>
    <x v="1"/>
    <n v="1399"/>
    <n v="5999"/>
    <n v="5975.6794465744288"/>
    <n v="0.77"/>
    <x v="0"/>
    <x v="0"/>
    <n v="26485585"/>
    <x v="2"/>
    <x v="8"/>
    <n v="7.7149999999999999"/>
    <n v="4415"/>
  </r>
  <r>
    <s v="Portronics Clamp X Car-Vent Mobile "/>
    <x v="1"/>
    <n v="599"/>
    <n v="999"/>
    <n v="939.04004004004003"/>
    <n v="0.4"/>
    <x v="1"/>
    <x v="0"/>
    <n v="18635346"/>
    <x v="2"/>
    <x v="1"/>
    <n v="22.654"/>
    <n v="18654"/>
  </r>
  <r>
    <s v="Ptron Volta Dual Port 12W Smart Usb"/>
    <x v="1"/>
    <n v="199"/>
    <n v="1099"/>
    <n v="1080.8926296633304"/>
    <n v="0.82"/>
    <x v="0"/>
    <x v="0"/>
    <n v="3513503"/>
    <x v="1"/>
    <x v="1"/>
    <n v="7.1970000000000001"/>
    <n v="3197"/>
  </r>
  <r>
    <s v="Boat Flash Edition Smart Watch With"/>
    <x v="1"/>
    <n v="1799"/>
    <n v="6990"/>
    <n v="6964.2632331902714"/>
    <n v="0.74"/>
    <x v="0"/>
    <x v="0"/>
    <n v="187891200"/>
    <x v="2"/>
    <x v="1"/>
    <n v="30.88"/>
    <n v="26880"/>
  </r>
  <r>
    <s v="Boat Wave Lite Smartwatch With 1.69"/>
    <x v="1"/>
    <n v="1499"/>
    <n v="6990"/>
    <n v="6968.5550786838339"/>
    <n v="0.79"/>
    <x v="0"/>
    <x v="0"/>
    <n v="152354040"/>
    <x v="2"/>
    <x v="2"/>
    <n v="25.695999999999998"/>
    <n v="21796"/>
  </r>
  <r>
    <s v="Iqoo Z6 Pro 5G By Vivo (Phantom Dus"/>
    <x v="1"/>
    <n v="20999"/>
    <n v="29990"/>
    <n v="29919.979993331111"/>
    <n v="0.3"/>
    <x v="1"/>
    <x v="0"/>
    <n v="284875010"/>
    <x v="2"/>
    <x v="4"/>
    <n v="13.798999999999999"/>
    <n v="9499"/>
  </r>
  <r>
    <s v="Samsung Galaxy M32 Prime Edition (L"/>
    <x v="1"/>
    <n v="12999"/>
    <n v="13499"/>
    <n v="13402.70397807245"/>
    <n v="0.04"/>
    <x v="1"/>
    <x v="0"/>
    <n v="757266902"/>
    <x v="2"/>
    <x v="3"/>
    <n v="60.198"/>
    <n v="56098"/>
  </r>
  <r>
    <s v="Redmi Note 11T 5G (Matte Black, 6Gb"/>
    <x v="1"/>
    <n v="16999"/>
    <n v="20999"/>
    <n v="20918.048526120292"/>
    <n v="0.19"/>
    <x v="1"/>
    <x v="0"/>
    <n v="668230178"/>
    <x v="2"/>
    <x v="3"/>
    <n v="35.921999999999997"/>
    <n v="31822"/>
  </r>
  <r>
    <s v="Iqoo Z6 Pro 5G By Vivo (Legion Sky,"/>
    <x v="1"/>
    <n v="19999"/>
    <n v="27990"/>
    <n v="27918.549481957842"/>
    <n v="0.28999999999999998"/>
    <x v="1"/>
    <x v="0"/>
    <n v="265877010"/>
    <x v="2"/>
    <x v="4"/>
    <n v="13.798999999999999"/>
    <n v="9499"/>
  </r>
  <r>
    <s v="Redmi Note 11 (Horizon Blue, 6Gb Ra"/>
    <x v="1"/>
    <n v="12999"/>
    <n v="18999"/>
    <n v="18930.580609505763"/>
    <n v="0.32"/>
    <x v="1"/>
    <x v="0"/>
    <n v="964617228"/>
    <x v="2"/>
    <x v="3"/>
    <n v="54.872"/>
    <n v="50772"/>
  </r>
  <r>
    <s v="Noise Pulse 2 Max Advanced Bluetoot"/>
    <x v="1"/>
    <n v="2999"/>
    <n v="5999"/>
    <n v="5949.0083347224536"/>
    <n v="0.5"/>
    <x v="0"/>
    <x v="0"/>
    <n v="42880852"/>
    <x v="2"/>
    <x v="3"/>
    <n v="11.247999999999999"/>
    <n v="7148"/>
  </r>
  <r>
    <s v="Myvn 30W Warp/20W Dash Charging Usb"/>
    <x v="1"/>
    <n v="329"/>
    <n v="999"/>
    <n v="966.06706706706711"/>
    <n v="0.67"/>
    <x v="0"/>
    <x v="0"/>
    <n v="3488508"/>
    <x v="0"/>
    <x v="0"/>
    <n v="7.6920000000000002"/>
    <n v="3492"/>
  </r>
  <r>
    <s v="Ptron Newly Launched Force X10 Blue"/>
    <x v="1"/>
    <n v="1299"/>
    <n v="5999"/>
    <n v="5977.3463910651772"/>
    <n v="0.78"/>
    <x v="0"/>
    <x v="0"/>
    <n v="26485585"/>
    <x v="2"/>
    <x v="8"/>
    <n v="7.7149999999999999"/>
    <n v="4415"/>
  </r>
  <r>
    <s v="Sandisk Ultra¬Æ Microsdxc‚Ñ¢ Uhs-I "/>
    <x v="1"/>
    <n v="1989"/>
    <n v="3500"/>
    <n v="3443.1714285714284"/>
    <n v="0.43"/>
    <x v="1"/>
    <x v="0"/>
    <n v="235410000"/>
    <x v="2"/>
    <x v="5"/>
    <n v="71.660000000000011"/>
    <n v="67260"/>
  </r>
  <r>
    <s v="Fire-Boltt Phoenix Smart Watch With"/>
    <x v="1"/>
    <n v="1999"/>
    <n v="9999"/>
    <n v="9979.0080008000805"/>
    <n v="0.8"/>
    <x v="0"/>
    <x v="0"/>
    <n v="277012296"/>
    <x v="2"/>
    <x v="4"/>
    <n v="32.003999999999998"/>
    <n v="27704"/>
  </r>
  <r>
    <s v="Redmi Note 11 (Space Black, 6Gb Ram"/>
    <x v="1"/>
    <n v="12999"/>
    <n v="18999"/>
    <n v="18930.580609505763"/>
    <n v="0.32"/>
    <x v="1"/>
    <x v="0"/>
    <n v="964617228"/>
    <x v="2"/>
    <x v="3"/>
    <n v="54.872"/>
    <n v="50772"/>
  </r>
  <r>
    <s v="Noise Colorfit Pro 2 Full Touch Con"/>
    <x v="1"/>
    <n v="1499"/>
    <n v="4999"/>
    <n v="4969.0140028005599"/>
    <n v="0.7"/>
    <x v="0"/>
    <x v="0"/>
    <n v="462847412"/>
    <x v="2"/>
    <x v="1"/>
    <n v="96.587999999999994"/>
    <n v="92588"/>
  </r>
  <r>
    <s v="Redmi Note 11T 5G (Aquamarine Blue,"/>
    <x v="1"/>
    <n v="16999"/>
    <n v="20999"/>
    <n v="20918.048526120292"/>
    <n v="0.19"/>
    <x v="1"/>
    <x v="0"/>
    <n v="668230178"/>
    <x v="2"/>
    <x v="3"/>
    <n v="35.921999999999997"/>
    <n v="31822"/>
  </r>
  <r>
    <s v="Newly Launched Boult Dive+ With 1.8"/>
    <x v="1"/>
    <n v="1999"/>
    <n v="8499"/>
    <n v="8475.4795858336274"/>
    <n v="0.76"/>
    <x v="0"/>
    <x v="1"/>
    <n v="2039760"/>
    <x v="2"/>
    <x v="4"/>
    <n v="4.54"/>
    <n v="240"/>
  </r>
  <r>
    <s v="Oneplus Nord Watch With 1.78‚Äù Amo"/>
    <x v="1"/>
    <n v="4999"/>
    <n v="6999"/>
    <n v="6927.5755107872556"/>
    <n v="0.28999999999999998"/>
    <x v="1"/>
    <x v="1"/>
    <n v="5305242"/>
    <x v="2"/>
    <x v="11"/>
    <n v="4.5579999999999998"/>
    <n v="758"/>
  </r>
  <r>
    <s v="Ptron Solero Mb301 3A Micro Usb Dat"/>
    <x v="0"/>
    <n v="99"/>
    <n v="666.66"/>
    <n v="651.80985149851494"/>
    <n v="0.85"/>
    <x v="0"/>
    <x v="0"/>
    <n v="16579834.199999999"/>
    <x v="1"/>
    <x v="2"/>
    <n v="28.77"/>
    <n v="24870"/>
  </r>
  <r>
    <s v="Noise Agile 2 Buzz Bluetooth Callin"/>
    <x v="1"/>
    <n v="2499"/>
    <n v="5999"/>
    <n v="5957.3430571761965"/>
    <n v="0.57999999999999996"/>
    <x v="0"/>
    <x v="1"/>
    <n v="4967172"/>
    <x v="2"/>
    <x v="7"/>
    <n v="4.5280000000000005"/>
    <n v="828"/>
  </r>
  <r>
    <s v="Motorola A10 Dual Sim Keypad Mobile"/>
    <x v="1"/>
    <n v="1399"/>
    <n v="1630"/>
    <n v="1544.1717791411043"/>
    <n v="0.14000000000000001"/>
    <x v="1"/>
    <x v="0"/>
    <n v="15286140"/>
    <x v="2"/>
    <x v="1"/>
    <n v="13.378"/>
    <n v="9378"/>
  </r>
  <r>
    <s v="Fire-Boltt Ninja 3 Smartwatch Full "/>
    <x v="1"/>
    <n v="1499"/>
    <n v="9999"/>
    <n v="9984.0085008500846"/>
    <n v="0.85"/>
    <x v="0"/>
    <x v="0"/>
    <n v="226357362"/>
    <x v="2"/>
    <x v="0"/>
    <n v="26.838000000000001"/>
    <n v="22638"/>
  </r>
  <r>
    <s v="Flix (Beetel) Bolt 2.4 12W Dual Usb"/>
    <x v="1"/>
    <n v="249"/>
    <n v="599"/>
    <n v="557.4307178631052"/>
    <n v="0.57999999999999996"/>
    <x v="0"/>
    <x v="0"/>
    <n v="1286053"/>
    <x v="0"/>
    <x v="2"/>
    <n v="6.0469999999999997"/>
    <n v="2147"/>
  </r>
  <r>
    <s v="Kyosei Advanced Tempered Glass Comp"/>
    <x v="1"/>
    <n v="299"/>
    <n v="1199"/>
    <n v="1174.0625521267723"/>
    <n v="0.75"/>
    <x v="0"/>
    <x v="1"/>
    <n v="714604"/>
    <x v="0"/>
    <x v="6"/>
    <n v="5.0960000000000001"/>
    <n v="596"/>
  </r>
  <r>
    <s v="Striff 12 Pieces Highly Flexible Si"/>
    <x v="1"/>
    <n v="79"/>
    <n v="499"/>
    <n v="483.16833667334669"/>
    <n v="0.84"/>
    <x v="0"/>
    <x v="0"/>
    <n v="972551"/>
    <x v="1"/>
    <x v="0"/>
    <n v="6.149"/>
    <n v="1949"/>
  </r>
  <r>
    <s v="Redmi 11 Prime 5G (Thunder Black, 4"/>
    <x v="1"/>
    <n v="13999"/>
    <n v="15999"/>
    <n v="15911.500781298831"/>
    <n v="0.13"/>
    <x v="1"/>
    <x v="0"/>
    <n v="34877820"/>
    <x v="2"/>
    <x v="2"/>
    <n v="6.08"/>
    <n v="2180"/>
  </r>
  <r>
    <s v="Samsung Original Ehs64 Wired In Ear"/>
    <x v="1"/>
    <n v="949"/>
    <n v="999"/>
    <n v="904.00500500500505"/>
    <n v="0.05"/>
    <x v="1"/>
    <x v="0"/>
    <n v="31507461"/>
    <x v="2"/>
    <x v="0"/>
    <n v="35.739000000000004"/>
    <n v="31539"/>
  </r>
  <r>
    <s v="Striff Multi Angle Tablet/Mobile St"/>
    <x v="1"/>
    <n v="99"/>
    <n v="499"/>
    <n v="479.16032064128257"/>
    <n v="0.8"/>
    <x v="0"/>
    <x v="0"/>
    <n v="1223049"/>
    <x v="1"/>
    <x v="3"/>
    <n v="6.5510000000000002"/>
    <n v="2451"/>
  </r>
  <r>
    <s v="Boat Newly Launched Wave Electra Wi"/>
    <x v="1"/>
    <n v="2499"/>
    <n v="7990"/>
    <n v="7958.7234042553191"/>
    <n v="0.69"/>
    <x v="0"/>
    <x v="1"/>
    <n v="1230460"/>
    <x v="2"/>
    <x v="3"/>
    <n v="4.2539999999999996"/>
    <n v="154"/>
  </r>
  <r>
    <s v="Wecool B1 Mobile Holder For Bikes O"/>
    <x v="1"/>
    <n v="689"/>
    <n v="1999"/>
    <n v="1964.5327663831915"/>
    <n v="0.66"/>
    <x v="0"/>
    <x v="0"/>
    <n v="2384807"/>
    <x v="2"/>
    <x v="4"/>
    <n v="5.4930000000000003"/>
    <n v="1193"/>
  </r>
  <r>
    <s v="Sounce 360 Adjustable Mobile Phone "/>
    <x v="1"/>
    <n v="499"/>
    <n v="1899"/>
    <n v="1872.7230121116377"/>
    <n v="0.74"/>
    <x v="0"/>
    <x v="0"/>
    <n v="2801025"/>
    <x v="0"/>
    <x v="3"/>
    <n v="5.5749999999999993"/>
    <n v="1475"/>
  </r>
  <r>
    <s v="Opentech¬Æ Military-Grade Tempered "/>
    <x v="1"/>
    <n v="299"/>
    <n v="999"/>
    <n v="969.07007007007007"/>
    <n v="0.7"/>
    <x v="0"/>
    <x v="0"/>
    <n v="8882109"/>
    <x v="0"/>
    <x v="4"/>
    <n v="13.190999999999999"/>
    <n v="8891"/>
  </r>
  <r>
    <s v="En Ligne Adjustable Cell Phone Stan"/>
    <x v="1"/>
    <n v="209"/>
    <n v="499"/>
    <n v="457.11623246492985"/>
    <n v="0.57999999999999996"/>
    <x v="0"/>
    <x v="1"/>
    <n v="51896"/>
    <x v="0"/>
    <x v="9"/>
    <n v="3.7040000000000002"/>
    <n v="104"/>
  </r>
  <r>
    <s v="Tecno Spark 8T (Turquoise Cyan, 4Gb"/>
    <x v="1"/>
    <n v="8499"/>
    <n v="12999"/>
    <n v="12933.618047542119"/>
    <n v="0.35"/>
    <x v="1"/>
    <x v="0"/>
    <n v="86599338"/>
    <x v="2"/>
    <x v="3"/>
    <n v="10.762"/>
    <n v="6662"/>
  </r>
  <r>
    <s v="Urbn 20000 Mah Lithium_Polymer 22.5"/>
    <x v="1"/>
    <n v="2179"/>
    <n v="3999"/>
    <n v="3944.5113778444611"/>
    <n v="0.46"/>
    <x v="1"/>
    <x v="0"/>
    <n v="33511620"/>
    <x v="2"/>
    <x v="1"/>
    <n v="12.38"/>
    <n v="8380"/>
  </r>
  <r>
    <s v="Redmi Note 11T 5G (Stardust White, "/>
    <x v="1"/>
    <n v="16999"/>
    <n v="20999"/>
    <n v="20918.048526120292"/>
    <n v="0.19"/>
    <x v="1"/>
    <x v="0"/>
    <n v="668230178"/>
    <x v="2"/>
    <x v="3"/>
    <n v="35.921999999999997"/>
    <n v="31822"/>
  </r>
  <r>
    <s v="Oneplus 10T 5G (Moonstone Black, 8G"/>
    <x v="1"/>
    <n v="44999"/>
    <n v="49999"/>
    <n v="49909.000200003997"/>
    <n v="0.1"/>
    <x v="1"/>
    <x v="0"/>
    <n v="153746925"/>
    <x v="2"/>
    <x v="4"/>
    <n v="7.375"/>
    <n v="3075"/>
  </r>
  <r>
    <s v="Nokia 150 (2020) (Cyan)"/>
    <x v="1"/>
    <n v="2599"/>
    <n v="2999"/>
    <n v="2912.3377792597535"/>
    <n v="0.13"/>
    <x v="1"/>
    <x v="0"/>
    <n v="42783734"/>
    <x v="2"/>
    <x v="2"/>
    <n v="18.166"/>
    <n v="14266"/>
  </r>
  <r>
    <s v="Noise Colorfit Ultra Se Smart Watch"/>
    <x v="1"/>
    <n v="2799"/>
    <n v="6499"/>
    <n v="6455.9318356670256"/>
    <n v="0.56999999999999995"/>
    <x v="0"/>
    <x v="0"/>
    <n v="252674621"/>
    <x v="2"/>
    <x v="3"/>
    <n v="42.978999999999999"/>
    <n v="38879"/>
  </r>
  <r>
    <s v="Boat Rockerz 400 Bluetooth On Ear H"/>
    <x v="1"/>
    <n v="1399"/>
    <n v="2990"/>
    <n v="2943.2107023411372"/>
    <n v="0.53"/>
    <x v="0"/>
    <x v="0"/>
    <n v="290553250"/>
    <x v="2"/>
    <x v="3"/>
    <n v="101.27499999999999"/>
    <n v="97175"/>
  </r>
  <r>
    <s v="Sandisk Ultra Microsd Uhs-I Card 64"/>
    <x v="1"/>
    <n v="649"/>
    <n v="2400"/>
    <n v="2372.9583333333335"/>
    <n v="0.73"/>
    <x v="0"/>
    <x v="0"/>
    <n v="161424000"/>
    <x v="2"/>
    <x v="5"/>
    <n v="71.660000000000011"/>
    <n v="67260"/>
  </r>
  <r>
    <s v="Iphone Original 20W C Type Fast Pd "/>
    <x v="1"/>
    <n v="799"/>
    <n v="3990"/>
    <n v="3969.9749373433583"/>
    <n v="0.8"/>
    <x v="0"/>
    <x v="1"/>
    <n v="474810"/>
    <x v="2"/>
    <x v="11"/>
    <n v="3.9189999999999996"/>
    <n v="119"/>
  </r>
  <r>
    <s v="Liramark Webcam Cover Slide, Ultra "/>
    <x v="0"/>
    <n v="149"/>
    <n v="149"/>
    <n v="49"/>
    <n v="0"/>
    <x v="1"/>
    <x v="0"/>
    <n v="1614117"/>
    <x v="1"/>
    <x v="4"/>
    <n v="15.132999999999999"/>
    <n v="10833"/>
  </r>
  <r>
    <s v="Nokia 8210 4G Volte Keypad Phone Wi"/>
    <x v="1"/>
    <n v="3799"/>
    <n v="5299"/>
    <n v="5227.307227778826"/>
    <n v="0.28000000000000003"/>
    <x v="1"/>
    <x v="0"/>
    <n v="8695659"/>
    <x v="2"/>
    <x v="12"/>
    <n v="5.141"/>
    <n v="1641"/>
  </r>
  <r>
    <s v="Sounce Protective Case Cover Compat"/>
    <x v="1"/>
    <n v="199"/>
    <n v="1899"/>
    <n v="1888.5208004212743"/>
    <n v="0.9"/>
    <x v="0"/>
    <x v="0"/>
    <n v="9001260"/>
    <x v="1"/>
    <x v="1"/>
    <n v="8.74"/>
    <n v="4740"/>
  </r>
  <r>
    <s v="Samsung Galaxy M53 5G (Deep Ocean B"/>
    <x v="1"/>
    <n v="23999"/>
    <n v="32999"/>
    <n v="32926.273553744053"/>
    <n v="0.27"/>
    <x v="1"/>
    <x v="0"/>
    <n v="292569134"/>
    <x v="2"/>
    <x v="2"/>
    <n v="12.766"/>
    <n v="8866"/>
  </r>
  <r>
    <s v="Iqoo 9 Se 5G (Sunset Sierra, 8Gb Ra"/>
    <x v="1"/>
    <n v="29990"/>
    <n v="39990"/>
    <n v="39915.006251562889"/>
    <n v="0.25"/>
    <x v="1"/>
    <x v="0"/>
    <n v="335876010"/>
    <x v="2"/>
    <x v="4"/>
    <n v="12.698999999999998"/>
    <n v="8399"/>
  </r>
  <r>
    <s v="Shreenova Id116 Plus Bluetooth Fitn"/>
    <x v="1"/>
    <n v="281"/>
    <n v="1999"/>
    <n v="1984.9429714857429"/>
    <n v="0.86"/>
    <x v="0"/>
    <x v="1"/>
    <n v="173913"/>
    <x v="0"/>
    <x v="18"/>
    <n v="2.887"/>
    <n v="87"/>
  </r>
  <r>
    <s v="Poco C31 (Shadow Gray, 64 Gb) (4 Gb"/>
    <x v="1"/>
    <n v="7998"/>
    <n v="11999"/>
    <n v="11932.344445370447"/>
    <n v="0.33"/>
    <x v="1"/>
    <x v="1"/>
    <n v="1499875"/>
    <x v="2"/>
    <x v="11"/>
    <n v="3.9249999999999998"/>
    <n v="125"/>
  </r>
  <r>
    <s v="Noise_Colorfit Smart Watch Charger "/>
    <x v="1"/>
    <n v="249"/>
    <n v="999"/>
    <n v="974.07507507507512"/>
    <n v="0.75"/>
    <x v="0"/>
    <x v="1"/>
    <n v="37962"/>
    <x v="0"/>
    <x v="6"/>
    <n v="4.5380000000000003"/>
    <n v="38"/>
  </r>
  <r>
    <s v="Popio Tempered Glass Screen Protect"/>
    <x v="1"/>
    <n v="299"/>
    <n v="599"/>
    <n v="549.08347245409016"/>
    <n v="0.5"/>
    <x v="0"/>
    <x v="0"/>
    <n v="2799726"/>
    <x v="0"/>
    <x v="4"/>
    <n v="8.9740000000000002"/>
    <n v="4674"/>
  </r>
  <r>
    <s v="10Werun Id-116 Bluetooth Smartwatch"/>
    <x v="1"/>
    <n v="499"/>
    <n v="1899"/>
    <n v="1872.7230121116377"/>
    <n v="0.74"/>
    <x v="0"/>
    <x v="1"/>
    <n v="782388"/>
    <x v="0"/>
    <x v="3"/>
    <n v="4.5119999999999996"/>
    <n v="412"/>
  </r>
  <r>
    <s v="Tokdis Mx-1 Pro Bluetooth Calling S"/>
    <x v="1"/>
    <n v="899"/>
    <n v="3499"/>
    <n v="3473.3069448413835"/>
    <n v="0.74"/>
    <x v="0"/>
    <x v="1"/>
    <n v="2382819"/>
    <x v="2"/>
    <x v="17"/>
    <n v="3.681"/>
    <n v="681"/>
  </r>
  <r>
    <s v="Urbn 20000 Mah Lithium_Polymer Powe"/>
    <x v="1"/>
    <n v="1599"/>
    <n v="3499"/>
    <n v="3453.3012289225494"/>
    <n v="0.54"/>
    <x v="0"/>
    <x v="0"/>
    <n v="127307616"/>
    <x v="2"/>
    <x v="1"/>
    <n v="40.384"/>
    <n v="36384"/>
  </r>
  <r>
    <s v="Sounce Gold Plated 3.5 Mm Headphone"/>
    <x v="1"/>
    <n v="120"/>
    <n v="999"/>
    <n v="986.98798798798794"/>
    <n v="0.88"/>
    <x v="0"/>
    <x v="0"/>
    <n v="6484509"/>
    <x v="1"/>
    <x v="2"/>
    <n v="10.391"/>
    <n v="6491"/>
  </r>
  <r>
    <s v="Noise Colorfit Ultra 2 Buzz 1.78&quot; A"/>
    <x v="1"/>
    <n v="3999"/>
    <n v="6999"/>
    <n v="6941.8632661808833"/>
    <n v="0.43"/>
    <x v="1"/>
    <x v="0"/>
    <n v="71592771"/>
    <x v="2"/>
    <x v="3"/>
    <n v="14.328999999999999"/>
    <n v="10229"/>
  </r>
  <r>
    <s v="Spigen Ultra Hybrid Back Cover Case"/>
    <x v="1"/>
    <n v="1599"/>
    <n v="2599"/>
    <n v="2537.4763370527126"/>
    <n v="0.38"/>
    <x v="1"/>
    <x v="0"/>
    <n v="4680799"/>
    <x v="2"/>
    <x v="4"/>
    <n v="6.101"/>
    <n v="1801"/>
  </r>
  <r>
    <s v="Oraimo 18W Usb &amp; Type-C Dual Output"/>
    <x v="1"/>
    <n v="699"/>
    <n v="1199"/>
    <n v="1140.7014178482068"/>
    <n v="0.42"/>
    <x v="1"/>
    <x v="0"/>
    <n v="17270396"/>
    <x v="2"/>
    <x v="1"/>
    <n v="18.404"/>
    <n v="14404"/>
  </r>
  <r>
    <s v="Lapster 12Pcs Spiral Cable Protecto"/>
    <x v="1"/>
    <n v="99"/>
    <n v="999"/>
    <n v="989.09009009009014"/>
    <n v="0.9"/>
    <x v="0"/>
    <x v="1"/>
    <n v="304695"/>
    <x v="1"/>
    <x v="5"/>
    <n v="4.7050000000000001"/>
    <n v="305"/>
  </r>
  <r>
    <s v="Mi Redmi 9I Sport (Carbon Black, 64"/>
    <x v="1"/>
    <n v="7915"/>
    <n v="9999"/>
    <n v="9919.8420842084215"/>
    <n v="0.21"/>
    <x v="1"/>
    <x v="0"/>
    <n v="13758624"/>
    <x v="2"/>
    <x v="4"/>
    <n v="5.6760000000000002"/>
    <n v="1376"/>
  </r>
  <r>
    <s v="Fire-Boltt Ninja 3 Smartwatch Full "/>
    <x v="1"/>
    <n v="1499"/>
    <n v="7999"/>
    <n v="7980.2601575196895"/>
    <n v="0.81"/>
    <x v="0"/>
    <x v="0"/>
    <n v="181081362"/>
    <x v="2"/>
    <x v="0"/>
    <n v="26.838000000000001"/>
    <n v="22638"/>
  </r>
  <r>
    <s v="Lava A1 Josh 21(Blue Silver) -Dual "/>
    <x v="1"/>
    <n v="1055"/>
    <n v="1249"/>
    <n v="1164.5324259407525"/>
    <n v="0.16"/>
    <x v="1"/>
    <x v="0"/>
    <n v="2937648"/>
    <x v="2"/>
    <x v="11"/>
    <n v="6.1519999999999992"/>
    <n v="2352"/>
  </r>
  <r>
    <s v="Popio Tempered Glass Compatible For"/>
    <x v="1"/>
    <n v="150"/>
    <n v="599"/>
    <n v="573.95826377295498"/>
    <n v="0.75"/>
    <x v="0"/>
    <x v="1"/>
    <n v="427686"/>
    <x v="1"/>
    <x v="4"/>
    <n v="5.0139999999999993"/>
    <n v="714"/>
  </r>
  <r>
    <s v="Amazon Basics Usb Type-C To Usb-A 2"/>
    <x v="0"/>
    <n v="219"/>
    <n v="700"/>
    <n v="668.71428571428567"/>
    <n v="0.69"/>
    <x v="0"/>
    <x v="0"/>
    <n v="14036400"/>
    <x v="0"/>
    <x v="4"/>
    <n v="24.352"/>
    <n v="20052"/>
  </r>
  <r>
    <s v="Amozo Ultra Hybrid Camera And Drop "/>
    <x v="1"/>
    <n v="474"/>
    <n v="1799"/>
    <n v="1772.6520289049472"/>
    <n v="0.74"/>
    <x v="0"/>
    <x v="0"/>
    <n v="2615746"/>
    <x v="0"/>
    <x v="4"/>
    <n v="5.7539999999999996"/>
    <n v="1454"/>
  </r>
  <r>
    <s v="Flix Usb Charger,Flix (Beetel) Bolt"/>
    <x v="1"/>
    <n v="239"/>
    <n v="599"/>
    <n v="559.10016694490821"/>
    <n v="0.6"/>
    <x v="0"/>
    <x v="0"/>
    <n v="1286053"/>
    <x v="0"/>
    <x v="2"/>
    <n v="6.0469999999999997"/>
    <n v="2147"/>
  </r>
  <r>
    <s v="Redmi 9A Sport (Coral Green, 3Gb Ra"/>
    <x v="1"/>
    <n v="7499"/>
    <n v="9499"/>
    <n v="9420.0548478787241"/>
    <n v="0.21"/>
    <x v="1"/>
    <x v="0"/>
    <n v="2981090168"/>
    <x v="2"/>
    <x v="3"/>
    <n v="317.93200000000002"/>
    <n v="313832"/>
  </r>
  <r>
    <s v="Prolet Classic Bumper Case Cover Fo"/>
    <x v="1"/>
    <n v="265"/>
    <n v="999"/>
    <n v="972.47347347347352"/>
    <n v="0.73"/>
    <x v="0"/>
    <x v="1"/>
    <n v="464535"/>
    <x v="0"/>
    <x v="7"/>
    <n v="4.165"/>
    <n v="465"/>
  </r>
  <r>
    <s v="Samsung Galaxy S20 Fe 5G (Cloud Nav"/>
    <x v="1"/>
    <n v="37990"/>
    <n v="74999"/>
    <n v="74948.345991279886"/>
    <n v="0.49"/>
    <x v="1"/>
    <x v="0"/>
    <n v="2084222210"/>
    <x v="2"/>
    <x v="0"/>
    <n v="31.99"/>
    <n v="27790"/>
  </r>
  <r>
    <s v="Wecool S5 Long Selfie Stick, With L"/>
    <x v="1"/>
    <n v="1799"/>
    <n v="3999"/>
    <n v="3954.0137534383598"/>
    <n v="0.55000000000000004"/>
    <x v="0"/>
    <x v="1"/>
    <n v="979755"/>
    <x v="2"/>
    <x v="13"/>
    <n v="4.8449999999999998"/>
    <n v="245"/>
  </r>
  <r>
    <s v="Poco C31 (Royal Blue, 64 Gb) (4 Gb "/>
    <x v="1"/>
    <n v="8499"/>
    <n v="11999"/>
    <n v="11928.169097424785"/>
    <n v="0.28999999999999998"/>
    <x v="1"/>
    <x v="1"/>
    <n v="3311724"/>
    <x v="2"/>
    <x v="2"/>
    <n v="4.1760000000000002"/>
    <n v="276"/>
  </r>
  <r>
    <s v="Noise Colorfit Pulse Grand Smart Wa"/>
    <x v="1"/>
    <n v="1999"/>
    <n v="3999"/>
    <n v="3949.0125031257812"/>
    <n v="0.5"/>
    <x v="0"/>
    <x v="0"/>
    <n v="120985746"/>
    <x v="2"/>
    <x v="1"/>
    <n v="34.254000000000005"/>
    <n v="30254"/>
  </r>
  <r>
    <s v="Fire-Boltt Visionary 1.78&quot; Amoled B"/>
    <x v="1"/>
    <n v="3999"/>
    <n v="17999"/>
    <n v="17976.782099005501"/>
    <n v="0.78"/>
    <x v="0"/>
    <x v="0"/>
    <n v="308880839"/>
    <x v="2"/>
    <x v="4"/>
    <n v="21.461000000000002"/>
    <n v="17161"/>
  </r>
  <r>
    <s v="Amazon Basics 2 Amp Usb Wall Charge"/>
    <x v="1"/>
    <n v="219"/>
    <n v="499"/>
    <n v="455.11222444889779"/>
    <n v="0.56000000000000005"/>
    <x v="0"/>
    <x v="1"/>
    <n v="6986"/>
    <x v="0"/>
    <x v="5"/>
    <n v="4.4140000000000006"/>
    <n v="14"/>
  </r>
  <r>
    <s v="Mobilife Bluetooth Extendable Selfi"/>
    <x v="1"/>
    <n v="599"/>
    <n v="1399"/>
    <n v="1356.1837026447463"/>
    <n v="0.56999999999999995"/>
    <x v="0"/>
    <x v="0"/>
    <n v="20369440"/>
    <x v="2"/>
    <x v="3"/>
    <n v="18.66"/>
    <n v="14560"/>
  </r>
  <r>
    <s v="Ambrane 27000Mah Power Bank, 20W Fa"/>
    <x v="1"/>
    <n v="2499"/>
    <n v="2999"/>
    <n v="2915.6722240746917"/>
    <n v="0.17"/>
    <x v="1"/>
    <x v="0"/>
    <n v="9464844"/>
    <x v="2"/>
    <x v="3"/>
    <n v="7.2560000000000002"/>
    <n v="3156"/>
  </r>
  <r>
    <s v="Striff Wall Mount Phone Holder Wall"/>
    <x v="1"/>
    <n v="89"/>
    <n v="499"/>
    <n v="481.16432865731463"/>
    <n v="0.82"/>
    <x v="0"/>
    <x v="0"/>
    <n v="4660660"/>
    <x v="1"/>
    <x v="3"/>
    <n v="13.44"/>
    <n v="9340"/>
  </r>
  <r>
    <s v="Fire-Boltt Tank 1.85&quot; Bluetooth Cal"/>
    <x v="1"/>
    <n v="2999"/>
    <n v="11999"/>
    <n v="11974.006250520877"/>
    <n v="0.75"/>
    <x v="0"/>
    <x v="1"/>
    <n v="9215232"/>
    <x v="2"/>
    <x v="5"/>
    <n v="5.1680000000000001"/>
    <n v="768"/>
  </r>
  <r>
    <s v="Elv Aluminium Adjustable Mobile Pho"/>
    <x v="1"/>
    <n v="314"/>
    <n v="1499"/>
    <n v="1478.0527018012008"/>
    <n v="0.79"/>
    <x v="0"/>
    <x v="0"/>
    <n v="43438022"/>
    <x v="0"/>
    <x v="6"/>
    <n v="33.478000000000002"/>
    <n v="28978"/>
  </r>
  <r>
    <s v="Samsung Galaxy M13 5G (Stardust Bro"/>
    <x v="1"/>
    <n v="13999"/>
    <n v="19499"/>
    <n v="19427.206574696138"/>
    <n v="0.28000000000000003"/>
    <x v="1"/>
    <x v="0"/>
    <n v="370442002"/>
    <x v="2"/>
    <x v="3"/>
    <n v="23.097999999999999"/>
    <n v="18998"/>
  </r>
  <r>
    <s v="Dyazo Usb 3.0 Type C Female To Usb "/>
    <x v="1"/>
    <n v="139"/>
    <n v="499"/>
    <n v="471.14428857715433"/>
    <n v="0.72"/>
    <x v="0"/>
    <x v="0"/>
    <n v="2480529"/>
    <x v="1"/>
    <x v="0"/>
    <n v="9.1709999999999994"/>
    <n v="4971"/>
  </r>
  <r>
    <s v="Kingone Wireless Charging Pencil (2"/>
    <x v="1"/>
    <n v="2599"/>
    <n v="6999"/>
    <n v="6961.866123731962"/>
    <n v="0.63"/>
    <x v="0"/>
    <x v="0"/>
    <n v="10680474"/>
    <x v="2"/>
    <x v="6"/>
    <n v="6.0259999999999998"/>
    <n v="1526"/>
  </r>
  <r>
    <s v="Boat Bassheads 100 In-Ear Wired Hea"/>
    <x v="1"/>
    <n v="365"/>
    <n v="999"/>
    <n v="962.46346346346343"/>
    <n v="0.63"/>
    <x v="0"/>
    <x v="0"/>
    <n v="363347289"/>
    <x v="0"/>
    <x v="3"/>
    <n v="367.81100000000004"/>
    <n v="363711"/>
  </r>
  <r>
    <s v="Boat Airdopes 141 Bluetooth Truly W"/>
    <x v="1"/>
    <n v="1499"/>
    <n v="4490"/>
    <n v="4456.6146993318489"/>
    <n v="0.67"/>
    <x v="0"/>
    <x v="0"/>
    <n v="614923460"/>
    <x v="2"/>
    <x v="2"/>
    <n v="140.85400000000001"/>
    <n v="136954"/>
  </r>
  <r>
    <s v="Fire-Boltt Phoenix Smart Watch With"/>
    <x v="1"/>
    <n v="1998"/>
    <n v="9999"/>
    <n v="9979.0180018001793"/>
    <n v="0.8"/>
    <x v="0"/>
    <x v="0"/>
    <n v="277062291"/>
    <x v="2"/>
    <x v="4"/>
    <n v="32.009"/>
    <n v="27709"/>
  </r>
  <r>
    <s v="Boat Wave Call Smart Watch, Smart T"/>
    <x v="1"/>
    <n v="1799"/>
    <n v="7990"/>
    <n v="7967.484355444305"/>
    <n v="0.77"/>
    <x v="0"/>
    <x v="0"/>
    <n v="142485670"/>
    <x v="2"/>
    <x v="11"/>
    <n v="21.632999999999999"/>
    <n v="17833"/>
  </r>
  <r>
    <s v="Sandisk Cruzer Blade 32Gb Usb Flash"/>
    <x v="0"/>
    <n v="289"/>
    <n v="650"/>
    <n v="605.53846153846155"/>
    <n v="0.56000000000000005"/>
    <x v="0"/>
    <x v="0"/>
    <n v="164518250"/>
    <x v="0"/>
    <x v="4"/>
    <n v="257.40499999999997"/>
    <n v="253105"/>
  </r>
  <r>
    <s v="Logitech B170 Wireless Mouse, 2.4 G"/>
    <x v="0"/>
    <n v="599"/>
    <n v="895"/>
    <n v="828.07262569832403"/>
    <n v="0.33"/>
    <x v="1"/>
    <x v="0"/>
    <n v="54876030"/>
    <x v="2"/>
    <x v="5"/>
    <n v="65.713999999999999"/>
    <n v="61314"/>
  </r>
  <r>
    <s v="Storio Kids Toys Lcd Writing Tablet"/>
    <x v="0"/>
    <n v="217"/>
    <n v="237"/>
    <n v="145.43881856540082"/>
    <n v="0.08"/>
    <x v="1"/>
    <x v="0"/>
    <n v="1742898"/>
    <x v="0"/>
    <x v="11"/>
    <n v="11.154"/>
    <n v="7354"/>
  </r>
  <r>
    <s v="Boat Airdopes 121V2 In-Ear True Wir"/>
    <x v="1"/>
    <n v="1299"/>
    <n v="2990"/>
    <n v="2946.5551839464883"/>
    <n v="0.56999999999999995"/>
    <x v="0"/>
    <x v="0"/>
    <n v="541184020"/>
    <x v="2"/>
    <x v="11"/>
    <n v="184.798"/>
    <n v="180998"/>
  </r>
  <r>
    <s v="Ske Bed Study Table Portable Wood M"/>
    <x v="0"/>
    <n v="263"/>
    <n v="699"/>
    <n v="661.37482117310446"/>
    <n v="0.62"/>
    <x v="0"/>
    <x v="1"/>
    <n v="482310"/>
    <x v="0"/>
    <x v="12"/>
    <n v="4.1899999999999995"/>
    <n v="690"/>
  </r>
  <r>
    <s v="Sandisk Ultra¬Æ Microsdxc‚Ñ¢ Uhs-I "/>
    <x v="1"/>
    <n v="569"/>
    <n v="1000"/>
    <n v="943.1"/>
    <n v="0.43"/>
    <x v="1"/>
    <x v="0"/>
    <n v="67262000"/>
    <x v="2"/>
    <x v="5"/>
    <n v="71.662000000000006"/>
    <n v="67262"/>
  </r>
  <r>
    <s v="Noise Pulse Go Buzz Smart Watch Blu"/>
    <x v="1"/>
    <n v="1999"/>
    <n v="4999"/>
    <n v="4959.01200240048"/>
    <n v="0.6"/>
    <x v="0"/>
    <x v="0"/>
    <n v="53434311"/>
    <x v="2"/>
    <x v="3"/>
    <n v="14.789"/>
    <n v="10689"/>
  </r>
  <r>
    <s v="Boat Rockerz 255 Pro+ In-Ear Blueto"/>
    <x v="1"/>
    <n v="1399"/>
    <n v="3990"/>
    <n v="3954.937343358396"/>
    <n v="0.65"/>
    <x v="0"/>
    <x v="0"/>
    <n v="565945590"/>
    <x v="2"/>
    <x v="3"/>
    <n v="145.941"/>
    <n v="141841"/>
  </r>
  <r>
    <s v="Striff Adjustable Laptop Tabletop S"/>
    <x v="0"/>
    <n v="349"/>
    <n v="1499"/>
    <n v="1475.717811874583"/>
    <n v="0.77"/>
    <x v="0"/>
    <x v="0"/>
    <n v="37161709"/>
    <x v="0"/>
    <x v="4"/>
    <n v="29.091000000000001"/>
    <n v="24791"/>
  </r>
  <r>
    <s v="Zebronics Zeb-Bro In Ear Wired Earp"/>
    <x v="1"/>
    <n v="149"/>
    <n v="399"/>
    <n v="361.65664160401002"/>
    <n v="0.63"/>
    <x v="0"/>
    <x v="0"/>
    <n v="8683836"/>
    <x v="1"/>
    <x v="12"/>
    <n v="25.263999999999999"/>
    <n v="21764"/>
  </r>
  <r>
    <s v="Jbl C100Si Wired In Ear Headphones "/>
    <x v="1"/>
    <n v="599"/>
    <n v="999"/>
    <n v="939.04004004004003"/>
    <n v="0.4"/>
    <x v="1"/>
    <x v="0"/>
    <n v="192394413"/>
    <x v="2"/>
    <x v="3"/>
    <n v="196.68699999999998"/>
    <n v="192587"/>
  </r>
  <r>
    <s v="Boat Rockerz 450 Bluetooth On Ear H"/>
    <x v="1"/>
    <n v="1220"/>
    <n v="3990"/>
    <n v="3959.4235588972433"/>
    <n v="0.69"/>
    <x v="0"/>
    <x v="0"/>
    <n v="427532490"/>
    <x v="2"/>
    <x v="3"/>
    <n v="111.25099999999999"/>
    <n v="107151"/>
  </r>
  <r>
    <s v="Boat Wave Lite Smartwatch With 1.69"/>
    <x v="1"/>
    <n v="1499"/>
    <n v="6990"/>
    <n v="6968.5550786838339"/>
    <n v="0.79"/>
    <x v="0"/>
    <x v="0"/>
    <n v="152361030"/>
    <x v="2"/>
    <x v="2"/>
    <n v="25.696999999999999"/>
    <n v="21797"/>
  </r>
  <r>
    <s v="Jbl C50Hi, Wired In Ear Headphones "/>
    <x v="1"/>
    <n v="499"/>
    <n v="999"/>
    <n v="949.05005005005"/>
    <n v="0.5"/>
    <x v="0"/>
    <x v="0"/>
    <n v="92902005"/>
    <x v="0"/>
    <x v="2"/>
    <n v="96.89500000000001"/>
    <n v="92995"/>
  </r>
  <r>
    <s v="Lapster Spiral Charger Spiral Charg"/>
    <x v="0"/>
    <n v="99"/>
    <n v="999"/>
    <n v="989.09009009009014"/>
    <n v="0.9"/>
    <x v="0"/>
    <x v="0"/>
    <n v="8742249"/>
    <x v="1"/>
    <x v="3"/>
    <n v="12.850999999999999"/>
    <n v="8751"/>
  </r>
  <r>
    <s v="Ptron Bullet Pro 36W Pd Quick Charg"/>
    <x v="1"/>
    <n v="349"/>
    <n v="1299"/>
    <n v="1272.1331793687452"/>
    <n v="0.73"/>
    <x v="0"/>
    <x v="0"/>
    <n v="18553617"/>
    <x v="0"/>
    <x v="1"/>
    <n v="18.283000000000001"/>
    <n v="14283"/>
  </r>
  <r>
    <s v="Hp V236W Usb 2.0 64Gb Pen Drive, Me"/>
    <x v="0"/>
    <n v="475"/>
    <n v="1500"/>
    <n v="1468.3333333333333"/>
    <n v="0.68"/>
    <x v="0"/>
    <x v="0"/>
    <n v="96409500"/>
    <x v="0"/>
    <x v="0"/>
    <n v="68.472999999999999"/>
    <n v="64273"/>
  </r>
  <r>
    <s v="Hp X1000 Wired Usb Mouse With 3 Han"/>
    <x v="0"/>
    <n v="269"/>
    <n v="649"/>
    <n v="607.55161787365182"/>
    <n v="0.59"/>
    <x v="0"/>
    <x v="0"/>
    <n v="35250435"/>
    <x v="0"/>
    <x v="4"/>
    <n v="58.614999999999995"/>
    <n v="54315"/>
  </r>
  <r>
    <s v="Portronics Toad 23 Wireless Optical"/>
    <x v="0"/>
    <n v="299"/>
    <n v="599"/>
    <n v="549.08347245409016"/>
    <n v="0.5"/>
    <x v="0"/>
    <x v="0"/>
    <n v="956603"/>
    <x v="0"/>
    <x v="3"/>
    <n v="5.6969999999999992"/>
    <n v="1597"/>
  </r>
  <r>
    <s v="Fire-Boltt Ninja 3 Smartwatch Full "/>
    <x v="1"/>
    <n v="1499"/>
    <n v="7999"/>
    <n v="7980.2601575196895"/>
    <n v="0.81"/>
    <x v="0"/>
    <x v="0"/>
    <n v="181081362"/>
    <x v="2"/>
    <x v="0"/>
    <n v="26.838000000000001"/>
    <n v="22638"/>
  </r>
  <r>
    <s v="Boult Audio Bassbuds X1 In-Ear Wire"/>
    <x v="1"/>
    <n v="329"/>
    <n v="999"/>
    <n v="966.06706706706711"/>
    <n v="0.67"/>
    <x v="0"/>
    <x v="0"/>
    <n v="76949973"/>
    <x v="0"/>
    <x v="2"/>
    <n v="80.927000000000007"/>
    <n v="77027"/>
  </r>
  <r>
    <s v="Dell Kb216 Wired Multimedia Usb Key"/>
    <x v="0"/>
    <n v="549"/>
    <n v="1799"/>
    <n v="1768.4830461367426"/>
    <n v="0.69"/>
    <x v="0"/>
    <x v="0"/>
    <n v="51863371"/>
    <x v="2"/>
    <x v="4"/>
    <n v="33.128999999999998"/>
    <n v="28829"/>
  </r>
  <r>
    <s v="Fire-Boltt India'S No 1 Smartwatch "/>
    <x v="1"/>
    <n v="2199"/>
    <n v="9999"/>
    <n v="9977.0078007800785"/>
    <n v="0.78"/>
    <x v="0"/>
    <x v="0"/>
    <n v="294750522"/>
    <x v="2"/>
    <x v="0"/>
    <n v="33.678000000000004"/>
    <n v="29478"/>
  </r>
  <r>
    <s v="Dell Ms116 1000Dpi Usb Wired Optica"/>
    <x v="0"/>
    <n v="299"/>
    <n v="650"/>
    <n v="604"/>
    <n v="0.54"/>
    <x v="0"/>
    <x v="0"/>
    <n v="21564400"/>
    <x v="0"/>
    <x v="6"/>
    <n v="37.676000000000002"/>
    <n v="33176"/>
  </r>
  <r>
    <s v="Boya Bym1 Auxiliary Omnidirectional"/>
    <x v="2"/>
    <n v="798"/>
    <n v="1995"/>
    <n v="1955"/>
    <n v="0.6"/>
    <x v="0"/>
    <x v="0"/>
    <n v="136984680"/>
    <x v="2"/>
    <x v="1"/>
    <n v="72.664000000000001"/>
    <n v="68664"/>
  </r>
  <r>
    <s v="Duracell Ultra Alkaline Aa Battery,"/>
    <x v="1"/>
    <n v="266"/>
    <n v="315"/>
    <n v="230.55555555555554"/>
    <n v="0.16"/>
    <x v="1"/>
    <x v="0"/>
    <n v="8829450"/>
    <x v="0"/>
    <x v="6"/>
    <n v="32.53"/>
    <n v="28030"/>
  </r>
  <r>
    <s v="Classmate Octane Neon- Blue Gel Pen"/>
    <x v="3"/>
    <n v="50"/>
    <n v="50"/>
    <n v="-50"/>
    <n v="0"/>
    <x v="1"/>
    <x v="0"/>
    <n v="289600"/>
    <x v="1"/>
    <x v="4"/>
    <n v="10.091999999999999"/>
    <n v="5792"/>
  </r>
  <r>
    <s v="3M Scotch Double Sided Heavy Duty T"/>
    <x v="4"/>
    <n v="130"/>
    <n v="165"/>
    <n v="86.212121212121218"/>
    <n v="0.21"/>
    <x v="1"/>
    <x v="0"/>
    <n v="2438370"/>
    <x v="1"/>
    <x v="2"/>
    <n v="18.678000000000001"/>
    <n v="14778"/>
  </r>
  <r>
    <s v="Boat Bassheads 152 In Ear Wired Ear"/>
    <x v="1"/>
    <n v="449"/>
    <n v="1290"/>
    <n v="1255.1937984496124"/>
    <n v="0.65"/>
    <x v="0"/>
    <x v="0"/>
    <n v="118383300"/>
    <x v="0"/>
    <x v="3"/>
    <n v="95.86999999999999"/>
    <n v="91770"/>
  </r>
  <r>
    <s v="Fire-Boltt Visionary 1.78&quot; Amoled B"/>
    <x v="1"/>
    <n v="3999"/>
    <n v="16999"/>
    <n v="16975.475086769809"/>
    <n v="0.76"/>
    <x v="0"/>
    <x v="0"/>
    <n v="291736838"/>
    <x v="2"/>
    <x v="4"/>
    <n v="21.462"/>
    <n v="17162"/>
  </r>
  <r>
    <s v="Boat Bassheads 122 Wired Earphones "/>
    <x v="1"/>
    <n v="399"/>
    <n v="1290"/>
    <n v="1259.0697674418604"/>
    <n v="0.69"/>
    <x v="0"/>
    <x v="1"/>
    <n v="265740"/>
    <x v="0"/>
    <x v="0"/>
    <n v="4.4060000000000006"/>
    <n v="206"/>
  </r>
  <r>
    <s v="Dell Usb Wireless Keyboard And Mous"/>
    <x v="0"/>
    <n v="1399"/>
    <n v="2498"/>
    <n v="2441.9951961569254"/>
    <n v="0.44"/>
    <x v="1"/>
    <x v="0"/>
    <n v="84225066"/>
    <x v="2"/>
    <x v="0"/>
    <n v="37.917000000000002"/>
    <n v="33717"/>
  </r>
  <r>
    <s v="Seagate Expansion 1Tb External Hdd "/>
    <x v="0"/>
    <n v="4098"/>
    <n v="4999"/>
    <n v="4917.0236047209446"/>
    <n v="0.18"/>
    <x v="1"/>
    <x v="0"/>
    <n v="253999190"/>
    <x v="2"/>
    <x v="6"/>
    <n v="55.31"/>
    <n v="50810"/>
  </r>
  <r>
    <s v="Hp W100 480P 30 Fps Digital Webcam "/>
    <x v="1"/>
    <n v="499"/>
    <n v="1999"/>
    <n v="1974.0375187593797"/>
    <n v="0.75"/>
    <x v="0"/>
    <x v="0"/>
    <n v="6734631"/>
    <x v="0"/>
    <x v="7"/>
    <n v="7.0690000000000008"/>
    <n v="3369"/>
  </r>
  <r>
    <s v="Zebronics Zeb-Dash Plus 2.4Ghz High"/>
    <x v="0"/>
    <n v="299"/>
    <n v="449"/>
    <n v="382.4075723830735"/>
    <n v="0.33"/>
    <x v="1"/>
    <x v="0"/>
    <n v="5310323"/>
    <x v="0"/>
    <x v="12"/>
    <n v="15.327"/>
    <n v="11827"/>
  </r>
  <r>
    <s v="Zebronics Zeb-Companion 107 Usb Wir"/>
    <x v="0"/>
    <n v="699"/>
    <n v="999"/>
    <n v="929.03003003003005"/>
    <n v="0.3"/>
    <x v="1"/>
    <x v="0"/>
    <n v="15279705"/>
    <x v="2"/>
    <x v="12"/>
    <n v="18.795000000000002"/>
    <n v="15295"/>
  </r>
  <r>
    <s v="Syvo Wt 3130 Aluminum Tripod (133Cm"/>
    <x v="1"/>
    <n v="799"/>
    <n v="3990"/>
    <n v="3969.9749373433583"/>
    <n v="0.8"/>
    <x v="0"/>
    <x v="0"/>
    <n v="108284610"/>
    <x v="2"/>
    <x v="4"/>
    <n v="31.439"/>
    <n v="27139"/>
  </r>
  <r>
    <s v="Boult Audio Airbass Z20 True Wirele"/>
    <x v="1"/>
    <n v="1399"/>
    <n v="5499"/>
    <n v="5473.5590107292237"/>
    <n v="0.75"/>
    <x v="0"/>
    <x v="0"/>
    <n v="52262496"/>
    <x v="2"/>
    <x v="2"/>
    <n v="13.404"/>
    <n v="9504"/>
  </r>
  <r>
    <s v="Sandisk Ultra Flair 64Gb Usb 3.0 Pe"/>
    <x v="0"/>
    <n v="519"/>
    <n v="1350"/>
    <n v="1311.5555555555557"/>
    <n v="0.62"/>
    <x v="0"/>
    <x v="0"/>
    <n v="40578300"/>
    <x v="2"/>
    <x v="4"/>
    <n v="34.357999999999997"/>
    <n v="30058"/>
  </r>
  <r>
    <s v="Boat Xtend Smartwatch With Alexa Bu"/>
    <x v="1"/>
    <n v="2299"/>
    <n v="7990"/>
    <n v="7961.2265331664585"/>
    <n v="0.71"/>
    <x v="0"/>
    <x v="0"/>
    <n v="556255810"/>
    <x v="2"/>
    <x v="0"/>
    <n v="73.819000000000003"/>
    <n v="69619"/>
  </r>
  <r>
    <s v="Boat Rockerz 330 In-Ear Bluetooth N"/>
    <x v="1"/>
    <n v="1499"/>
    <n v="3990"/>
    <n v="3952.4310776942357"/>
    <n v="0.62"/>
    <x v="0"/>
    <x v="0"/>
    <n v="438357360"/>
    <x v="2"/>
    <x v="3"/>
    <n v="113.964"/>
    <n v="109864"/>
  </r>
  <r>
    <s v="Casio Fx-991Es Plus-2Nd Edition Sci"/>
    <x v="3"/>
    <n v="1295"/>
    <n v="1295"/>
    <n v="1195"/>
    <n v="0"/>
    <x v="1"/>
    <x v="0"/>
    <n v="7459200"/>
    <x v="2"/>
    <x v="6"/>
    <n v="10.26"/>
    <n v="5760"/>
  </r>
  <r>
    <s v="Tp-Link Ac750 Wifi Range Extender |"/>
    <x v="0"/>
    <n v="1889"/>
    <n v="5499"/>
    <n v="5464.6482996908526"/>
    <n v="0.66"/>
    <x v="0"/>
    <x v="0"/>
    <n v="272480949"/>
    <x v="2"/>
    <x v="0"/>
    <n v="53.751000000000005"/>
    <n v="49551"/>
  </r>
  <r>
    <s v="Boat Bassheads 242 In Ear Wired Ear"/>
    <x v="1"/>
    <n v="455"/>
    <n v="1490"/>
    <n v="1459.4630872483222"/>
    <n v="0.69"/>
    <x v="0"/>
    <x v="0"/>
    <n v="240898730"/>
    <x v="0"/>
    <x v="3"/>
    <n v="165.77699999999999"/>
    <n v="161677"/>
  </r>
  <r>
    <s v="Digitek¬Æ (Dtr 260 Gt) Gorilla Trip"/>
    <x v="1"/>
    <n v="399"/>
    <n v="995"/>
    <n v="954.8994974874372"/>
    <n v="0.6"/>
    <x v="0"/>
    <x v="0"/>
    <n v="21265140"/>
    <x v="0"/>
    <x v="2"/>
    <n v="25.271999999999998"/>
    <n v="21372"/>
  </r>
  <r>
    <s v="Samsung Evo Plus 128Gb Microsdxc Uh"/>
    <x v="1"/>
    <n v="1059"/>
    <n v="3999"/>
    <n v="3972.5183795948988"/>
    <n v="0.74"/>
    <x v="0"/>
    <x v="0"/>
    <n v="559999965"/>
    <x v="2"/>
    <x v="4"/>
    <n v="144.33500000000001"/>
    <n v="140035"/>
  </r>
  <r>
    <s v="Hp 805 Black Original Ink Cartridge"/>
    <x v="0"/>
    <n v="717"/>
    <n v="761"/>
    <n v="666.78186596583441"/>
    <n v="0.06"/>
    <x v="1"/>
    <x v="0"/>
    <n v="5478439"/>
    <x v="2"/>
    <x v="1"/>
    <n v="11.199"/>
    <n v="7199"/>
  </r>
  <r>
    <s v="Gizga Essentials Universal Silicone"/>
    <x v="0"/>
    <n v="39"/>
    <n v="299"/>
    <n v="285.95652173913044"/>
    <n v="0.87"/>
    <x v="0"/>
    <x v="0"/>
    <n v="4554667"/>
    <x v="1"/>
    <x v="12"/>
    <n v="18.733000000000001"/>
    <n v="15233"/>
  </r>
  <r>
    <s v="Sandisk Ultra 128 Gb Usb 3.0 Pen Dr"/>
    <x v="0"/>
    <n v="889"/>
    <n v="2500"/>
    <n v="2464.44"/>
    <n v="0.64"/>
    <x v="0"/>
    <x v="0"/>
    <n v="139367500"/>
    <x v="2"/>
    <x v="4"/>
    <n v="60.046999999999997"/>
    <n v="55747"/>
  </r>
  <r>
    <s v="Boult Audio Zcharge Bluetooth Wirel"/>
    <x v="1"/>
    <n v="1199"/>
    <n v="4999"/>
    <n v="4975.015203040608"/>
    <n v="0.76"/>
    <x v="0"/>
    <x v="0"/>
    <n v="74790039"/>
    <x v="2"/>
    <x v="11"/>
    <n v="18.760999999999999"/>
    <n v="14961"/>
  </r>
  <r>
    <s v="Dell Wm118 Wireless Mouse, 2.4 Ghz "/>
    <x v="0"/>
    <n v="569"/>
    <n v="1299"/>
    <n v="1255.1970746728252"/>
    <n v="0.56000000000000005"/>
    <x v="0"/>
    <x v="0"/>
    <n v="12048225"/>
    <x v="2"/>
    <x v="5"/>
    <n v="13.675000000000001"/>
    <n v="9275"/>
  </r>
  <r>
    <s v="Boult Audio Airbass Powerbuds With "/>
    <x v="1"/>
    <n v="1499"/>
    <n v="8999"/>
    <n v="8982.3425936215135"/>
    <n v="0.83"/>
    <x v="0"/>
    <x v="0"/>
    <n v="254887676"/>
    <x v="2"/>
    <x v="7"/>
    <n v="32.024000000000001"/>
    <n v="28324"/>
  </r>
  <r>
    <s v="Eveready 1015 Carbon Zinc Aa Batter"/>
    <x v="1"/>
    <n v="149"/>
    <n v="180"/>
    <n v="97.222222222222229"/>
    <n v="0.17"/>
    <x v="1"/>
    <x v="1"/>
    <n v="115920"/>
    <x v="1"/>
    <x v="5"/>
    <n v="5.0440000000000005"/>
    <n v="644"/>
  </r>
  <r>
    <s v="Zebronics Zeb-Transformer-M Optical"/>
    <x v="0"/>
    <n v="399"/>
    <n v="549"/>
    <n v="476.3224043715847"/>
    <n v="0.27"/>
    <x v="1"/>
    <x v="0"/>
    <n v="9958311"/>
    <x v="0"/>
    <x v="5"/>
    <n v="22.539000000000001"/>
    <n v="18139"/>
  </r>
  <r>
    <s v="Pidilite Fevicryl Acrylic Colours S"/>
    <x v="4"/>
    <n v="191"/>
    <n v="225"/>
    <n v="140.11111111111111"/>
    <n v="0.15"/>
    <x v="1"/>
    <x v="0"/>
    <n v="1620675"/>
    <x v="1"/>
    <x v="5"/>
    <n v="11.603000000000002"/>
    <n v="7203"/>
  </r>
  <r>
    <s v="Striff Mpad Mouse Mat 230X190X3Mm G"/>
    <x v="0"/>
    <n v="129"/>
    <n v="999"/>
    <n v="986.08708708708707"/>
    <n v="0.87"/>
    <x v="0"/>
    <x v="1"/>
    <n v="490509"/>
    <x v="1"/>
    <x v="0"/>
    <n v="4.6909999999999998"/>
    <n v="491"/>
  </r>
  <r>
    <s v="Gizga Essentials Hard Drive Case Sh"/>
    <x v="0"/>
    <n v="199"/>
    <n v="599"/>
    <n v="565.77796327212025"/>
    <n v="0.67"/>
    <x v="0"/>
    <x v="0"/>
    <n v="8127232"/>
    <x v="1"/>
    <x v="6"/>
    <n v="18.067999999999998"/>
    <n v="13568"/>
  </r>
  <r>
    <s v="Boult Audio Fxcharge With Enc, 32H "/>
    <x v="1"/>
    <n v="999"/>
    <n v="4499"/>
    <n v="4476.795065570127"/>
    <n v="0.78"/>
    <x v="0"/>
    <x v="0"/>
    <n v="15251610"/>
    <x v="2"/>
    <x v="11"/>
    <n v="7.1899999999999995"/>
    <n v="3390"/>
  </r>
  <r>
    <s v="Boult Audio Probass Curve Bluetooth"/>
    <x v="1"/>
    <n v="899"/>
    <n v="4499"/>
    <n v="4479.0177817292733"/>
    <n v="0.8"/>
    <x v="0"/>
    <x v="0"/>
    <n v="463630948"/>
    <x v="2"/>
    <x v="11"/>
    <n v="106.852"/>
    <n v="103052"/>
  </r>
  <r>
    <s v="Casio Fx-82Ms 2Nd Gen Non-Programma"/>
    <x v="3"/>
    <n v="522"/>
    <n v="550"/>
    <n v="455.09090909090912"/>
    <n v="0.05"/>
    <x v="1"/>
    <x v="0"/>
    <n v="6698450"/>
    <x v="2"/>
    <x v="5"/>
    <n v="16.579000000000001"/>
    <n v="12179"/>
  </r>
  <r>
    <s v="Tygot 10 Inches Big Led Ring Light "/>
    <x v="1"/>
    <n v="799"/>
    <n v="1999"/>
    <n v="1959.0300150075038"/>
    <n v="0.6"/>
    <x v="0"/>
    <x v="0"/>
    <n v="25903042"/>
    <x v="2"/>
    <x v="11"/>
    <n v="16.757999999999999"/>
    <n v="12958"/>
  </r>
  <r>
    <s v="Hp X200 Wireless Mouse With 2.4 Ghz"/>
    <x v="0"/>
    <n v="681"/>
    <n v="1199"/>
    <n v="1142.2026688907422"/>
    <n v="0.43"/>
    <x v="1"/>
    <x v="0"/>
    <n v="9901342"/>
    <x v="2"/>
    <x v="0"/>
    <n v="12.457999999999998"/>
    <n v="8258"/>
  </r>
  <r>
    <s v="Oakter Mini Ups For 12V Wifi Router"/>
    <x v="0"/>
    <n v="1199"/>
    <n v="3490"/>
    <n v="3455.6446991404009"/>
    <n v="0.66"/>
    <x v="0"/>
    <x v="0"/>
    <n v="40888840"/>
    <x v="2"/>
    <x v="3"/>
    <n v="15.815999999999999"/>
    <n v="11716"/>
  </r>
  <r>
    <s v="Tp-Link Archer Ac1200 Archer C6 Wi-"/>
    <x v="0"/>
    <n v="2499"/>
    <n v="4999"/>
    <n v="4949.0100020004002"/>
    <n v="0.5"/>
    <x v="0"/>
    <x v="0"/>
    <n v="175084976"/>
    <x v="2"/>
    <x v="5"/>
    <n v="39.423999999999999"/>
    <n v="35024"/>
  </r>
  <r>
    <s v="Boat Rockerz 550 Over Ear Bluetooth"/>
    <x v="1"/>
    <n v="1799"/>
    <n v="4999"/>
    <n v="4963.0128025605118"/>
    <n v="0.64"/>
    <x v="0"/>
    <x v="0"/>
    <n v="275904808"/>
    <x v="2"/>
    <x v="3"/>
    <n v="59.292000000000002"/>
    <n v="55192"/>
  </r>
  <r>
    <s v="Xiaomi Mi Wired In Ear Earphones Wi"/>
    <x v="1"/>
    <n v="429"/>
    <n v="599"/>
    <n v="527.38063439065104"/>
    <n v="0.28000000000000003"/>
    <x v="1"/>
    <x v="0"/>
    <n v="71560134"/>
    <x v="0"/>
    <x v="3"/>
    <n v="123.56599999999999"/>
    <n v="119466"/>
  </r>
  <r>
    <s v="Zodo 8. 5 Inch Lcd E-Writer Electro"/>
    <x v="0"/>
    <n v="100"/>
    <n v="499"/>
    <n v="478.95991983967934"/>
    <n v="0.8"/>
    <x v="0"/>
    <x v="0"/>
    <n v="4809362"/>
    <x v="1"/>
    <x v="12"/>
    <n v="13.138"/>
    <n v="9638"/>
  </r>
  <r>
    <s v="Zebronics Zeb-Km2100 Multimedia Usb"/>
    <x v="0"/>
    <n v="329"/>
    <n v="399"/>
    <n v="316.54385964912279"/>
    <n v="0.18"/>
    <x v="1"/>
    <x v="0"/>
    <n v="13460265"/>
    <x v="0"/>
    <x v="9"/>
    <n v="37.335000000000001"/>
    <n v="33735"/>
  </r>
  <r>
    <s v="Zebronics Zeb-Comfort Wired Usb Mou"/>
    <x v="0"/>
    <n v="139"/>
    <n v="299"/>
    <n v="252.51170568561872"/>
    <n v="0.54"/>
    <x v="0"/>
    <x v="0"/>
    <n v="910156"/>
    <x v="1"/>
    <x v="11"/>
    <n v="6.8439999999999994"/>
    <n v="3044"/>
  </r>
  <r>
    <s v="Boat Rockerz 370 On Ear Bluetooth H"/>
    <x v="1"/>
    <n v="1199"/>
    <n v="2499"/>
    <n v="2451.0208083233292"/>
    <n v="0.52"/>
    <x v="0"/>
    <x v="0"/>
    <n v="83926416"/>
    <x v="2"/>
    <x v="1"/>
    <n v="37.584000000000003"/>
    <n v="33584"/>
  </r>
  <r>
    <s v="Zebronics Zeb-Astra 20 Wireless Bt "/>
    <x v="1"/>
    <n v="1049"/>
    <n v="2299"/>
    <n v="2253.3714658547196"/>
    <n v="0.54"/>
    <x v="0"/>
    <x v="0"/>
    <n v="4089921"/>
    <x v="2"/>
    <x v="2"/>
    <n v="5.6790000000000003"/>
    <n v="1779"/>
  </r>
  <r>
    <s v="Panasonic Cr-2032/5Be Lithium Coin "/>
    <x v="1"/>
    <n v="225"/>
    <n v="250"/>
    <n v="160"/>
    <n v="0.1"/>
    <x v="1"/>
    <x v="0"/>
    <n v="6639000"/>
    <x v="0"/>
    <x v="5"/>
    <n v="30.956000000000003"/>
    <n v="26556"/>
  </r>
  <r>
    <s v="Memeho¬Æ Smart Standard Multi-Purpo"/>
    <x v="0"/>
    <n v="656"/>
    <n v="1499"/>
    <n v="1455.2374916611075"/>
    <n v="0.56000000000000005"/>
    <x v="0"/>
    <x v="0"/>
    <n v="38828597"/>
    <x v="2"/>
    <x v="4"/>
    <n v="30.202999999999999"/>
    <n v="25903"/>
  </r>
  <r>
    <s v="Sandisk Ultra Dual Drive Go Usb Typ"/>
    <x v="0"/>
    <n v="1109"/>
    <n v="2800"/>
    <n v="2760.3928571428573"/>
    <n v="0.6"/>
    <x v="0"/>
    <x v="0"/>
    <n v="149699200"/>
    <x v="2"/>
    <x v="4"/>
    <n v="57.763999999999996"/>
    <n v="53464"/>
  </r>
  <r>
    <s v="Boat Xtend Smartwatch With Alexa Bu"/>
    <x v="1"/>
    <n v="2999"/>
    <n v="7990"/>
    <n v="7952.4655819774716"/>
    <n v="0.62"/>
    <x v="0"/>
    <x v="0"/>
    <n v="387099520"/>
    <x v="2"/>
    <x v="3"/>
    <n v="52.548000000000002"/>
    <n v="48448"/>
  </r>
  <r>
    <s v="Tizum Mouse Pad/ Computer Mouse Mat"/>
    <x v="0"/>
    <n v="169"/>
    <n v="299"/>
    <n v="242.47826086956522"/>
    <n v="0.43"/>
    <x v="1"/>
    <x v="0"/>
    <n v="1547624"/>
    <x v="1"/>
    <x v="5"/>
    <n v="9.5760000000000005"/>
    <n v="5176"/>
  </r>
  <r>
    <s v="Epson 003 65 Ml For Ecotank L1110/L"/>
    <x v="0"/>
    <n v="309"/>
    <n v="404"/>
    <n v="327.51485148514848"/>
    <n v="0.24"/>
    <x v="1"/>
    <x v="0"/>
    <n v="3480056"/>
    <x v="0"/>
    <x v="5"/>
    <n v="13.014000000000001"/>
    <n v="8614"/>
  </r>
  <r>
    <s v="Zebronics Zeb-Thunder Bluetooth Wir"/>
    <x v="1"/>
    <n v="599"/>
    <n v="1399"/>
    <n v="1356.1837026447463"/>
    <n v="0.56999999999999995"/>
    <x v="0"/>
    <x v="0"/>
    <n v="83976374"/>
    <x v="2"/>
    <x v="11"/>
    <n v="63.826000000000001"/>
    <n v="60026"/>
  </r>
  <r>
    <s v="Quantum Qhm-7406 Full-Sized Keyboar"/>
    <x v="0"/>
    <n v="299"/>
    <n v="599"/>
    <n v="549.08347245409016"/>
    <n v="0.5"/>
    <x v="0"/>
    <x v="0"/>
    <n v="1836534"/>
    <x v="0"/>
    <x v="11"/>
    <n v="6.8659999999999997"/>
    <n v="3066"/>
  </r>
  <r>
    <s v="Striff Laptop Tabletop Stand, Fold-"/>
    <x v="0"/>
    <n v="449"/>
    <n v="999"/>
    <n v="954.05505505505505"/>
    <n v="0.55000000000000004"/>
    <x v="0"/>
    <x v="0"/>
    <n v="2099898"/>
    <x v="0"/>
    <x v="1"/>
    <n v="6.1020000000000003"/>
    <n v="2102"/>
  </r>
  <r>
    <s v="Logitech M221 Wireless Mouse, Silen"/>
    <x v="0"/>
    <n v="799"/>
    <n v="1295"/>
    <n v="1233.3011583011582"/>
    <n v="0.38"/>
    <x v="1"/>
    <x v="0"/>
    <n v="45133340"/>
    <x v="2"/>
    <x v="5"/>
    <n v="39.251999999999995"/>
    <n v="34852"/>
  </r>
  <r>
    <s v="Amazonbasics Flexible Premium Hdmi "/>
    <x v="1"/>
    <n v="219"/>
    <n v="700"/>
    <n v="668.71428571428567"/>
    <n v="0.69"/>
    <x v="0"/>
    <x v="0"/>
    <n v="298880400"/>
    <x v="0"/>
    <x v="5"/>
    <n v="431.37199999999996"/>
    <n v="426972"/>
  </r>
  <r>
    <s v="Classmate Soft Cover 6 Subject Spir"/>
    <x v="3"/>
    <n v="157"/>
    <n v="160"/>
    <n v="61.875"/>
    <n v="0.02"/>
    <x v="1"/>
    <x v="0"/>
    <n v="1378880"/>
    <x v="1"/>
    <x v="6"/>
    <n v="13.118"/>
    <n v="8618"/>
  </r>
  <r>
    <s v="Hp 150 Wireless Usb Mouse With Ergo"/>
    <x v="0"/>
    <n v="599"/>
    <n v="899"/>
    <n v="832.37041156840928"/>
    <n v="0.33"/>
    <x v="1"/>
    <x v="0"/>
    <n v="3612182"/>
    <x v="2"/>
    <x v="1"/>
    <n v="8.0180000000000007"/>
    <n v="4018"/>
  </r>
  <r>
    <s v="Duracell Rechargeable Aa 1300Mah Ba"/>
    <x v="1"/>
    <n v="479"/>
    <n v="599"/>
    <n v="519.03338898163611"/>
    <n v="0.2"/>
    <x v="1"/>
    <x v="0"/>
    <n v="7000513"/>
    <x v="0"/>
    <x v="4"/>
    <n v="15.986999999999998"/>
    <n v="11687"/>
  </r>
  <r>
    <s v="Boat Airdopes 181 In-Ear True Wirel"/>
    <x v="1"/>
    <n v="1598"/>
    <n v="2990"/>
    <n v="2936.5551839464883"/>
    <n v="0.47"/>
    <x v="1"/>
    <x v="0"/>
    <n v="32934850"/>
    <x v="2"/>
    <x v="11"/>
    <n v="14.815000000000001"/>
    <n v="11015"/>
  </r>
  <r>
    <s v="Tp-Link Usb Bluetooth Adapter For P"/>
    <x v="0"/>
    <n v="599"/>
    <n v="899"/>
    <n v="832.37041156840928"/>
    <n v="0.33"/>
    <x v="1"/>
    <x v="0"/>
    <n v="85509284"/>
    <x v="2"/>
    <x v="4"/>
    <n v="99.415999999999997"/>
    <n v="95116"/>
  </r>
  <r>
    <s v="Sandisk Ultra Dual Drive Luxe Usb T"/>
    <x v="0"/>
    <n v="1299"/>
    <n v="3000"/>
    <n v="2956.7"/>
    <n v="0.56999999999999995"/>
    <x v="0"/>
    <x v="0"/>
    <n v="69066000"/>
    <x v="2"/>
    <x v="4"/>
    <n v="27.321999999999999"/>
    <n v="23022"/>
  </r>
  <r>
    <s v="Noise Colorfit Pulse Smartwatch Wit"/>
    <x v="1"/>
    <n v="1599"/>
    <n v="4999"/>
    <n v="4967.0136027205444"/>
    <n v="0.68"/>
    <x v="0"/>
    <x v="0"/>
    <n v="339687049"/>
    <x v="2"/>
    <x v="1"/>
    <n v="71.950999999999993"/>
    <n v="67951"/>
  </r>
  <r>
    <s v="Rts [2 Pack] Mini Usb C Type C Adap"/>
    <x v="0"/>
    <n v="294"/>
    <n v="4999"/>
    <n v="4993.118823764753"/>
    <n v="0.94"/>
    <x v="0"/>
    <x v="0"/>
    <n v="22125574"/>
    <x v="0"/>
    <x v="4"/>
    <n v="8.7259999999999991"/>
    <n v="4426"/>
  </r>
  <r>
    <s v="Hp 682 Black Original Ink Cartridge"/>
    <x v="0"/>
    <n v="828"/>
    <n v="861"/>
    <n v="764.83275261324047"/>
    <n v="0.04"/>
    <x v="1"/>
    <x v="0"/>
    <n v="3932187"/>
    <x v="2"/>
    <x v="0"/>
    <n v="8.7669999999999995"/>
    <n v="4567"/>
  </r>
  <r>
    <s v="Logitech H111 Wired On Ear Headphon"/>
    <x v="1"/>
    <n v="745"/>
    <n v="795"/>
    <n v="701.28930817610058"/>
    <n v="0.06"/>
    <x v="1"/>
    <x v="0"/>
    <n v="10968615"/>
    <x v="2"/>
    <x v="1"/>
    <n v="17.797000000000001"/>
    <n v="13797"/>
  </r>
  <r>
    <s v="Digitek Dtr 550 Lw (67 Inch) Tripod"/>
    <x v="1"/>
    <n v="1549"/>
    <n v="2495"/>
    <n v="2432.9158316633266"/>
    <n v="0.38"/>
    <x v="1"/>
    <x v="0"/>
    <n v="37766815"/>
    <x v="2"/>
    <x v="5"/>
    <n v="19.536999999999999"/>
    <n v="15137"/>
  </r>
  <r>
    <s v="Tp-Link Tl-Wa850Re Single_Band 300M"/>
    <x v="0"/>
    <n v="1469"/>
    <n v="2499"/>
    <n v="2440.2164865946379"/>
    <n v="0.41"/>
    <x v="1"/>
    <x v="0"/>
    <n v="391438362"/>
    <x v="2"/>
    <x v="0"/>
    <n v="160.83799999999999"/>
    <n v="156638"/>
  </r>
  <r>
    <s v="Coi Note Pad/Memo Book With Sticky "/>
    <x v="3"/>
    <n v="198"/>
    <n v="800"/>
    <n v="775.25"/>
    <n v="0.75"/>
    <x v="0"/>
    <x v="0"/>
    <n v="7475200"/>
    <x v="1"/>
    <x v="3"/>
    <n v="13.443999999999999"/>
    <n v="9344"/>
  </r>
  <r>
    <s v="Fujifilm Instax Mini Single Pack 10"/>
    <x v="1"/>
    <n v="549"/>
    <n v="549"/>
    <n v="449"/>
    <n v="0"/>
    <x v="1"/>
    <x v="0"/>
    <n v="2676375"/>
    <x v="2"/>
    <x v="6"/>
    <n v="9.375"/>
    <n v="4875"/>
  </r>
  <r>
    <s v="Fire-Boltt Ring 3 Smart Watch 1.8 B"/>
    <x v="1"/>
    <n v="2999"/>
    <n v="9999"/>
    <n v="9969.0070007000704"/>
    <n v="0.7"/>
    <x v="0"/>
    <x v="0"/>
    <n v="208789119"/>
    <x v="2"/>
    <x v="0"/>
    <n v="25.081"/>
    <n v="20881"/>
  </r>
  <r>
    <s v="Samsung Galaxy Watch4 Bluetooth(4.4"/>
    <x v="1"/>
    <n v="12000"/>
    <n v="29999"/>
    <n v="29958.998666622221"/>
    <n v="0.6"/>
    <x v="0"/>
    <x v="0"/>
    <n v="142315256"/>
    <x v="2"/>
    <x v="4"/>
    <n v="9.0440000000000005"/>
    <n v="4744"/>
  </r>
  <r>
    <s v="Noise Buds Vs104 Bluetooth Truly Wi"/>
    <x v="1"/>
    <n v="1299"/>
    <n v="3499"/>
    <n v="3461.8751071734782"/>
    <n v="0.63"/>
    <x v="0"/>
    <x v="0"/>
    <n v="43569548"/>
    <x v="2"/>
    <x v="2"/>
    <n v="16.352"/>
    <n v="12452"/>
  </r>
  <r>
    <s v="Duracell Ultra Alkaline Aaa Battery"/>
    <x v="1"/>
    <n v="269"/>
    <n v="315"/>
    <n v="229.60317460317461"/>
    <n v="0.15"/>
    <x v="1"/>
    <x v="0"/>
    <n v="5610150"/>
    <x v="0"/>
    <x v="6"/>
    <n v="22.31"/>
    <n v="17810"/>
  </r>
  <r>
    <s v="Jbl C200Si, Premium In Ear Wired Ea"/>
    <x v="1"/>
    <n v="799"/>
    <n v="1499"/>
    <n v="1445.6977985323549"/>
    <n v="0.47"/>
    <x v="1"/>
    <x v="0"/>
    <n v="80418352"/>
    <x v="2"/>
    <x v="3"/>
    <n v="57.748000000000005"/>
    <n v="53648"/>
  </r>
  <r>
    <s v="Acer Ek220Q 21.5 Inch (54.61 Cm) Fu"/>
    <x v="0"/>
    <n v="6299"/>
    <n v="13750"/>
    <n v="13704.189090909091"/>
    <n v="0.54"/>
    <x v="0"/>
    <x v="0"/>
    <n v="27692500"/>
    <x v="2"/>
    <x v="0"/>
    <n v="6.2140000000000004"/>
    <n v="2014"/>
  </r>
  <r>
    <s v="E-Cosmos 5V 1.2W Portable Flexible "/>
    <x v="0"/>
    <n v="59"/>
    <n v="59"/>
    <n v="-41"/>
    <n v="0"/>
    <x v="1"/>
    <x v="0"/>
    <n v="351522"/>
    <x v="1"/>
    <x v="11"/>
    <n v="9.7579999999999991"/>
    <n v="5958"/>
  </r>
  <r>
    <s v="Boat Dual Port Rapid Car Charger (Q"/>
    <x v="1"/>
    <n v="571"/>
    <n v="999"/>
    <n v="941.84284284284286"/>
    <n v="0.43"/>
    <x v="1"/>
    <x v="0"/>
    <n v="38182779"/>
    <x v="2"/>
    <x v="4"/>
    <n v="42.520999999999994"/>
    <n v="38221"/>
  </r>
  <r>
    <s v="Zebronics Zeb-County 3W Wireless Bl"/>
    <x v="1"/>
    <n v="549"/>
    <n v="999"/>
    <n v="944.04504504504507"/>
    <n v="0.45"/>
    <x v="1"/>
    <x v="0"/>
    <n v="64640295"/>
    <x v="2"/>
    <x v="2"/>
    <n v="68.605000000000004"/>
    <n v="64705"/>
  </r>
  <r>
    <s v="Zebronics Wired Keyboard And Mouse "/>
    <x v="0"/>
    <n v="448"/>
    <n v="699"/>
    <n v="634.90844062947065"/>
    <n v="0.36"/>
    <x v="1"/>
    <x v="0"/>
    <n v="12126252"/>
    <x v="0"/>
    <x v="2"/>
    <n v="21.247999999999998"/>
    <n v="17348"/>
  </r>
  <r>
    <s v="Jbl Tune 215Bt, 16 Hrs Playtime Wit"/>
    <x v="1"/>
    <n v="1499"/>
    <n v="2999"/>
    <n v="2949.0166722240747"/>
    <n v="0.5"/>
    <x v="0"/>
    <x v="0"/>
    <n v="263306202"/>
    <x v="2"/>
    <x v="7"/>
    <n v="91.498000000000005"/>
    <n v="87798"/>
  </r>
  <r>
    <s v="Gizga Essentials Professional 3-In-"/>
    <x v="1"/>
    <n v="299"/>
    <n v="499"/>
    <n v="439.08016032064126"/>
    <n v="0.4"/>
    <x v="1"/>
    <x v="0"/>
    <n v="12191568"/>
    <x v="0"/>
    <x v="0"/>
    <n v="28.631999999999998"/>
    <n v="24432"/>
  </r>
  <r>
    <s v="Sandisk Ultra Dual 64 Gb Usb 3.0 Ot"/>
    <x v="0"/>
    <n v="579"/>
    <n v="1400"/>
    <n v="1358.6428571428571"/>
    <n v="0.59"/>
    <x v="0"/>
    <x v="0"/>
    <n v="264745600"/>
    <x v="2"/>
    <x v="4"/>
    <n v="193.40400000000002"/>
    <n v="189104"/>
  </r>
  <r>
    <s v="Tp-Link Tapo 360¬∞ 2Mp 1080P Full H"/>
    <x v="1"/>
    <n v="2499"/>
    <n v="3299"/>
    <n v="3223.2497726583815"/>
    <n v="0.24"/>
    <x v="1"/>
    <x v="0"/>
    <n v="307176488"/>
    <x v="2"/>
    <x v="0"/>
    <n v="97.311999999999998"/>
    <n v="93112"/>
  </r>
  <r>
    <s v="Boat Airdopes 171 In Ear Bluetooth "/>
    <x v="1"/>
    <n v="1199"/>
    <n v="5999"/>
    <n v="5979.0133355559256"/>
    <n v="0.8"/>
    <x v="0"/>
    <x v="0"/>
    <n v="285078479"/>
    <x v="2"/>
    <x v="2"/>
    <n v="51.420999999999999"/>
    <n v="47521"/>
  </r>
  <r>
    <s v="Duracell Plus Aaa Rechargeable Batt"/>
    <x v="1"/>
    <n v="399"/>
    <n v="499"/>
    <n v="419.04008016032066"/>
    <n v="0.2"/>
    <x v="1"/>
    <x v="0"/>
    <n v="13573299"/>
    <x v="0"/>
    <x v="4"/>
    <n v="31.501000000000001"/>
    <n v="27201"/>
  </r>
  <r>
    <s v="Logitech B100 Wired Usb Mouse, 3 Yr"/>
    <x v="0"/>
    <n v="279"/>
    <n v="375"/>
    <n v="300.60000000000002"/>
    <n v="0.26"/>
    <x v="1"/>
    <x v="0"/>
    <n v="11825250"/>
    <x v="0"/>
    <x v="4"/>
    <n v="35.833999999999996"/>
    <n v="31534"/>
  </r>
  <r>
    <s v="Noise Pulse Buzz 1.69&quot; Bluetooth Ca"/>
    <x v="1"/>
    <n v="2499"/>
    <n v="4999"/>
    <n v="4949.0100020004002"/>
    <n v="0.5"/>
    <x v="0"/>
    <x v="0"/>
    <n v="37847429"/>
    <x v="2"/>
    <x v="2"/>
    <n v="11.471"/>
    <n v="7571"/>
  </r>
  <r>
    <s v="Classmate 2100117 Soft Cover 6 Subj"/>
    <x v="3"/>
    <n v="137"/>
    <n v="160"/>
    <n v="74.375"/>
    <n v="0.14000000000000001"/>
    <x v="1"/>
    <x v="0"/>
    <n v="1045920"/>
    <x v="1"/>
    <x v="5"/>
    <n v="10.937000000000001"/>
    <n v="6537"/>
  </r>
  <r>
    <s v="Aircase Rugged Hard Drive Case For "/>
    <x v="0"/>
    <n v="299"/>
    <n v="499"/>
    <n v="439.08016032064126"/>
    <n v="0.4"/>
    <x v="1"/>
    <x v="0"/>
    <n v="10483990"/>
    <x v="0"/>
    <x v="6"/>
    <n v="25.51"/>
    <n v="21010"/>
  </r>
  <r>
    <s v="Noise Buds Vs402 Truly Wireless In "/>
    <x v="1"/>
    <n v="1799"/>
    <n v="3999"/>
    <n v="3954.0137534383598"/>
    <n v="0.55000000000000004"/>
    <x v="0"/>
    <x v="0"/>
    <n v="14064483"/>
    <x v="2"/>
    <x v="2"/>
    <n v="7.4169999999999998"/>
    <n v="3517"/>
  </r>
  <r>
    <s v="Jbl Go 2, Wireless Portable Bluetoo"/>
    <x v="1"/>
    <n v="1999"/>
    <n v="2999"/>
    <n v="2932.344448149383"/>
    <n v="0.33"/>
    <x v="1"/>
    <x v="0"/>
    <n v="191633101"/>
    <x v="2"/>
    <x v="4"/>
    <n v="68.198999999999998"/>
    <n v="63899"/>
  </r>
  <r>
    <s v="Robustrion Tempered Glass Screen Pr"/>
    <x v="0"/>
    <n v="399"/>
    <n v="1499"/>
    <n v="1472.3822548365576"/>
    <n v="0.73"/>
    <x v="0"/>
    <x v="0"/>
    <n v="8589270"/>
    <x v="0"/>
    <x v="3"/>
    <n v="9.83"/>
    <n v="5730"/>
  </r>
  <r>
    <s v="Redgear Pro Wireless Gamepad With 2"/>
    <x v="0"/>
    <n v="1699"/>
    <n v="3999"/>
    <n v="3956.5143785946489"/>
    <n v="0.57999999999999996"/>
    <x v="0"/>
    <x v="0"/>
    <n v="101926512"/>
    <x v="2"/>
    <x v="0"/>
    <n v="29.687999999999999"/>
    <n v="25488"/>
  </r>
  <r>
    <s v="Logitech M235 Wireless Mouse, 1000 "/>
    <x v="0"/>
    <n v="699"/>
    <n v="995"/>
    <n v="924.748743718593"/>
    <n v="0.3"/>
    <x v="1"/>
    <x v="0"/>
    <n v="54132975"/>
    <x v="2"/>
    <x v="6"/>
    <n v="58.905000000000001"/>
    <n v="54405"/>
  </r>
  <r>
    <s v="Tp-Link N300 Wifi Wireless Router T"/>
    <x v="0"/>
    <n v="1149"/>
    <n v="1699"/>
    <n v="1631.3719835197176"/>
    <n v="0.32"/>
    <x v="1"/>
    <x v="0"/>
    <n v="208090122"/>
    <x v="2"/>
    <x v="0"/>
    <n v="126.678"/>
    <n v="122478"/>
  </r>
  <r>
    <s v="Logitech Mk240 Nano Wireless Usb Ke"/>
    <x v="0"/>
    <n v="1495"/>
    <n v="1995"/>
    <n v="1920.062656641604"/>
    <n v="0.25"/>
    <x v="1"/>
    <x v="0"/>
    <n v="14445795"/>
    <x v="2"/>
    <x v="4"/>
    <n v="11.541"/>
    <n v="7241"/>
  </r>
  <r>
    <s v="Callas Multipurpose Foldable Laptop"/>
    <x v="0"/>
    <n v="849"/>
    <n v="4999"/>
    <n v="4982.0166033206642"/>
    <n v="0.83"/>
    <x v="0"/>
    <x v="0"/>
    <n v="102264543"/>
    <x v="2"/>
    <x v="1"/>
    <n v="24.457000000000001"/>
    <n v="20457"/>
  </r>
  <r>
    <s v="Casio Mj-12D 150 Steps Check And Co"/>
    <x v="3"/>
    <n v="440"/>
    <n v="440"/>
    <n v="340"/>
    <n v="0"/>
    <x v="1"/>
    <x v="0"/>
    <n v="3788400"/>
    <x v="0"/>
    <x v="6"/>
    <n v="13.11"/>
    <n v="8610"/>
  </r>
  <r>
    <s v="Amazon Basics Multipurpose Foldable"/>
    <x v="0"/>
    <n v="599"/>
    <n v="3999"/>
    <n v="3984.0212553138285"/>
    <n v="0.85"/>
    <x v="0"/>
    <x v="0"/>
    <n v="4346913"/>
    <x v="2"/>
    <x v="2"/>
    <n v="4.9870000000000001"/>
    <n v="1087"/>
  </r>
  <r>
    <s v="Kanget [2 Pack] Type C Female To Us"/>
    <x v="0"/>
    <n v="149"/>
    <n v="399"/>
    <n v="361.65664160401002"/>
    <n v="0.63"/>
    <x v="0"/>
    <x v="0"/>
    <n v="614460"/>
    <x v="1"/>
    <x v="1"/>
    <n v="5.54"/>
    <n v="1540"/>
  </r>
  <r>
    <s v="Amazon Basics Magic Slate 8.5-Inch "/>
    <x v="0"/>
    <n v="289"/>
    <n v="999"/>
    <n v="970.07107107107106"/>
    <n v="0.71"/>
    <x v="0"/>
    <x v="1"/>
    <n v="400599"/>
    <x v="0"/>
    <x v="3"/>
    <n v="4.5009999999999994"/>
    <n v="401"/>
  </r>
  <r>
    <s v="Zebronics Zeb-90Hb Usb Hub, 4 Ports"/>
    <x v="0"/>
    <n v="179"/>
    <n v="499"/>
    <n v="463.12825651302603"/>
    <n v="0.64"/>
    <x v="0"/>
    <x v="0"/>
    <n v="4683115"/>
    <x v="1"/>
    <x v="10"/>
    <n v="12.785"/>
    <n v="9385"/>
  </r>
  <r>
    <s v="Noise Colorfit Pro 2 Full Touch Con"/>
    <x v="1"/>
    <n v="1499"/>
    <n v="4999"/>
    <n v="4969.0140028005599"/>
    <n v="0.7"/>
    <x v="0"/>
    <x v="0"/>
    <n v="462847412"/>
    <x v="2"/>
    <x v="1"/>
    <n v="96.587999999999994"/>
    <n v="92588"/>
  </r>
  <r>
    <s v="Zebronics Zeb Buds C2 In Ear Type C"/>
    <x v="1"/>
    <n v="399"/>
    <n v="699"/>
    <n v="641.91845493562232"/>
    <n v="0.43"/>
    <x v="1"/>
    <x v="0"/>
    <n v="2414346"/>
    <x v="0"/>
    <x v="10"/>
    <n v="6.8540000000000001"/>
    <n v="3454"/>
  </r>
  <r>
    <s v="Redgear A-15 Wired Gaming Mouse Wit"/>
    <x v="0"/>
    <n v="599"/>
    <n v="799"/>
    <n v="724.03128911138924"/>
    <n v="0.25"/>
    <x v="1"/>
    <x v="0"/>
    <n v="12616210"/>
    <x v="2"/>
    <x v="4"/>
    <n v="20.09"/>
    <n v="15790"/>
  </r>
  <r>
    <s v="Jbl Commercial Cslm20B Auxiliary Om"/>
    <x v="0"/>
    <n v="949"/>
    <n v="2000"/>
    <n v="1952.55"/>
    <n v="0.53"/>
    <x v="0"/>
    <x v="0"/>
    <n v="29938000"/>
    <x v="2"/>
    <x v="2"/>
    <n v="18.869"/>
    <n v="14969"/>
  </r>
  <r>
    <s v="Fire-Boltt India'S No 1 Smartwatch "/>
    <x v="1"/>
    <n v="2499"/>
    <n v="9999"/>
    <n v="9974.0075007500745"/>
    <n v="0.75"/>
    <x v="0"/>
    <x v="0"/>
    <n v="421347861"/>
    <x v="2"/>
    <x v="3"/>
    <n v="46.239000000000004"/>
    <n v="42139"/>
  </r>
  <r>
    <s v="Eveready Red 1012 Aaa Batteries - P"/>
    <x v="1"/>
    <n v="159"/>
    <n v="180"/>
    <n v="91.666666666666671"/>
    <n v="0.12"/>
    <x v="1"/>
    <x v="1"/>
    <n v="178020"/>
    <x v="1"/>
    <x v="4"/>
    <n v="5.2889999999999997"/>
    <n v="989"/>
  </r>
  <r>
    <s v="Sandisk Extreme Microsd Uhs I Card "/>
    <x v="1"/>
    <n v="1329"/>
    <n v="2900"/>
    <n v="2854.1724137931033"/>
    <n v="0.54"/>
    <x v="0"/>
    <x v="0"/>
    <n v="56909600"/>
    <x v="2"/>
    <x v="6"/>
    <n v="24.123999999999999"/>
    <n v="19624"/>
  </r>
  <r>
    <s v="Portronics Mport 31C 4-In-1 Usb Hub"/>
    <x v="0"/>
    <n v="570"/>
    <n v="999"/>
    <n v="941.94294294294298"/>
    <n v="0.43"/>
    <x v="1"/>
    <x v="0"/>
    <n v="3197799"/>
    <x v="2"/>
    <x v="0"/>
    <n v="7.4009999999999998"/>
    <n v="3201"/>
  </r>
  <r>
    <s v="Infinity (Jbl Fuze Pint, Wireless U"/>
    <x v="1"/>
    <n v="899"/>
    <n v="1999"/>
    <n v="1954.0275137568785"/>
    <n v="0.55000000000000004"/>
    <x v="0"/>
    <x v="0"/>
    <n v="60907531"/>
    <x v="2"/>
    <x v="3"/>
    <n v="34.569000000000003"/>
    <n v="30469"/>
  </r>
  <r>
    <s v="Aircase Protective Laptop Bag Sleev"/>
    <x v="0"/>
    <n v="449"/>
    <n v="999"/>
    <n v="954.05505505505505"/>
    <n v="0.55000000000000004"/>
    <x v="0"/>
    <x v="0"/>
    <n v="9930060"/>
    <x v="0"/>
    <x v="5"/>
    <n v="14.34"/>
    <n v="9940"/>
  </r>
  <r>
    <s v="Brand Conquer 6 In 1 With Otg, Sd C"/>
    <x v="0"/>
    <n v="549"/>
    <n v="999"/>
    <n v="944.04504504504507"/>
    <n v="0.45"/>
    <x v="1"/>
    <x v="0"/>
    <n v="7750242"/>
    <x v="2"/>
    <x v="4"/>
    <n v="12.058"/>
    <n v="7758"/>
  </r>
  <r>
    <s v="Tp-Link Ac750 Dual Band Wireless Ca"/>
    <x v="0"/>
    <n v="1529"/>
    <n v="2399"/>
    <n v="2335.265110462693"/>
    <n v="0.36"/>
    <x v="1"/>
    <x v="0"/>
    <n v="164113191"/>
    <x v="2"/>
    <x v="4"/>
    <n v="72.709000000000003"/>
    <n v="68409"/>
  </r>
  <r>
    <s v="Parker Quink Ink Bottle, Blue"/>
    <x v="3"/>
    <n v="100"/>
    <n v="100"/>
    <n v="0"/>
    <n v="0"/>
    <x v="1"/>
    <x v="0"/>
    <n v="309500"/>
    <x v="1"/>
    <x v="4"/>
    <n v="7.3949999999999996"/>
    <n v="3095"/>
  </r>
  <r>
    <s v="Striff Laptop Stand Adjustable Lapt"/>
    <x v="0"/>
    <n v="299"/>
    <n v="1499"/>
    <n v="1479.0533689126084"/>
    <n v="0.8"/>
    <x v="0"/>
    <x v="1"/>
    <n v="1353597"/>
    <x v="0"/>
    <x v="0"/>
    <n v="5.1029999999999998"/>
    <n v="903"/>
  </r>
  <r>
    <s v="Logitech Mk215 Wireless Keyboard An"/>
    <x v="0"/>
    <n v="1295"/>
    <n v="1795"/>
    <n v="1722.8551532033425"/>
    <n v="0.28000000000000003"/>
    <x v="1"/>
    <x v="0"/>
    <n v="46258945"/>
    <x v="2"/>
    <x v="3"/>
    <n v="29.871000000000002"/>
    <n v="25771"/>
  </r>
  <r>
    <s v="Boat Bassheads 225 In Ear Wired Ear"/>
    <x v="1"/>
    <n v="699"/>
    <n v="999"/>
    <n v="929.03003003003005"/>
    <n v="0.3"/>
    <x v="1"/>
    <x v="0"/>
    <n v="272915811"/>
    <x v="2"/>
    <x v="3"/>
    <n v="277.28900000000004"/>
    <n v="273189"/>
  </r>
  <r>
    <s v="Luxor 5 Subject Single Ruled Notebo"/>
    <x v="3"/>
    <n v="252"/>
    <n v="315"/>
    <n v="235"/>
    <n v="0.2"/>
    <x v="1"/>
    <x v="0"/>
    <n v="1192275"/>
    <x v="0"/>
    <x v="6"/>
    <n v="8.2850000000000001"/>
    <n v="3785"/>
  </r>
  <r>
    <s v="Duracell Chhota Power Aa Battery Se"/>
    <x v="1"/>
    <n v="190"/>
    <n v="220"/>
    <n v="133.63636363636363"/>
    <n v="0.14000000000000001"/>
    <x v="1"/>
    <x v="0"/>
    <n v="630520"/>
    <x v="1"/>
    <x v="5"/>
    <n v="7.266"/>
    <n v="2866"/>
  </r>
  <r>
    <s v="Zebronics Zeb-Transformer Gaming Ke"/>
    <x v="0"/>
    <n v="1299"/>
    <n v="1599"/>
    <n v="1517.7617260787993"/>
    <n v="0.19"/>
    <x v="1"/>
    <x v="0"/>
    <n v="43529577"/>
    <x v="2"/>
    <x v="4"/>
    <n v="31.523"/>
    <n v="27223"/>
  </r>
  <r>
    <s v="Sandisk Ultra 64 Gb Usb Pen Drives "/>
    <x v="0"/>
    <n v="729"/>
    <n v="1650"/>
    <n v="1605.8181818181818"/>
    <n v="0.56000000000000005"/>
    <x v="0"/>
    <x v="0"/>
    <n v="135887400"/>
    <x v="2"/>
    <x v="4"/>
    <n v="86.655999999999992"/>
    <n v="82356"/>
  </r>
  <r>
    <s v="Parker Classic Gold Gold Trim Ball "/>
    <x v="3"/>
    <n v="480"/>
    <n v="600"/>
    <n v="520"/>
    <n v="0.2"/>
    <x v="1"/>
    <x v="0"/>
    <n v="3431400"/>
    <x v="0"/>
    <x v="4"/>
    <n v="10.019"/>
    <n v="5719"/>
  </r>
  <r>
    <s v="Tarkan Portable Folding Laptop Desk"/>
    <x v="0"/>
    <n v="999"/>
    <n v="2499"/>
    <n v="2459.0240096038415"/>
    <n v="0.6"/>
    <x v="0"/>
    <x v="0"/>
    <n v="4223310"/>
    <x v="2"/>
    <x v="4"/>
    <n v="5.99"/>
    <n v="1690"/>
  </r>
  <r>
    <s v="Quantum Rj45 Ethernet Patch Cable/L"/>
    <x v="0"/>
    <n v="238"/>
    <n v="699"/>
    <n v="664.95135908440625"/>
    <n v="0.66"/>
    <x v="0"/>
    <x v="0"/>
    <n v="5852028"/>
    <x v="0"/>
    <x v="5"/>
    <n v="12.772"/>
    <n v="8372"/>
  </r>
  <r>
    <s v="Hp Usb Wireless Spill Resistance Ke"/>
    <x v="0"/>
    <n v="1349"/>
    <n v="2198"/>
    <n v="2136.626023657871"/>
    <n v="0.39"/>
    <x v="1"/>
    <x v="0"/>
    <n v="15634374"/>
    <x v="2"/>
    <x v="1"/>
    <n v="11.113"/>
    <n v="7113"/>
  </r>
  <r>
    <s v="Humble Dynamic Lapel Collar Mic Voi"/>
    <x v="0"/>
    <n v="199"/>
    <n v="499"/>
    <n v="459.12024048096191"/>
    <n v="0.6"/>
    <x v="0"/>
    <x v="0"/>
    <n v="1399196"/>
    <x v="1"/>
    <x v="8"/>
    <n v="6.1039999999999992"/>
    <n v="2804"/>
  </r>
  <r>
    <s v="Boult Audio Omega With 30Db Anc+ En"/>
    <x v="1"/>
    <n v="1999"/>
    <n v="9999"/>
    <n v="9979.0080008000805"/>
    <n v="0.8"/>
    <x v="0"/>
    <x v="0"/>
    <n v="19858014"/>
    <x v="2"/>
    <x v="7"/>
    <n v="5.6859999999999999"/>
    <n v="1986"/>
  </r>
  <r>
    <s v="Striff Uph2W Multi Angle Tablet/Mob"/>
    <x v="1"/>
    <n v="99"/>
    <n v="499"/>
    <n v="479.16032064128257"/>
    <n v="0.8"/>
    <x v="0"/>
    <x v="0"/>
    <n v="1223049"/>
    <x v="1"/>
    <x v="3"/>
    <n v="6.5510000000000002"/>
    <n v="2451"/>
  </r>
  <r>
    <s v="Amazon Basics Wireless Mouse | 2.4 "/>
    <x v="0"/>
    <n v="499"/>
    <n v="1000"/>
    <n v="950.1"/>
    <n v="0.5"/>
    <x v="0"/>
    <x v="1"/>
    <n v="23000"/>
    <x v="0"/>
    <x v="15"/>
    <n v="5.0229999999999997"/>
    <n v="23"/>
  </r>
  <r>
    <s v="Crucial Ram 8Gb Ddr4 3200Mhz Cl22 ("/>
    <x v="0"/>
    <n v="1792"/>
    <n v="3500"/>
    <n v="3448.8"/>
    <n v="0.49"/>
    <x v="1"/>
    <x v="0"/>
    <n v="91679000"/>
    <x v="2"/>
    <x v="6"/>
    <n v="30.693999999999999"/>
    <n v="26194"/>
  </r>
  <r>
    <s v="Apc Back-Ups Bx600C-In 600Va / 360W"/>
    <x v="0"/>
    <n v="3299"/>
    <n v="4100"/>
    <n v="4019.5365853658536"/>
    <n v="0.2"/>
    <x v="1"/>
    <x v="0"/>
    <n v="64710300"/>
    <x v="2"/>
    <x v="2"/>
    <n v="19.683"/>
    <n v="15783"/>
  </r>
  <r>
    <s v="Luxor 5 Subject Single Ruled Notebo"/>
    <x v="3"/>
    <n v="125"/>
    <n v="180"/>
    <n v="110.55555555555556"/>
    <n v="0.31"/>
    <x v="1"/>
    <x v="0"/>
    <n v="1449540"/>
    <x v="1"/>
    <x v="5"/>
    <n v="12.453000000000001"/>
    <n v="8053"/>
  </r>
  <r>
    <s v="Zebronics Zeb-Jaguar Wireless Mouse"/>
    <x v="0"/>
    <n v="399"/>
    <n v="1190"/>
    <n v="1156.4705882352941"/>
    <n v="0.66"/>
    <x v="0"/>
    <x v="0"/>
    <n v="3342710"/>
    <x v="0"/>
    <x v="3"/>
    <n v="6.9089999999999998"/>
    <n v="2809"/>
  </r>
  <r>
    <s v="Boult Audio Truebuds With 30H Playt"/>
    <x v="1"/>
    <n v="1199"/>
    <n v="7999"/>
    <n v="7984.0106263282914"/>
    <n v="0.85"/>
    <x v="0"/>
    <x v="0"/>
    <n v="207254090"/>
    <x v="2"/>
    <x v="9"/>
    <n v="29.51"/>
    <n v="25910"/>
  </r>
  <r>
    <s v="Wembley Lcd Writing Pad/Tab | Writi"/>
    <x v="0"/>
    <n v="235"/>
    <n v="1599"/>
    <n v="1584.3033145716072"/>
    <n v="0.85"/>
    <x v="0"/>
    <x v="0"/>
    <n v="1875627"/>
    <x v="0"/>
    <x v="11"/>
    <n v="4.9729999999999999"/>
    <n v="1173"/>
  </r>
  <r>
    <s v="Gizga Essentials Multi-Purpose Port"/>
    <x v="0"/>
    <n v="549"/>
    <n v="1999"/>
    <n v="1971.5362681340671"/>
    <n v="0.73"/>
    <x v="0"/>
    <x v="0"/>
    <n v="12837578"/>
    <x v="2"/>
    <x v="9"/>
    <n v="10.022"/>
    <n v="6422"/>
  </r>
  <r>
    <s v="E-Cosmos Plug In Led Night Light Mi"/>
    <x v="0"/>
    <n v="89"/>
    <n v="99"/>
    <n v="9.1010101010101039"/>
    <n v="0.1"/>
    <x v="1"/>
    <x v="1"/>
    <n v="23859"/>
    <x v="1"/>
    <x v="0"/>
    <n v="4.4409999999999998"/>
    <n v="241"/>
  </r>
  <r>
    <s v="Noise Buds Vs201 V2 In-Ear Truly Wi"/>
    <x v="1"/>
    <n v="1299"/>
    <n v="2999"/>
    <n v="2955.6855618539512"/>
    <n v="0.56999999999999995"/>
    <x v="0"/>
    <x v="0"/>
    <n v="43872371"/>
    <x v="2"/>
    <x v="11"/>
    <n v="18.428999999999998"/>
    <n v="14629"/>
  </r>
  <r>
    <s v="Lapster Gel Mouse Pad With Wrist Re"/>
    <x v="0"/>
    <n v="230"/>
    <n v="999"/>
    <n v="975.97697697697697"/>
    <n v="0.77"/>
    <x v="0"/>
    <x v="0"/>
    <n v="1526472"/>
    <x v="0"/>
    <x v="0"/>
    <n v="5.7279999999999998"/>
    <n v="1528"/>
  </r>
  <r>
    <s v="Gizga Essentials Earphone Carrying "/>
    <x v="1"/>
    <n v="119"/>
    <n v="499"/>
    <n v="475.15230460921845"/>
    <n v="0.76"/>
    <x v="0"/>
    <x v="0"/>
    <n v="7500968"/>
    <x v="1"/>
    <x v="4"/>
    <n v="19.332000000000001"/>
    <n v="15032"/>
  </r>
  <r>
    <s v="Sandisk Ultra Sdhc Uhs-I Card 32Gb "/>
    <x v="1"/>
    <n v="449"/>
    <n v="800"/>
    <n v="743.875"/>
    <n v="0.44"/>
    <x v="1"/>
    <x v="0"/>
    <n v="55668000"/>
    <x v="0"/>
    <x v="5"/>
    <n v="73.984999999999999"/>
    <n v="69585"/>
  </r>
  <r>
    <s v="Digitek¬Æ (Drl-14C) Professional (3"/>
    <x v="1"/>
    <n v="1699"/>
    <n v="3495"/>
    <n v="3446.3876967095853"/>
    <n v="0.51"/>
    <x v="0"/>
    <x v="0"/>
    <n v="50226645"/>
    <x v="2"/>
    <x v="3"/>
    <n v="18.471"/>
    <n v="14371"/>
  </r>
  <r>
    <s v="Classmate Long Notebook - 140 Pages"/>
    <x v="3"/>
    <n v="561"/>
    <n v="720"/>
    <n v="642.08333333333337"/>
    <n v="0.22"/>
    <x v="1"/>
    <x v="0"/>
    <n v="2291040"/>
    <x v="2"/>
    <x v="5"/>
    <n v="7.5820000000000007"/>
    <n v="3182"/>
  </r>
  <r>
    <s v="Lenovo 300 Wired Plug &amp; Play Usb Mo"/>
    <x v="0"/>
    <n v="289"/>
    <n v="590"/>
    <n v="541.01694915254234"/>
    <n v="0.51"/>
    <x v="0"/>
    <x v="0"/>
    <n v="15272740"/>
    <x v="0"/>
    <x v="5"/>
    <n v="30.286000000000001"/>
    <n v="25886"/>
  </r>
  <r>
    <s v="Dyazo 6 Angles Adjustable Aluminum "/>
    <x v="0"/>
    <n v="599"/>
    <n v="1999"/>
    <n v="1969.0350175087544"/>
    <n v="0.7"/>
    <x v="0"/>
    <x v="0"/>
    <n v="9467264"/>
    <x v="2"/>
    <x v="5"/>
    <n v="9.1359999999999992"/>
    <n v="4736"/>
  </r>
  <r>
    <s v="Western Digital Wd 2Tb My Passport "/>
    <x v="0"/>
    <n v="5599"/>
    <n v="7350"/>
    <n v="7273.8231292517003"/>
    <n v="0.24"/>
    <x v="1"/>
    <x v="0"/>
    <n v="536586750"/>
    <x v="2"/>
    <x v="5"/>
    <n v="77.405000000000001"/>
    <n v="73005"/>
  </r>
  <r>
    <s v="Logitech C270 Digital Hd Webcam Wit"/>
    <x v="0"/>
    <n v="1990"/>
    <n v="2595"/>
    <n v="2518.3140655105972"/>
    <n v="0.23"/>
    <x v="1"/>
    <x v="0"/>
    <n v="52932810"/>
    <x v="2"/>
    <x v="4"/>
    <n v="24.698"/>
    <n v="20398"/>
  </r>
  <r>
    <s v="Portronics Mport 31 4 Ports Usb Hub"/>
    <x v="0"/>
    <n v="499"/>
    <n v="799"/>
    <n v="736.54693366708386"/>
    <n v="0.38"/>
    <x v="1"/>
    <x v="0"/>
    <n v="1697875"/>
    <x v="0"/>
    <x v="4"/>
    <n v="6.4249999999999998"/>
    <n v="2125"/>
  </r>
  <r>
    <s v="Aircase Protective Laptop Bag Sleev"/>
    <x v="0"/>
    <n v="449"/>
    <n v="999"/>
    <n v="954.05505505505505"/>
    <n v="0.55000000000000004"/>
    <x v="0"/>
    <x v="0"/>
    <n v="11318670"/>
    <x v="0"/>
    <x v="4"/>
    <n v="15.629999999999999"/>
    <n v="11330"/>
  </r>
  <r>
    <s v="Zinq Five Fan Cooling Pad And Lapto"/>
    <x v="0"/>
    <n v="999"/>
    <n v="1999"/>
    <n v="1949.0250125062532"/>
    <n v="0.5"/>
    <x v="0"/>
    <x v="0"/>
    <n v="54854559"/>
    <x v="2"/>
    <x v="0"/>
    <n v="31.640999999999998"/>
    <n v="27441"/>
  </r>
  <r>
    <s v="Gizga Essentials Webcam Cover, Priv"/>
    <x v="0"/>
    <n v="69"/>
    <n v="299"/>
    <n v="275.92307692307691"/>
    <n v="0.77"/>
    <x v="0"/>
    <x v="1"/>
    <n v="76245"/>
    <x v="1"/>
    <x v="4"/>
    <n v="4.5549999999999997"/>
    <n v="255"/>
  </r>
  <r>
    <s v="Hp Z3700 Wireless Optical Mouse Wit"/>
    <x v="0"/>
    <n v="899"/>
    <n v="1499"/>
    <n v="1439.0266844563041"/>
    <n v="0.4"/>
    <x v="1"/>
    <x v="0"/>
    <n v="34737826"/>
    <x v="2"/>
    <x v="0"/>
    <n v="27.373999999999999"/>
    <n v="23174"/>
  </r>
  <r>
    <s v="Maono Au-400 Lavalier Auxiliary Omn"/>
    <x v="2"/>
    <n v="478"/>
    <n v="699"/>
    <n v="630.61659513590848"/>
    <n v="0.32"/>
    <x v="1"/>
    <x v="0"/>
    <n v="14132382"/>
    <x v="0"/>
    <x v="11"/>
    <n v="24.018000000000001"/>
    <n v="20218"/>
  </r>
  <r>
    <s v="Table Magic Multipurpose Laptop Tab"/>
    <x v="0"/>
    <n v="1399"/>
    <n v="2490"/>
    <n v="2433.8152610441766"/>
    <n v="0.44"/>
    <x v="1"/>
    <x v="0"/>
    <n v="27574260"/>
    <x v="2"/>
    <x v="4"/>
    <n v="15.373999999999999"/>
    <n v="11074"/>
  </r>
  <r>
    <s v="Gizga Essentials Portable Tabletop "/>
    <x v="0"/>
    <n v="149"/>
    <n v="499"/>
    <n v="469.14028056112227"/>
    <n v="0.7"/>
    <x v="0"/>
    <x v="0"/>
    <n v="12777893"/>
    <x v="1"/>
    <x v="3"/>
    <n v="29.707000000000001"/>
    <n v="25607"/>
  </r>
  <r>
    <s v="Boat Stone 650 10W Bluetooth Speake"/>
    <x v="1"/>
    <n v="1799"/>
    <n v="4990"/>
    <n v="4953.9478957915835"/>
    <n v="0.64"/>
    <x v="0"/>
    <x v="0"/>
    <n v="205717740"/>
    <x v="2"/>
    <x v="0"/>
    <n v="45.426000000000002"/>
    <n v="41226"/>
  </r>
  <r>
    <s v="Esnipe Mart Worldwide Travel Adapte"/>
    <x v="5"/>
    <n v="425"/>
    <n v="999"/>
    <n v="956.45745745745751"/>
    <n v="0.56999999999999995"/>
    <x v="0"/>
    <x v="0"/>
    <n v="2578419"/>
    <x v="0"/>
    <x v="1"/>
    <n v="6.5809999999999995"/>
    <n v="2581"/>
  </r>
  <r>
    <s v="Boat Stone 180 5W Bluetooth Speaker"/>
    <x v="1"/>
    <n v="999"/>
    <n v="2490"/>
    <n v="2449.8795180722891"/>
    <n v="0.6"/>
    <x v="0"/>
    <x v="0"/>
    <n v="45644190"/>
    <x v="2"/>
    <x v="3"/>
    <n v="22.430999999999997"/>
    <n v="18331"/>
  </r>
  <r>
    <s v="Portronics Ruffpad 8.5M Multicolor "/>
    <x v="0"/>
    <n v="378"/>
    <n v="999"/>
    <n v="961.16216216216219"/>
    <n v="0.62"/>
    <x v="0"/>
    <x v="0"/>
    <n v="1777221"/>
    <x v="0"/>
    <x v="3"/>
    <n v="5.8789999999999996"/>
    <n v="1779"/>
  </r>
  <r>
    <s v="Brustro Copytinta Coloured Craft Pa"/>
    <x v="3"/>
    <n v="99"/>
    <n v="99"/>
    <n v="-1"/>
    <n v="0"/>
    <x v="1"/>
    <x v="1"/>
    <n v="38412"/>
    <x v="1"/>
    <x v="4"/>
    <n v="4.6879999999999997"/>
    <n v="388"/>
  </r>
  <r>
    <s v="Cuzor 12V Mini Ups For Wifi Router "/>
    <x v="0"/>
    <n v="1499"/>
    <n v="2999"/>
    <n v="2949.0166722240747"/>
    <n v="0.5"/>
    <x v="0"/>
    <x v="0"/>
    <n v="25959344"/>
    <x v="2"/>
    <x v="6"/>
    <n v="13.156000000000001"/>
    <n v="8656"/>
  </r>
  <r>
    <s v="Crucial Bx500 240Gb 3D Nand Sata 6."/>
    <x v="0"/>
    <n v="1815"/>
    <n v="3100"/>
    <n v="3041.4516129032259"/>
    <n v="0.41"/>
    <x v="1"/>
    <x v="0"/>
    <n v="288067500"/>
    <x v="2"/>
    <x v="6"/>
    <n v="97.424999999999997"/>
    <n v="92925"/>
  </r>
  <r>
    <s v="Classmate Pulse Spiral Notebook - 2"/>
    <x v="3"/>
    <n v="67"/>
    <n v="75"/>
    <n v="-14.333333333333329"/>
    <n v="0.11"/>
    <x v="1"/>
    <x v="0"/>
    <n v="95175"/>
    <x v="1"/>
    <x v="3"/>
    <n v="5.3689999999999998"/>
    <n v="1269"/>
  </r>
  <r>
    <s v="Portronics My Buddy Plus Adjustable"/>
    <x v="0"/>
    <n v="1889"/>
    <n v="2699"/>
    <n v="2629.0111152278623"/>
    <n v="0.3"/>
    <x v="1"/>
    <x v="0"/>
    <n v="46946406"/>
    <x v="2"/>
    <x v="4"/>
    <n v="21.693999999999999"/>
    <n v="17394"/>
  </r>
  <r>
    <s v="Zebronics Zeb-Evolve Wireless In Ea"/>
    <x v="1"/>
    <n v="499"/>
    <n v="1499"/>
    <n v="1465.7111407605071"/>
    <n v="0.67"/>
    <x v="0"/>
    <x v="0"/>
    <n v="13744331"/>
    <x v="0"/>
    <x v="9"/>
    <n v="12.769"/>
    <n v="9169"/>
  </r>
  <r>
    <s v="Inovera World Map Extended Anti Sli"/>
    <x v="0"/>
    <n v="499"/>
    <n v="999"/>
    <n v="949.05005005005"/>
    <n v="0.5"/>
    <x v="0"/>
    <x v="0"/>
    <n v="1028970"/>
    <x v="0"/>
    <x v="5"/>
    <n v="5.4300000000000006"/>
    <n v="1030"/>
  </r>
  <r>
    <s v="Seagate One Touch 2Tb External Hdd "/>
    <x v="0"/>
    <n v="5799"/>
    <n v="7999"/>
    <n v="7926.5034379297413"/>
    <n v="0.28000000000000003"/>
    <x v="1"/>
    <x v="0"/>
    <n v="402133727"/>
    <x v="2"/>
    <x v="6"/>
    <n v="54.773000000000003"/>
    <n v="50273"/>
  </r>
  <r>
    <s v="Zebronics Zeb-Fame 5Watts 2.0 Multi"/>
    <x v="1"/>
    <n v="499"/>
    <n v="799"/>
    <n v="736.54693366708386"/>
    <n v="0.38"/>
    <x v="1"/>
    <x v="0"/>
    <n v="5386858"/>
    <x v="0"/>
    <x v="2"/>
    <n v="10.641999999999999"/>
    <n v="6742"/>
  </r>
  <r>
    <s v="Tvara Lcd Writing Tablet 8.5 Inch E"/>
    <x v="0"/>
    <n v="249"/>
    <n v="600"/>
    <n v="558.5"/>
    <n v="0.59"/>
    <x v="0"/>
    <x v="0"/>
    <n v="724800"/>
    <x v="0"/>
    <x v="1"/>
    <n v="5.2080000000000002"/>
    <n v="1208"/>
  </r>
  <r>
    <s v="Ambrane 60W / 3A Type C Fast Chargi"/>
    <x v="0"/>
    <n v="179"/>
    <n v="499"/>
    <n v="463.12825651302603"/>
    <n v="0.64"/>
    <x v="0"/>
    <x v="0"/>
    <n v="964567"/>
    <x v="1"/>
    <x v="1"/>
    <n v="5.9329999999999998"/>
    <n v="1933"/>
  </r>
  <r>
    <s v="Western Digital Wd 1.5Tb Elements P"/>
    <x v="0"/>
    <n v="4449"/>
    <n v="5734"/>
    <n v="5656.4101848622249"/>
    <n v="0.22"/>
    <x v="1"/>
    <x v="0"/>
    <n v="143384404"/>
    <x v="2"/>
    <x v="5"/>
    <n v="29.405999999999999"/>
    <n v="25006"/>
  </r>
  <r>
    <s v="Redgear Mp35 Speed-Type Gaming Mous"/>
    <x v="0"/>
    <n v="299"/>
    <n v="550"/>
    <n v="495.63636363636363"/>
    <n v="0.46"/>
    <x v="1"/>
    <x v="0"/>
    <n v="18388700"/>
    <x v="0"/>
    <x v="13"/>
    <n v="38.033999999999999"/>
    <n v="33434"/>
  </r>
  <r>
    <s v="Lenovo 400 Wireless Mouse, 1200Dpi "/>
    <x v="0"/>
    <n v="629"/>
    <n v="1390"/>
    <n v="1344.7482014388488"/>
    <n v="0.55000000000000004"/>
    <x v="0"/>
    <x v="0"/>
    <n v="8758390"/>
    <x v="2"/>
    <x v="5"/>
    <n v="10.701000000000001"/>
    <n v="6301"/>
  </r>
  <r>
    <s v="Logitech K480 Wireless Multi-Device"/>
    <x v="0"/>
    <n v="2595"/>
    <n v="3295"/>
    <n v="3216.2443095599392"/>
    <n v="0.21"/>
    <x v="1"/>
    <x v="0"/>
    <n v="74526310"/>
    <x v="2"/>
    <x v="5"/>
    <n v="27.018000000000001"/>
    <n v="22618"/>
  </r>
  <r>
    <s v="Resonate Routerups Cru12V2A | Zero "/>
    <x v="0"/>
    <n v="1799"/>
    <n v="2911"/>
    <n v="2849.1999312950875"/>
    <n v="0.38"/>
    <x v="1"/>
    <x v="0"/>
    <n v="59215562"/>
    <x v="2"/>
    <x v="4"/>
    <n v="24.641999999999999"/>
    <n v="20342"/>
  </r>
  <r>
    <s v="3M Post-It Sticky Note Cube, 200 Sh"/>
    <x v="3"/>
    <n v="90"/>
    <n v="175"/>
    <n v="123.57142857142858"/>
    <n v="0.49"/>
    <x v="1"/>
    <x v="0"/>
    <n v="1300075"/>
    <x v="1"/>
    <x v="5"/>
    <n v="11.829000000000001"/>
    <n v="7429"/>
  </r>
  <r>
    <s v="Ofixo Multi-Purpose Laptop Table/St"/>
    <x v="0"/>
    <n v="599"/>
    <n v="599"/>
    <n v="499"/>
    <n v="0"/>
    <x v="1"/>
    <x v="0"/>
    <n v="15827377"/>
    <x v="2"/>
    <x v="1"/>
    <n v="30.422999999999998"/>
    <n v="26423"/>
  </r>
  <r>
    <s v="Fire-Boltt Ninja Calling 1.69&quot; Blue"/>
    <x v="1"/>
    <n v="1999"/>
    <n v="7999"/>
    <n v="7974.0093761720218"/>
    <n v="0.75"/>
    <x v="0"/>
    <x v="0"/>
    <n v="250408695"/>
    <x v="2"/>
    <x v="0"/>
    <n v="35.505000000000003"/>
    <n v="31305"/>
  </r>
  <r>
    <s v="Airtel Amf-311Ww Data Card (Black),"/>
    <x v="0"/>
    <n v="2099"/>
    <n v="3250"/>
    <n v="3185.4153846153845"/>
    <n v="0.35"/>
    <x v="1"/>
    <x v="0"/>
    <n v="36442250"/>
    <x v="2"/>
    <x v="11"/>
    <n v="15.012999999999998"/>
    <n v="11213"/>
  </r>
  <r>
    <s v="Gizga Essentials Laptop Power Cable"/>
    <x v="0"/>
    <n v="179"/>
    <n v="499"/>
    <n v="463.12825651302603"/>
    <n v="0.64"/>
    <x v="0"/>
    <x v="0"/>
    <n v="5076826"/>
    <x v="1"/>
    <x v="3"/>
    <n v="14.273999999999999"/>
    <n v="10174"/>
  </r>
  <r>
    <s v="Logitech Mk270R Usb Wireless Keyboa"/>
    <x v="0"/>
    <n v="1345"/>
    <n v="2295"/>
    <n v="2236.3943355119827"/>
    <n v="0.41"/>
    <x v="1"/>
    <x v="0"/>
    <n v="39962835"/>
    <x v="2"/>
    <x v="0"/>
    <n v="21.613"/>
    <n v="17413"/>
  </r>
  <r>
    <s v="Digitek¬Æ (Dtr-200Mt) (18 Cm) Porta"/>
    <x v="1"/>
    <n v="349"/>
    <n v="995"/>
    <n v="959.9246231155779"/>
    <n v="0.65"/>
    <x v="0"/>
    <x v="0"/>
    <n v="6642620"/>
    <x v="0"/>
    <x v="0"/>
    <n v="10.876000000000001"/>
    <n v="6676"/>
  </r>
  <r>
    <s v="Fedus Cat6 Ethernet Cable, 10 Meter"/>
    <x v="0"/>
    <n v="287"/>
    <n v="499"/>
    <n v="441.48496993987976"/>
    <n v="0.42"/>
    <x v="1"/>
    <x v="0"/>
    <n v="4029924"/>
    <x v="0"/>
    <x v="5"/>
    <n v="12.476000000000001"/>
    <n v="8076"/>
  </r>
  <r>
    <s v="Kingston Datatraveler Exodia Dtx/32"/>
    <x v="0"/>
    <n v="349"/>
    <n v="450"/>
    <n v="372.44444444444446"/>
    <n v="0.22"/>
    <x v="1"/>
    <x v="0"/>
    <n v="8395200"/>
    <x v="0"/>
    <x v="3"/>
    <n v="22.756"/>
    <n v="18656"/>
  </r>
  <r>
    <s v="Duracell Rechargeable Aa 2500Mah Ba"/>
    <x v="1"/>
    <n v="879"/>
    <n v="1109"/>
    <n v="1029.7394048692515"/>
    <n v="0.21"/>
    <x v="1"/>
    <x v="0"/>
    <n v="35043291"/>
    <x v="2"/>
    <x v="5"/>
    <n v="35.999000000000002"/>
    <n v="31599"/>
  </r>
  <r>
    <s v="Envie¬Æ (Aa10004Plni-Cd) Aa Recharg"/>
    <x v="1"/>
    <n v="250"/>
    <n v="250"/>
    <n v="150"/>
    <n v="0"/>
    <x v="1"/>
    <x v="0"/>
    <n v="3492750"/>
    <x v="0"/>
    <x v="2"/>
    <n v="17.870999999999999"/>
    <n v="13971"/>
  </r>
  <r>
    <s v="Zebronics Zeb-Buds 30 3.5Mm Stereo "/>
    <x v="1"/>
    <n v="199"/>
    <n v="499"/>
    <n v="459.12024048096191"/>
    <n v="0.6"/>
    <x v="0"/>
    <x v="0"/>
    <n v="1243508"/>
    <x v="1"/>
    <x v="9"/>
    <n v="6.0920000000000005"/>
    <n v="2492"/>
  </r>
  <r>
    <s v="Sounce 65W Oneplus Dash Warp Charge"/>
    <x v="0"/>
    <n v="199"/>
    <n v="999"/>
    <n v="979.08008008008005"/>
    <n v="0.8"/>
    <x v="0"/>
    <x v="1"/>
    <n v="574425"/>
    <x v="1"/>
    <x v="1"/>
    <n v="4.5750000000000002"/>
    <n v="575"/>
  </r>
  <r>
    <s v="Lapster Accessories Power Cable Cor"/>
    <x v="0"/>
    <n v="149"/>
    <n v="999"/>
    <n v="984.0850850850851"/>
    <n v="0.85"/>
    <x v="0"/>
    <x v="0"/>
    <n v="2520477"/>
    <x v="1"/>
    <x v="12"/>
    <n v="6.0229999999999997"/>
    <n v="2523"/>
  </r>
  <r>
    <s v="Portronics Ruffpad 12E Re-Writable "/>
    <x v="0"/>
    <n v="469"/>
    <n v="1499"/>
    <n v="1467.7124749833222"/>
    <n v="0.69"/>
    <x v="0"/>
    <x v="1"/>
    <n v="527648"/>
    <x v="0"/>
    <x v="3"/>
    <n v="4.452"/>
    <n v="352"/>
  </r>
  <r>
    <s v="Verilux¬Æ Usb C Hub Multiport Adapt"/>
    <x v="0"/>
    <n v="1187"/>
    <n v="1929"/>
    <n v="1867.4655261793675"/>
    <n v="0.38"/>
    <x v="1"/>
    <x v="0"/>
    <n v="3205998"/>
    <x v="2"/>
    <x v="3"/>
    <n v="5.7619999999999996"/>
    <n v="1662"/>
  </r>
  <r>
    <s v="Zebronics Zeb Wonderbar 10 Usb Powe"/>
    <x v="0"/>
    <n v="849"/>
    <n v="1499"/>
    <n v="1442.3622414943295"/>
    <n v="0.43"/>
    <x v="1"/>
    <x v="0"/>
    <n v="11020648"/>
    <x v="2"/>
    <x v="1"/>
    <n v="11.352"/>
    <n v="7352"/>
  </r>
  <r>
    <s v="Hp Wired Mouse 100 With 1600 Dpi Op"/>
    <x v="0"/>
    <n v="328"/>
    <n v="399"/>
    <n v="316.79448621553888"/>
    <n v="0.18"/>
    <x v="1"/>
    <x v="0"/>
    <n v="1372959"/>
    <x v="0"/>
    <x v="3"/>
    <n v="7.5409999999999995"/>
    <n v="3441"/>
  </r>
  <r>
    <s v="Anjaney Enterprise Smart Multipurpo"/>
    <x v="0"/>
    <n v="269"/>
    <n v="699"/>
    <n v="660.51645207439196"/>
    <n v="0.62"/>
    <x v="0"/>
    <x v="1"/>
    <n v="65007"/>
    <x v="0"/>
    <x v="1"/>
    <n v="4.093"/>
    <n v="93"/>
  </r>
  <r>
    <s v="Envie Ecr-20 Charger For Aa &amp; Aaa R"/>
    <x v="1"/>
    <n v="299"/>
    <n v="400"/>
    <n v="325.25"/>
    <n v="0.25"/>
    <x v="1"/>
    <x v="0"/>
    <n v="16358000"/>
    <x v="0"/>
    <x v="11"/>
    <n v="44.695"/>
    <n v="40895"/>
  </r>
  <r>
    <s v="Proelite Faux Leather Smart Flip Ca"/>
    <x v="0"/>
    <n v="549"/>
    <n v="1499"/>
    <n v="1462.3755837224817"/>
    <n v="0.63"/>
    <x v="0"/>
    <x v="0"/>
    <n v="16497994"/>
    <x v="2"/>
    <x v="4"/>
    <n v="15.306000000000001"/>
    <n v="11006"/>
  </r>
  <r>
    <s v="Classmate Pulse 6 Subject Notebook "/>
    <x v="3"/>
    <n v="114"/>
    <n v="120"/>
    <n v="25"/>
    <n v="0.05"/>
    <x v="1"/>
    <x v="0"/>
    <n v="1072560"/>
    <x v="1"/>
    <x v="0"/>
    <n v="13.138000000000002"/>
    <n v="8938"/>
  </r>
  <r>
    <s v="Pentonic Multicolor Ball Point Pen,"/>
    <x v="3"/>
    <n v="120"/>
    <n v="120"/>
    <n v="20"/>
    <n v="0"/>
    <x v="1"/>
    <x v="0"/>
    <n v="516960"/>
    <x v="1"/>
    <x v="3"/>
    <n v="8.4079999999999995"/>
    <n v="4308"/>
  </r>
  <r>
    <s v="Amazonbasics Usb 2.0 Cable - A-Male"/>
    <x v="0"/>
    <n v="209"/>
    <n v="695"/>
    <n v="664.92805755395682"/>
    <n v="0.7"/>
    <x v="0"/>
    <x v="0"/>
    <n v="74841770"/>
    <x v="0"/>
    <x v="6"/>
    <n v="112.18600000000001"/>
    <n v="107686"/>
  </r>
  <r>
    <s v="Logitech Pebble M350 Wireless Mouse"/>
    <x v="0"/>
    <n v="1490"/>
    <n v="2295"/>
    <n v="2230.0762527233114"/>
    <n v="0.35"/>
    <x v="1"/>
    <x v="0"/>
    <n v="24446340"/>
    <x v="2"/>
    <x v="13"/>
    <n v="15.251999999999999"/>
    <n v="10652"/>
  </r>
  <r>
    <s v="Apsara Platinum Pencils Value Pack "/>
    <x v="4"/>
    <n v="99"/>
    <n v="99"/>
    <n v="-1"/>
    <n v="0"/>
    <x v="1"/>
    <x v="0"/>
    <n v="498564"/>
    <x v="1"/>
    <x v="4"/>
    <n v="9.3359999999999985"/>
    <n v="5036"/>
  </r>
  <r>
    <s v="Zebronics Zeb-Power Wired Usb Mouse"/>
    <x v="0"/>
    <n v="149"/>
    <n v="249"/>
    <n v="189.16064257028114"/>
    <n v="0.4"/>
    <x v="1"/>
    <x v="0"/>
    <n v="1259193"/>
    <x v="1"/>
    <x v="1"/>
    <n v="9.0570000000000004"/>
    <n v="5057"/>
  </r>
  <r>
    <s v="Ant Esports Gm320 Rgb Optical Wired"/>
    <x v="0"/>
    <n v="575"/>
    <n v="2799"/>
    <n v="2778.4569489103251"/>
    <n v="0.79"/>
    <x v="0"/>
    <x v="0"/>
    <n v="23895063"/>
    <x v="2"/>
    <x v="0"/>
    <n v="12.737000000000002"/>
    <n v="8537"/>
  </r>
  <r>
    <s v="Pilot V7 Liquid Ink Roller Ball Pen"/>
    <x v="3"/>
    <n v="178"/>
    <n v="210"/>
    <n v="125.23809523809524"/>
    <n v="0.15"/>
    <x v="1"/>
    <x v="0"/>
    <n v="514500"/>
    <x v="1"/>
    <x v="4"/>
    <n v="6.75"/>
    <n v="2450"/>
  </r>
  <r>
    <s v="Boat Airdopes 191G True Wireless Ea"/>
    <x v="1"/>
    <n v="1599"/>
    <n v="3490"/>
    <n v="3444.1833810888252"/>
    <n v="0.54"/>
    <x v="0"/>
    <x v="1"/>
    <n v="2359240"/>
    <x v="2"/>
    <x v="7"/>
    <n v="4.3760000000000003"/>
    <n v="676"/>
  </r>
  <r>
    <s v="Boult Audio Bassbuds Oak In-Ear Wir"/>
    <x v="1"/>
    <n v="499"/>
    <n v="1299"/>
    <n v="1260.5858352578907"/>
    <n v="0.62"/>
    <x v="0"/>
    <x v="0"/>
    <n v="1523727"/>
    <x v="0"/>
    <x v="2"/>
    <n v="5.0730000000000004"/>
    <n v="1173"/>
  </r>
  <r>
    <s v="It2M Designer Mouse Pad For Laptop/"/>
    <x v="0"/>
    <n v="199"/>
    <n v="499"/>
    <n v="459.12024048096191"/>
    <n v="0.6"/>
    <x v="0"/>
    <x v="0"/>
    <n v="4989002"/>
    <x v="1"/>
    <x v="4"/>
    <n v="14.297999999999998"/>
    <n v="9998"/>
  </r>
  <r>
    <s v="Noise Colorfit Ultra Buzz Bluetooth"/>
    <x v="1"/>
    <n v="2499"/>
    <n v="5999"/>
    <n v="5957.3430571761965"/>
    <n v="0.57999999999999996"/>
    <x v="0"/>
    <x v="0"/>
    <n v="35106148"/>
    <x v="2"/>
    <x v="3"/>
    <n v="9.952"/>
    <n v="5852"/>
  </r>
  <r>
    <s v="Lapster Caddy For Ssd And Hdd, Opti"/>
    <x v="0"/>
    <n v="199"/>
    <n v="999"/>
    <n v="979.08008008008005"/>
    <n v="0.8"/>
    <x v="0"/>
    <x v="1"/>
    <n v="361638"/>
    <x v="1"/>
    <x v="0"/>
    <n v="4.5620000000000003"/>
    <n v="362"/>
  </r>
  <r>
    <s v="Sandisk Extreme Sd Uhs I 64Gb Card "/>
    <x v="1"/>
    <n v="939"/>
    <n v="1800"/>
    <n v="1747.8333333333333"/>
    <n v="0.48"/>
    <x v="1"/>
    <x v="0"/>
    <n v="369093600"/>
    <x v="2"/>
    <x v="6"/>
    <n v="209.55199999999999"/>
    <n v="205052"/>
  </r>
  <r>
    <s v="Fire-Boltt Ring Pro Bluetooth Calli"/>
    <x v="1"/>
    <n v="2499"/>
    <n v="9999"/>
    <n v="9974.0075007500745"/>
    <n v="0.75"/>
    <x v="0"/>
    <x v="0"/>
    <n v="90890910"/>
    <x v="2"/>
    <x v="1"/>
    <n v="13.09"/>
    <n v="9090"/>
  </r>
  <r>
    <s v="Lenovo 600 Bluetooth 5.0 Silent Mou"/>
    <x v="0"/>
    <n v="1439"/>
    <n v="2890"/>
    <n v="2840.2076124567475"/>
    <n v="0.5"/>
    <x v="0"/>
    <x v="0"/>
    <n v="11846110"/>
    <x v="2"/>
    <x v="6"/>
    <n v="8.5990000000000002"/>
    <n v="4099"/>
  </r>
  <r>
    <s v="Boult Audio Airbass Propods X Tws B"/>
    <x v="1"/>
    <n v="1099"/>
    <n v="5999"/>
    <n v="5980.6802800466749"/>
    <n v="0.82"/>
    <x v="0"/>
    <x v="0"/>
    <n v="77783034"/>
    <x v="2"/>
    <x v="12"/>
    <n v="16.466000000000001"/>
    <n v="12966"/>
  </r>
  <r>
    <s v="Classmate Soft Cover 6 Subject Spir"/>
    <x v="3"/>
    <n v="157"/>
    <n v="160"/>
    <n v="61.875"/>
    <n v="0.02"/>
    <x v="1"/>
    <x v="0"/>
    <n v="708480"/>
    <x v="1"/>
    <x v="6"/>
    <n v="8.9280000000000008"/>
    <n v="4428"/>
  </r>
  <r>
    <s v="Ls Lapster Quality Assured Universa"/>
    <x v="0"/>
    <n v="115"/>
    <n v="999"/>
    <n v="987.48848848848854"/>
    <n v="0.88"/>
    <x v="0"/>
    <x v="0"/>
    <n v="5686308"/>
    <x v="1"/>
    <x v="8"/>
    <n v="8.9920000000000009"/>
    <n v="5692"/>
  </r>
  <r>
    <s v="Klam Lcd Writing Tablet Screenwriti"/>
    <x v="0"/>
    <n v="175"/>
    <n v="499"/>
    <n v="463.92985971943887"/>
    <n v="0.65"/>
    <x v="0"/>
    <x v="1"/>
    <n v="10479"/>
    <x v="1"/>
    <x v="3"/>
    <n v="4.1209999999999996"/>
    <n v="21"/>
  </r>
  <r>
    <s v="Cp Plus 2Mp Full Hd Smart Wi-Fi Cct"/>
    <x v="1"/>
    <n v="1999"/>
    <n v="4700"/>
    <n v="4657.4680851063831"/>
    <n v="0.56999999999999995"/>
    <x v="0"/>
    <x v="0"/>
    <n v="8836000"/>
    <x v="2"/>
    <x v="11"/>
    <n v="5.68"/>
    <n v="1880"/>
  </r>
  <r>
    <s v="Hp Deskjet 2331 Colour Printer, Sca"/>
    <x v="0"/>
    <n v="3999"/>
    <n v="4332.96"/>
    <n v="4240.6674332557886"/>
    <n v="0.08"/>
    <x v="1"/>
    <x v="0"/>
    <n v="94293875.519999996"/>
    <x v="2"/>
    <x v="12"/>
    <n v="25.262"/>
    <n v="21762"/>
  </r>
  <r>
    <s v="D-Link Dir-615 Wi-Fi Ethernet-N300 "/>
    <x v="0"/>
    <n v="899"/>
    <n v="1800"/>
    <n v="1750.0555555555557"/>
    <n v="0.5"/>
    <x v="0"/>
    <x v="0"/>
    <n v="40275000"/>
    <x v="2"/>
    <x v="3"/>
    <n v="26.475000000000001"/>
    <n v="22375"/>
  </r>
  <r>
    <s v="Rpm Euro Games Gaming Mousepad Spee"/>
    <x v="0"/>
    <n v="299"/>
    <n v="990"/>
    <n v="959.79797979797979"/>
    <n v="0.7"/>
    <x v="0"/>
    <x v="0"/>
    <n v="2428470"/>
    <x v="0"/>
    <x v="6"/>
    <n v="6.9529999999999994"/>
    <n v="2453"/>
  </r>
  <r>
    <s v="Wacom One By Ctl-472/K0-Cx Digital "/>
    <x v="0"/>
    <n v="3303"/>
    <n v="4699"/>
    <n v="4628.7084486060867"/>
    <n v="0.3"/>
    <x v="1"/>
    <x v="0"/>
    <n v="63643256"/>
    <x v="2"/>
    <x v="5"/>
    <n v="17.944000000000003"/>
    <n v="13544"/>
  </r>
  <r>
    <s v="Lenovo 300 Fhd Webcam With Full Ste"/>
    <x v="0"/>
    <n v="1890"/>
    <n v="5490"/>
    <n v="5455.5737704918029"/>
    <n v="0.66"/>
    <x v="0"/>
    <x v="0"/>
    <n v="60258240"/>
    <x v="2"/>
    <x v="3"/>
    <n v="15.076000000000001"/>
    <n v="10976"/>
  </r>
  <r>
    <s v="Parker Quink Ink Bottle (Black)"/>
    <x v="3"/>
    <n v="90"/>
    <n v="100"/>
    <n v="10"/>
    <n v="0.1"/>
    <x v="1"/>
    <x v="0"/>
    <n v="306100"/>
    <x v="1"/>
    <x v="4"/>
    <n v="7.3609999999999998"/>
    <n v="3061"/>
  </r>
  <r>
    <s v="Sony Wi-C100 Wireless Headphones Wi"/>
    <x v="1"/>
    <n v="1599"/>
    <n v="2790"/>
    <n v="2732.6881720430106"/>
    <n v="0.43"/>
    <x v="1"/>
    <x v="0"/>
    <n v="6338880"/>
    <x v="2"/>
    <x v="9"/>
    <n v="5.8719999999999999"/>
    <n v="2272"/>
  </r>
  <r>
    <s v="Zebronics, Zeb-Nc3300 Usb Powered L"/>
    <x v="0"/>
    <n v="599"/>
    <n v="999"/>
    <n v="939.04004004004003"/>
    <n v="0.4"/>
    <x v="1"/>
    <x v="0"/>
    <n v="7593399"/>
    <x v="2"/>
    <x v="1"/>
    <n v="11.600999999999999"/>
    <n v="7601"/>
  </r>
  <r>
    <s v="Tukzer Gel Mouse Pad Wrist Rest Mem"/>
    <x v="0"/>
    <n v="425"/>
    <n v="899"/>
    <n v="851.72525027808672"/>
    <n v="0.53"/>
    <x v="0"/>
    <x v="0"/>
    <n v="3792881"/>
    <x v="0"/>
    <x v="6"/>
    <n v="8.7190000000000012"/>
    <n v="4219"/>
  </r>
  <r>
    <s v="Infinity (Jbl Glide 510, 72 Hrs Pla"/>
    <x v="1"/>
    <n v="1499"/>
    <n v="3999"/>
    <n v="3961.515628907227"/>
    <n v="0.63"/>
    <x v="0"/>
    <x v="0"/>
    <n v="171057225"/>
    <x v="2"/>
    <x v="0"/>
    <n v="46.975000000000001"/>
    <n v="42775"/>
  </r>
  <r>
    <s v="Robustrion Smart Trifold Hard Back "/>
    <x v="0"/>
    <n v="549"/>
    <n v="2499"/>
    <n v="2477.0312124849938"/>
    <n v="0.78"/>
    <x v="0"/>
    <x v="0"/>
    <n v="13884444"/>
    <x v="2"/>
    <x v="4"/>
    <n v="9.8559999999999999"/>
    <n v="5556"/>
  </r>
  <r>
    <s v="Logitech M331 Silent Plus Wireless "/>
    <x v="0"/>
    <n v="1295"/>
    <n v="1645"/>
    <n v="1566.2765957446809"/>
    <n v="0.21"/>
    <x v="1"/>
    <x v="0"/>
    <n v="20356875"/>
    <x v="2"/>
    <x v="13"/>
    <n v="16.975000000000001"/>
    <n v="12375"/>
  </r>
  <r>
    <s v="Camel Artist Acrylic Color Box - 9M"/>
    <x v="4"/>
    <n v="310"/>
    <n v="310"/>
    <n v="210"/>
    <n v="0"/>
    <x v="1"/>
    <x v="0"/>
    <n v="1823420"/>
    <x v="0"/>
    <x v="6"/>
    <n v="10.382"/>
    <n v="5882"/>
  </r>
  <r>
    <s v="Portronics Key2 Combo Multimedia Us"/>
    <x v="0"/>
    <n v="1149"/>
    <n v="1499"/>
    <n v="1422.3488992661773"/>
    <n v="0.23"/>
    <x v="1"/>
    <x v="0"/>
    <n v="15654057"/>
    <x v="2"/>
    <x v="3"/>
    <n v="14.542999999999999"/>
    <n v="10443"/>
  </r>
  <r>
    <s v="Supcares Laptop Stand 7 Height Adju"/>
    <x v="0"/>
    <n v="499"/>
    <n v="1299"/>
    <n v="1260.5858352578907"/>
    <n v="0.62"/>
    <x v="0"/>
    <x v="1"/>
    <n v="563766"/>
    <x v="0"/>
    <x v="6"/>
    <n v="4.9340000000000002"/>
    <n v="434"/>
  </r>
  <r>
    <s v="Zebronics Zeb-Sound Bomb N1 True Wi"/>
    <x v="1"/>
    <n v="999"/>
    <n v="4199"/>
    <n v="4175.2086211002616"/>
    <n v="0.76"/>
    <x v="0"/>
    <x v="0"/>
    <n v="8032687"/>
    <x v="2"/>
    <x v="12"/>
    <n v="5.4130000000000003"/>
    <n v="1913"/>
  </r>
  <r>
    <s v="Western Digital Wd Green Sata 240Gb"/>
    <x v="0"/>
    <n v="1709"/>
    <n v="4000"/>
    <n v="3957.2750000000001"/>
    <n v="0.56999999999999995"/>
    <x v="0"/>
    <x v="0"/>
    <n v="12116000"/>
    <x v="2"/>
    <x v="5"/>
    <n v="7.4290000000000003"/>
    <n v="3029"/>
  </r>
  <r>
    <s v="Classmate Octane Neon- 25 Blue Gel "/>
    <x v="3"/>
    <n v="250"/>
    <n v="250"/>
    <n v="150"/>
    <n v="0"/>
    <x v="1"/>
    <x v="0"/>
    <n v="657000"/>
    <x v="0"/>
    <x v="0"/>
    <n v="6.8280000000000003"/>
    <n v="2628"/>
  </r>
  <r>
    <s v="Classmate Octane Colour Burst-Multi"/>
    <x v="4"/>
    <n v="90"/>
    <n v="100"/>
    <n v="10"/>
    <n v="0.1"/>
    <x v="1"/>
    <x v="0"/>
    <n v="1071800"/>
    <x v="1"/>
    <x v="5"/>
    <n v="15.118"/>
    <n v="10718"/>
  </r>
  <r>
    <s v="Tukzer Stylus Pen, Ipad Pencil With"/>
    <x v="1"/>
    <n v="2025"/>
    <n v="5999"/>
    <n v="5965.2443740623439"/>
    <n v="0.66"/>
    <x v="0"/>
    <x v="0"/>
    <n v="37391767"/>
    <x v="2"/>
    <x v="0"/>
    <n v="10.433"/>
    <n v="6233"/>
  </r>
  <r>
    <s v="Logitech G102 Usb Light Sync Gaming"/>
    <x v="0"/>
    <n v="1495"/>
    <n v="1995"/>
    <n v="1920.062656641604"/>
    <n v="0.25"/>
    <x v="1"/>
    <x v="0"/>
    <n v="21029295"/>
    <x v="2"/>
    <x v="6"/>
    <n v="15.041"/>
    <n v="10541"/>
  </r>
  <r>
    <s v="Zebronics Zeb-Vita Wireless Bluetoo"/>
    <x v="1"/>
    <n v="899"/>
    <n v="1199"/>
    <n v="1124.0208507089242"/>
    <n v="0.25"/>
    <x v="1"/>
    <x v="0"/>
    <n v="12890449"/>
    <x v="2"/>
    <x v="11"/>
    <n v="14.550999999999998"/>
    <n v="10751"/>
  </r>
  <r>
    <s v="Lapster Usb 3.0 Sata Cable For 2.5 "/>
    <x v="0"/>
    <n v="349"/>
    <n v="999"/>
    <n v="964.06506506506503"/>
    <n v="0.65"/>
    <x v="0"/>
    <x v="1"/>
    <n v="816183"/>
    <x v="0"/>
    <x v="2"/>
    <n v="4.7169999999999996"/>
    <n v="817"/>
  </r>
  <r>
    <s v="Urbn 10000 Mah Lithium Power Bank U"/>
    <x v="1"/>
    <n v="900"/>
    <n v="2499"/>
    <n v="2462.9855942376953"/>
    <n v="0.64"/>
    <x v="0"/>
    <x v="0"/>
    <n v="90923616"/>
    <x v="2"/>
    <x v="1"/>
    <n v="40.384"/>
    <n v="36384"/>
  </r>
  <r>
    <s v="Qubo Smart Cam 360 From Hero Group "/>
    <x v="1"/>
    <n v="2490"/>
    <n v="3990"/>
    <n v="3927.593984962406"/>
    <n v="0.38"/>
    <x v="1"/>
    <x v="0"/>
    <n v="14387940"/>
    <x v="2"/>
    <x v="3"/>
    <n v="7.7059999999999995"/>
    <n v="3606"/>
  </r>
  <r>
    <s v="Duracell Cr2025 3V Lithium Coin Bat"/>
    <x v="1"/>
    <n v="116"/>
    <n v="200"/>
    <n v="142"/>
    <n v="0.42"/>
    <x v="1"/>
    <x v="1"/>
    <n v="71400"/>
    <x v="1"/>
    <x v="5"/>
    <n v="4.7570000000000006"/>
    <n v="357"/>
  </r>
  <r>
    <s v="Camel Fabrica Acrylic Ultra Color -"/>
    <x v="4"/>
    <n v="200"/>
    <n v="230"/>
    <n v="143.04347826086956"/>
    <n v="0.13"/>
    <x v="1"/>
    <x v="0"/>
    <n v="2339100"/>
    <x v="0"/>
    <x v="5"/>
    <n v="14.57"/>
    <n v="10170"/>
  </r>
  <r>
    <s v="Lenovo Gx20L29764 65W Laptop Adapte"/>
    <x v="0"/>
    <n v="1249"/>
    <n v="2796"/>
    <n v="2751.3290414878397"/>
    <n v="0.55000000000000004"/>
    <x v="0"/>
    <x v="0"/>
    <n v="12856008"/>
    <x v="2"/>
    <x v="5"/>
    <n v="8.9980000000000011"/>
    <n v="4598"/>
  </r>
  <r>
    <s v="Hp Wired On Ear Headphones With Mic"/>
    <x v="0"/>
    <n v="649"/>
    <n v="999"/>
    <n v="934.03503503503498"/>
    <n v="0.35"/>
    <x v="1"/>
    <x v="0"/>
    <n v="7214778"/>
    <x v="2"/>
    <x v="12"/>
    <n v="10.722000000000001"/>
    <n v="7222"/>
  </r>
  <r>
    <s v="Redragon K617 Fizz 60% Wired Rgb Ga"/>
    <x v="0"/>
    <n v="2649"/>
    <n v="3499"/>
    <n v="3423.2926550442985"/>
    <n v="0.24"/>
    <x v="1"/>
    <x v="0"/>
    <n v="4447229"/>
    <x v="2"/>
    <x v="6"/>
    <n v="5.7709999999999999"/>
    <n v="1271"/>
  </r>
  <r>
    <s v="Hp Gt 53 Xl Cartridge Ink"/>
    <x v="0"/>
    <n v="596"/>
    <n v="723"/>
    <n v="640.56569847856156"/>
    <n v="0.18"/>
    <x v="1"/>
    <x v="0"/>
    <n v="2327337"/>
    <x v="2"/>
    <x v="5"/>
    <n v="7.6189999999999998"/>
    <n v="3219"/>
  </r>
  <r>
    <s v="Noise Colorfit Ultra Smart Watch Wi"/>
    <x v="1"/>
    <n v="2499"/>
    <n v="5999"/>
    <n v="5957.3430571761965"/>
    <n v="0.57999999999999996"/>
    <x v="0"/>
    <x v="0"/>
    <n v="233235121"/>
    <x v="2"/>
    <x v="3"/>
    <n v="42.978999999999999"/>
    <n v="38879"/>
  </r>
  <r>
    <s v="Zebronics Zeb-Jukebar 3900, 80W Mul"/>
    <x v="1"/>
    <n v="4999"/>
    <n v="12499"/>
    <n v="12459.004800384031"/>
    <n v="0.6"/>
    <x v="0"/>
    <x v="0"/>
    <n v="56757959"/>
    <x v="2"/>
    <x v="0"/>
    <n v="8.7409999999999997"/>
    <n v="4541"/>
  </r>
  <r>
    <s v="Boat Bassheads 102 Wired In Ear Ear"/>
    <x v="1"/>
    <n v="399"/>
    <n v="1290"/>
    <n v="1259.0697674418604"/>
    <n v="0.69"/>
    <x v="0"/>
    <x v="0"/>
    <n v="98094180"/>
    <x v="0"/>
    <x v="0"/>
    <n v="80.242000000000004"/>
    <n v="76042"/>
  </r>
  <r>
    <s v="Duracell Cr2016 3V Lithium Coin Bat"/>
    <x v="1"/>
    <n v="116"/>
    <n v="200"/>
    <n v="142"/>
    <n v="0.42"/>
    <x v="1"/>
    <x v="1"/>
    <n v="97000"/>
    <x v="1"/>
    <x v="4"/>
    <n v="4.7850000000000001"/>
    <n v="485"/>
  </r>
  <r>
    <s v="Mi 360¬∞ Home Security Wireless Cam"/>
    <x v="1"/>
    <n v="4499"/>
    <n v="5999"/>
    <n v="5924.0041673612268"/>
    <n v="0.25"/>
    <x v="1"/>
    <x v="0"/>
    <n v="268131304"/>
    <x v="2"/>
    <x v="4"/>
    <n v="48.995999999999995"/>
    <n v="44696"/>
  </r>
  <r>
    <s v="Zebronics Zeb-100Hb 4 Ports Usb Hub"/>
    <x v="0"/>
    <n v="330"/>
    <n v="499"/>
    <n v="432.86773547094185"/>
    <n v="0.34"/>
    <x v="1"/>
    <x v="0"/>
    <n v="4274434"/>
    <x v="0"/>
    <x v="7"/>
    <n v="12.266000000000002"/>
    <n v="8566"/>
  </r>
  <r>
    <s v="Boult Audio Bass Buds Q2 Lightweigh"/>
    <x v="1"/>
    <n v="649"/>
    <n v="2499"/>
    <n v="2473.0296118447377"/>
    <n v="0.74"/>
    <x v="0"/>
    <x v="0"/>
    <n v="32609451"/>
    <x v="2"/>
    <x v="2"/>
    <n v="16.948999999999998"/>
    <n v="13049"/>
  </r>
  <r>
    <s v="Esr Screen Protector Compatible Wit"/>
    <x v="0"/>
    <n v="1234"/>
    <n v="1599"/>
    <n v="1521.8267667292057"/>
    <n v="0.23"/>
    <x v="1"/>
    <x v="0"/>
    <n v="26671320"/>
    <x v="2"/>
    <x v="6"/>
    <n v="21.18"/>
    <n v="16680"/>
  </r>
  <r>
    <s v="Boat Rockerz 400 Bluetooth On Ear H"/>
    <x v="1"/>
    <n v="1399"/>
    <n v="2990"/>
    <n v="2943.2107023411372"/>
    <n v="0.53"/>
    <x v="0"/>
    <x v="0"/>
    <n v="290550260"/>
    <x v="2"/>
    <x v="3"/>
    <n v="101.274"/>
    <n v="97174"/>
  </r>
  <r>
    <s v="Parker Vector Standard Chrome Trim "/>
    <x v="3"/>
    <n v="272"/>
    <n v="320"/>
    <n v="235"/>
    <n v="0.15"/>
    <x v="1"/>
    <x v="0"/>
    <n v="1179520"/>
    <x v="0"/>
    <x v="1"/>
    <n v="7.6859999999999999"/>
    <n v="3686"/>
  </r>
  <r>
    <s v="Silicone Rubber Earbuds Tips, Earti"/>
    <x v="1"/>
    <n v="99"/>
    <n v="999"/>
    <n v="989.09009009009014"/>
    <n v="0.9"/>
    <x v="0"/>
    <x v="1"/>
    <n v="593406"/>
    <x v="1"/>
    <x v="11"/>
    <n v="4.3940000000000001"/>
    <n v="594"/>
  </r>
  <r>
    <s v="Canon Pixma Mg2577S All-In-One Inkj"/>
    <x v="0"/>
    <n v="3498"/>
    <n v="3875"/>
    <n v="3784.7290322580643"/>
    <n v="0.1"/>
    <x v="1"/>
    <x v="0"/>
    <n v="47216875"/>
    <x v="2"/>
    <x v="10"/>
    <n v="15.585000000000001"/>
    <n v="12185"/>
  </r>
  <r>
    <s v="Samsung 24-Inch(60.46Cm) Fhd Monito"/>
    <x v="0"/>
    <n v="10099"/>
    <n v="19110"/>
    <n v="19057.153322867609"/>
    <n v="0.47"/>
    <x v="1"/>
    <x v="0"/>
    <n v="50125530"/>
    <x v="2"/>
    <x v="4"/>
    <n v="6.923"/>
    <n v="2623"/>
  </r>
  <r>
    <s v="Aircase Protective Laptop Bag Sleev"/>
    <x v="0"/>
    <n v="449"/>
    <n v="999"/>
    <n v="954.05505505505505"/>
    <n v="0.55000000000000004"/>
    <x v="0"/>
    <x v="0"/>
    <n v="9691299"/>
    <x v="0"/>
    <x v="4"/>
    <n v="14.001000000000001"/>
    <n v="9701"/>
  </r>
  <r>
    <s v="Faber-Castell Connector Pen Set - P"/>
    <x v="6"/>
    <n v="150"/>
    <n v="150"/>
    <n v="50"/>
    <n v="0"/>
    <x v="1"/>
    <x v="0"/>
    <n v="2380050"/>
    <x v="1"/>
    <x v="4"/>
    <n v="20.167000000000002"/>
    <n v="15867"/>
  </r>
  <r>
    <s v="Zinq Ups For Router, Mini Ups For 1"/>
    <x v="0"/>
    <n v="1199"/>
    <n v="2999"/>
    <n v="2959.0200066688894"/>
    <n v="0.6"/>
    <x v="0"/>
    <x v="0"/>
    <n v="32164275"/>
    <x v="2"/>
    <x v="3"/>
    <n v="14.824999999999999"/>
    <n v="10725"/>
  </r>
  <r>
    <s v="Saleon‚Ñ¢ Portable Storage Organize"/>
    <x v="0"/>
    <n v="397"/>
    <n v="899"/>
    <n v="854.83982202447169"/>
    <n v="0.56000000000000005"/>
    <x v="0"/>
    <x v="0"/>
    <n v="2719475"/>
    <x v="0"/>
    <x v="1"/>
    <n v="7.0250000000000004"/>
    <n v="3025"/>
  </r>
  <r>
    <s v="Rpm Euro Games Laptop/Pc Controller"/>
    <x v="0"/>
    <n v="699"/>
    <n v="1490"/>
    <n v="1443.0872483221476"/>
    <n v="0.53"/>
    <x v="0"/>
    <x v="0"/>
    <n v="8546640"/>
    <x v="2"/>
    <x v="1"/>
    <n v="9.7360000000000007"/>
    <n v="5736"/>
  </r>
  <r>
    <s v="Realme Buds Wireless In Ear Bluetoo"/>
    <x v="1"/>
    <n v="1679"/>
    <n v="1999"/>
    <n v="1915.0080040020009"/>
    <n v="0.16"/>
    <x v="1"/>
    <x v="0"/>
    <n v="145053437"/>
    <x v="2"/>
    <x v="3"/>
    <n v="76.662999999999997"/>
    <n v="72563"/>
  </r>
  <r>
    <s v="Tvara Lcd Writing Tablet, 8.5&quot; Inch"/>
    <x v="0"/>
    <n v="354"/>
    <n v="1500"/>
    <n v="1476.4"/>
    <n v="0.76"/>
    <x v="0"/>
    <x v="0"/>
    <n v="1539000"/>
    <x v="0"/>
    <x v="1"/>
    <n v="5.0259999999999998"/>
    <n v="1026"/>
  </r>
  <r>
    <s v="Wings Phantom Pro Earphones Gaming "/>
    <x v="0"/>
    <n v="1199"/>
    <n v="5499"/>
    <n v="5477.1960356428444"/>
    <n v="0.78"/>
    <x v="0"/>
    <x v="0"/>
    <n v="11234457"/>
    <x v="2"/>
    <x v="11"/>
    <n v="5.843"/>
    <n v="2043"/>
  </r>
  <r>
    <s v="Robustrion [Anti-Scratch] &amp; [Smudge"/>
    <x v="0"/>
    <n v="379"/>
    <n v="1499"/>
    <n v="1473.7164776517679"/>
    <n v="0.75"/>
    <x v="0"/>
    <x v="0"/>
    <n v="6219351"/>
    <x v="0"/>
    <x v="0"/>
    <n v="8.3490000000000002"/>
    <n v="4149"/>
  </r>
  <r>
    <s v="Cablet 2.5 Inch Sata Usb 3.0 Hdd/Ss"/>
    <x v="0"/>
    <n v="499"/>
    <n v="775"/>
    <n v="710.61290322580646"/>
    <n v="0.36"/>
    <x v="1"/>
    <x v="1"/>
    <n v="57350"/>
    <x v="0"/>
    <x v="4"/>
    <n v="4.3739999999999997"/>
    <n v="74"/>
  </r>
  <r>
    <s v="Sandisk 1Tb Extreme Portable Ssd 10"/>
    <x v="0"/>
    <n v="10389"/>
    <n v="32000"/>
    <n v="31967.534374999999"/>
    <n v="0.68"/>
    <x v="0"/>
    <x v="0"/>
    <n v="1324736000"/>
    <x v="2"/>
    <x v="5"/>
    <n v="45.798000000000002"/>
    <n v="41398"/>
  </r>
  <r>
    <s v="Zebronics Zeb-Warrior Ii 10 Watts 2"/>
    <x v="0"/>
    <n v="649"/>
    <n v="1300"/>
    <n v="1250.0769230769231"/>
    <n v="0.5"/>
    <x v="0"/>
    <x v="0"/>
    <n v="6753500"/>
    <x v="2"/>
    <x v="3"/>
    <n v="9.2949999999999999"/>
    <n v="5195"/>
  </r>
  <r>
    <s v="Tp-Link Ue300C Usb Type-C To Rj45 G"/>
    <x v="0"/>
    <n v="1199"/>
    <n v="1999"/>
    <n v="1939.0200100050024"/>
    <n v="0.4"/>
    <x v="1"/>
    <x v="0"/>
    <n v="44817580"/>
    <x v="2"/>
    <x v="6"/>
    <n v="26.92"/>
    <n v="22420"/>
  </r>
  <r>
    <s v="Wecool Moonwalk M1 Enc True Wireles"/>
    <x v="1"/>
    <n v="889"/>
    <n v="1999"/>
    <n v="1954.5277638819409"/>
    <n v="0.56000000000000005"/>
    <x v="0"/>
    <x v="0"/>
    <n v="4565716"/>
    <x v="2"/>
    <x v="0"/>
    <n v="6.484"/>
    <n v="2284"/>
  </r>
  <r>
    <s v="Hp 330 Wireless Black Keyboard And "/>
    <x v="0"/>
    <n v="1409"/>
    <n v="2199"/>
    <n v="2134.9254206457481"/>
    <n v="0.36"/>
    <x v="1"/>
    <x v="1"/>
    <n v="938973"/>
    <x v="2"/>
    <x v="2"/>
    <n v="4.327"/>
    <n v="427"/>
  </r>
  <r>
    <s v="Rc Print Gi 790 Ink Refill For Cano"/>
    <x v="0"/>
    <n v="549"/>
    <n v="1999"/>
    <n v="1971.5362681340671"/>
    <n v="0.73"/>
    <x v="0"/>
    <x v="0"/>
    <n v="2732633"/>
    <x v="2"/>
    <x v="4"/>
    <n v="5.6669999999999998"/>
    <n v="1367"/>
  </r>
  <r>
    <s v="Redgear Cloak Wired Rgb Wired Over "/>
    <x v="0"/>
    <n v="749"/>
    <n v="1799"/>
    <n v="1757.3657587548639"/>
    <n v="0.57999999999999996"/>
    <x v="0"/>
    <x v="0"/>
    <n v="23745001"/>
    <x v="2"/>
    <x v="1"/>
    <n v="17.198999999999998"/>
    <n v="13199"/>
  </r>
  <r>
    <s v="Wayona Type C To Type C 65W/3.25A N"/>
    <x v="0"/>
    <n v="379"/>
    <n v="1099"/>
    <n v="1064.5141037306641"/>
    <n v="0.66"/>
    <x v="0"/>
    <x v="0"/>
    <n v="3083794"/>
    <x v="0"/>
    <x v="4"/>
    <n v="7.1059999999999999"/>
    <n v="2806"/>
  </r>
  <r>
    <s v="Amazfit Gts2 Mini (New Version) Sma"/>
    <x v="1"/>
    <n v="5998"/>
    <n v="7999"/>
    <n v="7924.0156269533691"/>
    <n v="0.25"/>
    <x v="1"/>
    <x v="0"/>
    <n v="242809645"/>
    <x v="2"/>
    <x v="0"/>
    <n v="34.555"/>
    <n v="30355"/>
  </r>
  <r>
    <s v="Tabelito¬Æ Polyester Foam, Nylon Hy"/>
    <x v="0"/>
    <n v="299"/>
    <n v="1499"/>
    <n v="1479.0533689126084"/>
    <n v="0.8"/>
    <x v="0"/>
    <x v="0"/>
    <n v="4299132"/>
    <x v="0"/>
    <x v="0"/>
    <n v="7.0679999999999996"/>
    <n v="2868"/>
  </r>
  <r>
    <s v="Robustrion Anti-Scratch &amp; Smudge Pr"/>
    <x v="0"/>
    <n v="379"/>
    <n v="1499"/>
    <n v="1473.7164776517679"/>
    <n v="0.75"/>
    <x v="0"/>
    <x v="1"/>
    <n v="1004330"/>
    <x v="0"/>
    <x v="3"/>
    <n v="4.7699999999999996"/>
    <n v="670"/>
  </r>
  <r>
    <s v="Portronics Ruffpad 15 Re-Writable L"/>
    <x v="3"/>
    <n v="1399"/>
    <n v="2999"/>
    <n v="2952.3511170390129"/>
    <n v="0.53"/>
    <x v="0"/>
    <x v="0"/>
    <n v="10586470"/>
    <x v="2"/>
    <x v="4"/>
    <n v="7.83"/>
    <n v="3530"/>
  </r>
  <r>
    <s v="Digitek¬Æ (Dls-9Ft) Lightweight &amp; P"/>
    <x v="1"/>
    <n v="699"/>
    <n v="1299"/>
    <n v="1245.189376443418"/>
    <n v="0.46"/>
    <x v="1"/>
    <x v="0"/>
    <n v="8031717"/>
    <x v="2"/>
    <x v="4"/>
    <n v="10.483000000000001"/>
    <n v="6183"/>
  </r>
  <r>
    <s v="Classmate Pulse 1 Subject Notebook "/>
    <x v="3"/>
    <n v="300"/>
    <n v="300"/>
    <n v="200"/>
    <n v="0"/>
    <x v="1"/>
    <x v="1"/>
    <n v="125700"/>
    <x v="0"/>
    <x v="0"/>
    <n v="4.6189999999999998"/>
    <n v="419"/>
  </r>
  <r>
    <s v="Scarters Mouse Pad, Desk Mat Extend"/>
    <x v="0"/>
    <n v="999"/>
    <n v="1995"/>
    <n v="1944.9248120300751"/>
    <n v="0.5"/>
    <x v="0"/>
    <x v="0"/>
    <n v="14597415"/>
    <x v="2"/>
    <x v="6"/>
    <n v="11.817"/>
    <n v="7317"/>
  </r>
  <r>
    <s v="Casio Mj-120D 150 Steps Check And C"/>
    <x v="3"/>
    <n v="535"/>
    <n v="535"/>
    <n v="435"/>
    <n v="0"/>
    <x v="1"/>
    <x v="0"/>
    <n v="2367910"/>
    <x v="2"/>
    <x v="5"/>
    <n v="8.8260000000000005"/>
    <n v="4426"/>
  </r>
  <r>
    <s v="Redmi 80 Cm (32 Inches) Android 11 "/>
    <x v="1"/>
    <n v="13999"/>
    <n v="24999"/>
    <n v="24943.001760070401"/>
    <n v="0.44"/>
    <x v="1"/>
    <x v="0"/>
    <n v="1130879763"/>
    <x v="2"/>
    <x v="0"/>
    <n v="49.437000000000005"/>
    <n v="45237"/>
  </r>
  <r>
    <s v="Gizga Essentials Laptop Bag Sleeve "/>
    <x v="0"/>
    <n v="269"/>
    <n v="1099"/>
    <n v="1074.5232029117381"/>
    <n v="0.76"/>
    <x v="0"/>
    <x v="0"/>
    <n v="1200108"/>
    <x v="0"/>
    <x v="3"/>
    <n v="5.1920000000000002"/>
    <n v="1092"/>
  </r>
  <r>
    <s v="Parker Vector Camouflage Gift Set -"/>
    <x v="3"/>
    <n v="341"/>
    <n v="450"/>
    <n v="374.22222222222223"/>
    <n v="0.24"/>
    <x v="1"/>
    <x v="0"/>
    <n v="1121850"/>
    <x v="0"/>
    <x v="4"/>
    <n v="6.7929999999999993"/>
    <n v="2493"/>
  </r>
  <r>
    <s v="Tp-Link Ac1200 Archer A6 Smart Wifi"/>
    <x v="0"/>
    <n v="2499"/>
    <n v="3999"/>
    <n v="3936.5093773443359"/>
    <n v="0.38"/>
    <x v="1"/>
    <x v="0"/>
    <n v="50703321"/>
    <x v="2"/>
    <x v="5"/>
    <n v="17.079000000000001"/>
    <n v="12679"/>
  </r>
  <r>
    <s v="Hp Deskjet 2723 Aio Printer, Copy, "/>
    <x v="0"/>
    <n v="5899"/>
    <n v="7005"/>
    <n v="6920.7887223411844"/>
    <n v="0.16"/>
    <x v="1"/>
    <x v="0"/>
    <n v="29413995"/>
    <x v="2"/>
    <x v="9"/>
    <n v="7.7989999999999995"/>
    <n v="4199"/>
  </r>
  <r>
    <s v="Oraimo 18W Usb &amp; Type-C Dual Output"/>
    <x v="1"/>
    <n v="699"/>
    <n v="1199"/>
    <n v="1140.7014178482068"/>
    <n v="0.42"/>
    <x v="1"/>
    <x v="0"/>
    <n v="17269197"/>
    <x v="2"/>
    <x v="1"/>
    <n v="18.402999999999999"/>
    <n v="14403"/>
  </r>
  <r>
    <s v="Xiaomi Mi 4A Dual_Band Ethernet 120"/>
    <x v="0"/>
    <n v="1565"/>
    <n v="2999"/>
    <n v="2946.8159386462153"/>
    <n v="0.48"/>
    <x v="1"/>
    <x v="0"/>
    <n v="33327887"/>
    <x v="2"/>
    <x v="1"/>
    <n v="15.113"/>
    <n v="11113"/>
  </r>
  <r>
    <s v="Slovic¬Æ Tripod Mount Adapter| Trip"/>
    <x v="1"/>
    <n v="326"/>
    <n v="799"/>
    <n v="758.19899874843554"/>
    <n v="0.59"/>
    <x v="0"/>
    <x v="0"/>
    <n v="8607627"/>
    <x v="0"/>
    <x v="5"/>
    <n v="15.173"/>
    <n v="10773"/>
  </r>
  <r>
    <s v="Orico 2.5&quot;(6.3Cm) Usb 3.0 Hdd Enclo"/>
    <x v="0"/>
    <n v="657"/>
    <n v="999"/>
    <n v="933.23423423423424"/>
    <n v="0.34"/>
    <x v="1"/>
    <x v="0"/>
    <n v="13930056"/>
    <x v="2"/>
    <x v="4"/>
    <n v="18.244"/>
    <n v="13944"/>
  </r>
  <r>
    <s v="Logitech G402 Hyperion Fury Usb Wir"/>
    <x v="0"/>
    <n v="1995"/>
    <n v="2895"/>
    <n v="2826.0880829015546"/>
    <n v="0.31"/>
    <x v="1"/>
    <x v="0"/>
    <n v="31150200"/>
    <x v="2"/>
    <x v="13"/>
    <n v="15.36"/>
    <n v="10760"/>
  </r>
  <r>
    <s v="Panasonic Eneloop Bq-Cc55N Advanced"/>
    <x v="1"/>
    <n v="1500"/>
    <n v="1500"/>
    <n v="1400"/>
    <n v="0"/>
    <x v="1"/>
    <x v="0"/>
    <n v="38994000"/>
    <x v="2"/>
    <x v="5"/>
    <n v="30.396000000000001"/>
    <n v="25996"/>
  </r>
  <r>
    <s v="Logitech K380 Wireless Multi-Device"/>
    <x v="0"/>
    <n v="2640"/>
    <n v="3195"/>
    <n v="3112.3708920187792"/>
    <n v="0.17"/>
    <x v="1"/>
    <x v="0"/>
    <n v="51586470"/>
    <x v="2"/>
    <x v="6"/>
    <n v="20.646000000000001"/>
    <n v="16146"/>
  </r>
  <r>
    <s v="Canon Pixma E477 All-In-One Wireles"/>
    <x v="0"/>
    <n v="5299"/>
    <n v="6355"/>
    <n v="6271.6168371361136"/>
    <n v="0.17"/>
    <x v="1"/>
    <x v="0"/>
    <n v="52619400"/>
    <x v="2"/>
    <x v="2"/>
    <n v="12.18"/>
    <n v="8280"/>
  </r>
  <r>
    <s v="Redgear Cosmo 7,1 Usb Gaming Wired "/>
    <x v="0"/>
    <n v="1990"/>
    <n v="2999"/>
    <n v="2932.6445481827277"/>
    <n v="0.34"/>
    <x v="1"/>
    <x v="0"/>
    <n v="42696763"/>
    <x v="2"/>
    <x v="4"/>
    <n v="18.536999999999999"/>
    <n v="14237"/>
  </r>
  <r>
    <s v="Belkin Essential Series 4-Socket Su"/>
    <x v="1"/>
    <n v="1289"/>
    <n v="1499"/>
    <n v="1413.0093395597064"/>
    <n v="0.14000000000000001"/>
    <x v="1"/>
    <x v="0"/>
    <n v="30981332"/>
    <x v="2"/>
    <x v="6"/>
    <n v="25.167999999999999"/>
    <n v="20668"/>
  </r>
  <r>
    <s v="Classmate Long Book - Unruled, 160 "/>
    <x v="3"/>
    <n v="165"/>
    <n v="165"/>
    <n v="65"/>
    <n v="0"/>
    <x v="1"/>
    <x v="0"/>
    <n v="276210"/>
    <x v="1"/>
    <x v="6"/>
    <n v="6.1739999999999995"/>
    <n v="1674"/>
  </r>
  <r>
    <s v="Artis Ar-45W-Mg2 45 Watts Mg2 Lapto"/>
    <x v="0"/>
    <n v="1699"/>
    <n v="3499"/>
    <n v="3450.443269505573"/>
    <n v="0.51"/>
    <x v="0"/>
    <x v="0"/>
    <n v="26903811"/>
    <x v="2"/>
    <x v="9"/>
    <n v="11.289"/>
    <n v="7689"/>
  </r>
  <r>
    <s v="Imou 360¬∞ 1080P Full Hd Security C"/>
    <x v="1"/>
    <n v="2299"/>
    <n v="7500"/>
    <n v="7469.3466666666664"/>
    <n v="0.69"/>
    <x v="0"/>
    <x v="0"/>
    <n v="41655000"/>
    <x v="2"/>
    <x v="3"/>
    <n v="9.6539999999999999"/>
    <n v="5554"/>
  </r>
  <r>
    <s v="E-Cosmos 5V 1.2W Portable Flexible "/>
    <x v="0"/>
    <n v="39"/>
    <n v="39"/>
    <n v="-61"/>
    <n v="0"/>
    <x v="1"/>
    <x v="0"/>
    <n v="130416"/>
    <x v="1"/>
    <x v="11"/>
    <n v="7.1440000000000001"/>
    <n v="3344"/>
  </r>
  <r>
    <s v="Xiaomi Pad 5| Qualcomm Snapdragon 8"/>
    <x v="0"/>
    <n v="26999"/>
    <n v="37999"/>
    <n v="37927.948130213954"/>
    <n v="0.28999999999999998"/>
    <x v="1"/>
    <x v="0"/>
    <n v="109665114"/>
    <x v="2"/>
    <x v="13"/>
    <n v="7.4859999999999998"/>
    <n v="2886"/>
  </r>
  <r>
    <s v="Sennheiser Cx 80S In-Ear Wired Head"/>
    <x v="1"/>
    <n v="1490"/>
    <n v="1990"/>
    <n v="1915.1256281407036"/>
    <n v="0.25"/>
    <x v="1"/>
    <x v="0"/>
    <n v="195517500"/>
    <x v="2"/>
    <x v="3"/>
    <n v="102.35"/>
    <n v="98250"/>
  </r>
  <r>
    <s v="Hb Plus Folding Height Adjustable A"/>
    <x v="0"/>
    <n v="398"/>
    <n v="1949"/>
    <n v="1928.5792714212416"/>
    <n v="0.8"/>
    <x v="0"/>
    <x v="1"/>
    <n v="146175"/>
    <x v="0"/>
    <x v="1"/>
    <n v="4.0750000000000002"/>
    <n v="75"/>
  </r>
  <r>
    <s v="Hp 65W Ac Laptops Charger Adapter 4"/>
    <x v="0"/>
    <n v="770"/>
    <n v="1547"/>
    <n v="1497.2262443438915"/>
    <n v="0.5"/>
    <x v="0"/>
    <x v="0"/>
    <n v="3998995"/>
    <x v="2"/>
    <x v="4"/>
    <n v="6.8849999999999998"/>
    <n v="2585"/>
  </r>
  <r>
    <s v="Tukzer Fully Foldable Tabletop Desk"/>
    <x v="1"/>
    <n v="279"/>
    <n v="1299"/>
    <n v="1277.5219399538107"/>
    <n v="0.79"/>
    <x v="0"/>
    <x v="0"/>
    <n v="6588528"/>
    <x v="0"/>
    <x v="1"/>
    <n v="9.0719999999999992"/>
    <n v="5072"/>
  </r>
  <r>
    <s v="Gizga Essentials Cable Organiser, C"/>
    <x v="5"/>
    <n v="249"/>
    <n v="599"/>
    <n v="557.4307178631052"/>
    <n v="0.57999999999999996"/>
    <x v="0"/>
    <x v="0"/>
    <n v="3585015"/>
    <x v="0"/>
    <x v="6"/>
    <n v="10.484999999999999"/>
    <n v="5985"/>
  </r>
  <r>
    <s v="Camel Oil Pastel With Reusable Plas"/>
    <x v="4"/>
    <n v="230"/>
    <n v="230"/>
    <n v="130"/>
    <n v="0"/>
    <x v="1"/>
    <x v="0"/>
    <n v="2168210"/>
    <x v="0"/>
    <x v="6"/>
    <n v="13.927"/>
    <n v="9427"/>
  </r>
  <r>
    <s v="Hp M270 Backlit Usb Wired Gaming Mo"/>
    <x v="0"/>
    <n v="599"/>
    <n v="700"/>
    <n v="614.42857142857144"/>
    <n v="0.14000000000000001"/>
    <x v="1"/>
    <x v="0"/>
    <n v="1610700"/>
    <x v="2"/>
    <x v="4"/>
    <n v="6.601"/>
    <n v="2301"/>
  </r>
  <r>
    <s v="Foxin Ftc 12A / Q2612A Black Laser "/>
    <x v="0"/>
    <n v="598"/>
    <n v="1150"/>
    <n v="1098"/>
    <n v="0.48"/>
    <x v="1"/>
    <x v="0"/>
    <n v="2915250"/>
    <x v="2"/>
    <x v="3"/>
    <n v="6.6349999999999998"/>
    <n v="2535"/>
  </r>
  <r>
    <s v="Robustrion [Anti-Scratch] &amp; [Smudge"/>
    <x v="0"/>
    <n v="399"/>
    <n v="1499"/>
    <n v="1472.3822548365576"/>
    <n v="0.73"/>
    <x v="0"/>
    <x v="1"/>
    <n v="1035809"/>
    <x v="0"/>
    <x v="1"/>
    <n v="4.6909999999999998"/>
    <n v="691"/>
  </r>
  <r>
    <s v="Pc Square Laptop Tabletop Stand/ Co"/>
    <x v="0"/>
    <n v="499"/>
    <n v="1299"/>
    <n v="1260.5858352578907"/>
    <n v="0.62"/>
    <x v="0"/>
    <x v="0"/>
    <n v="3559260"/>
    <x v="0"/>
    <x v="3"/>
    <n v="6.84"/>
    <n v="2740"/>
  </r>
  <r>
    <s v="Lenovo 130 Wireless Compact Mouse, "/>
    <x v="0"/>
    <n v="579"/>
    <n v="1090"/>
    <n v="1036.880733944954"/>
    <n v="0.47"/>
    <x v="1"/>
    <x v="0"/>
    <n v="3795380"/>
    <x v="2"/>
    <x v="5"/>
    <n v="7.8820000000000006"/>
    <n v="3482"/>
  </r>
  <r>
    <s v="Pilot Frixion Clicker Roller Pen (B"/>
    <x v="3"/>
    <n v="90"/>
    <n v="100"/>
    <n v="10"/>
    <n v="0.1"/>
    <x v="1"/>
    <x v="0"/>
    <n v="619900"/>
    <x v="1"/>
    <x v="3"/>
    <n v="10.298999999999999"/>
    <n v="6199"/>
  </r>
  <r>
    <s v="Zebronics Aluminium Alloy Laptop St"/>
    <x v="0"/>
    <n v="899"/>
    <n v="1999"/>
    <n v="1954.0275137568785"/>
    <n v="0.55000000000000004"/>
    <x v="0"/>
    <x v="0"/>
    <n v="3332333"/>
    <x v="2"/>
    <x v="5"/>
    <n v="6.0670000000000002"/>
    <n v="1667"/>
  </r>
  <r>
    <s v="Hp K500F Backlit Membrane Wired Gam"/>
    <x v="0"/>
    <n v="1149"/>
    <n v="1800"/>
    <n v="1736.1666666666667"/>
    <n v="0.36"/>
    <x v="1"/>
    <x v="0"/>
    <n v="8501400"/>
    <x v="2"/>
    <x v="4"/>
    <n v="9.0229999999999997"/>
    <n v="4723"/>
  </r>
  <r>
    <s v="Gizga Club-Laptop Neoprene Reversib"/>
    <x v="0"/>
    <n v="249"/>
    <n v="499"/>
    <n v="449.10020040080161"/>
    <n v="0.5"/>
    <x v="0"/>
    <x v="0"/>
    <n v="11407140"/>
    <x v="0"/>
    <x v="0"/>
    <n v="27.06"/>
    <n v="22860"/>
  </r>
  <r>
    <s v="Inventis 5V 1.2W Portable Flexible "/>
    <x v="0"/>
    <n v="39"/>
    <n v="39"/>
    <n v="-61"/>
    <n v="0"/>
    <x v="1"/>
    <x v="0"/>
    <n v="529308"/>
    <x v="1"/>
    <x v="9"/>
    <n v="17.172000000000001"/>
    <n v="13572"/>
  </r>
  <r>
    <s v="Tp-Link Tl-Wa855Re 300 Mbps Wi-Fi R"/>
    <x v="0"/>
    <n v="1599"/>
    <n v="3599"/>
    <n v="3554.5709919422061"/>
    <n v="0.56000000000000005"/>
    <x v="0"/>
    <x v="0"/>
    <n v="58239018"/>
    <x v="2"/>
    <x v="0"/>
    <n v="20.381999999999998"/>
    <n v="16182"/>
  </r>
  <r>
    <s v="Boat Stone 250 Portable Wireless Sp"/>
    <x v="1"/>
    <n v="1199"/>
    <n v="3990"/>
    <n v="3959.9498746867166"/>
    <n v="0.7"/>
    <x v="0"/>
    <x v="0"/>
    <n v="11602920"/>
    <x v="2"/>
    <x v="0"/>
    <n v="7.1080000000000005"/>
    <n v="2908"/>
  </r>
  <r>
    <s v="Offbeat¬Æ - Dash 2.4Ghz Wireless + "/>
    <x v="0"/>
    <n v="1099"/>
    <n v="1499"/>
    <n v="1425.6844563042027"/>
    <n v="0.27"/>
    <x v="1"/>
    <x v="0"/>
    <n v="3560125"/>
    <x v="2"/>
    <x v="0"/>
    <n v="6.5750000000000002"/>
    <n v="2375"/>
  </r>
  <r>
    <s v="Classmate Drawing Book - Unruled, 4"/>
    <x v="3"/>
    <n v="120"/>
    <n v="120"/>
    <n v="20"/>
    <n v="0"/>
    <x v="1"/>
    <x v="0"/>
    <n v="594120"/>
    <x v="1"/>
    <x v="6"/>
    <n v="9.4510000000000005"/>
    <n v="4951"/>
  </r>
  <r>
    <s v="Hp Gk320 Wired Full Size Rgb Backli"/>
    <x v="0"/>
    <n v="1519"/>
    <n v="3499"/>
    <n v="3455.5875964561305"/>
    <n v="0.56999999999999995"/>
    <x v="0"/>
    <x v="1"/>
    <n v="1427592"/>
    <x v="2"/>
    <x v="4"/>
    <n v="4.7080000000000002"/>
    <n v="408"/>
  </r>
  <r>
    <s v="Parker Moments Vector Timecheck Gol"/>
    <x v="3"/>
    <n v="420"/>
    <n v="420"/>
    <n v="320"/>
    <n v="0"/>
    <x v="1"/>
    <x v="0"/>
    <n v="808920"/>
    <x v="0"/>
    <x v="0"/>
    <n v="6.1260000000000003"/>
    <n v="1926"/>
  </r>
  <r>
    <s v="Camlin Elegante Fountain Pen - Blac"/>
    <x v="3"/>
    <n v="225"/>
    <n v="225"/>
    <n v="125"/>
    <n v="0"/>
    <x v="1"/>
    <x v="0"/>
    <n v="1079550"/>
    <x v="0"/>
    <x v="3"/>
    <n v="8.8979999999999997"/>
    <n v="4798"/>
  </r>
  <r>
    <s v="Carecase¬Æ Optical Bay 2Nd Hard Dri"/>
    <x v="0"/>
    <n v="199"/>
    <n v="799"/>
    <n v="774.09386733416773"/>
    <n v="0.75"/>
    <x v="0"/>
    <x v="0"/>
    <n v="5859067"/>
    <x v="1"/>
    <x v="3"/>
    <n v="11.433"/>
    <n v="7333"/>
  </r>
  <r>
    <s v="Canon E4570 All-In-One Wi-Fi Ink Ef"/>
    <x v="0"/>
    <n v="8349"/>
    <n v="9625"/>
    <n v="9538.2571428571428"/>
    <n v="0.13"/>
    <x v="1"/>
    <x v="0"/>
    <n v="35150500"/>
    <x v="2"/>
    <x v="11"/>
    <n v="7.452"/>
    <n v="3652"/>
  </r>
  <r>
    <s v="Crucial P3 500Gb Pcie 3.0 3D Nand N"/>
    <x v="0"/>
    <n v="3307"/>
    <n v="6100"/>
    <n v="6045.7868852459014"/>
    <n v="0.46"/>
    <x v="1"/>
    <x v="0"/>
    <n v="15341500"/>
    <x v="2"/>
    <x v="4"/>
    <n v="6.8149999999999995"/>
    <n v="2515"/>
  </r>
  <r>
    <s v="Hp V222W 64Gb Usb 2.0 Pen Drive (Si"/>
    <x v="0"/>
    <n v="449"/>
    <n v="1300"/>
    <n v="1265.4615384615386"/>
    <n v="0.65"/>
    <x v="0"/>
    <x v="0"/>
    <n v="6446700"/>
    <x v="0"/>
    <x v="0"/>
    <n v="9.1589999999999989"/>
    <n v="4959"/>
  </r>
  <r>
    <s v="Duracell Ultra Alkaline D Battery, "/>
    <x v="1"/>
    <n v="380"/>
    <n v="400"/>
    <n v="305"/>
    <n v="0.05"/>
    <x v="1"/>
    <x v="0"/>
    <n v="844400"/>
    <x v="0"/>
    <x v="5"/>
    <n v="6.511000000000001"/>
    <n v="2111"/>
  </r>
  <r>
    <s v="Bestor¬Æ Lcd Writing Tablet/Pad 12 "/>
    <x v="0"/>
    <n v="499"/>
    <n v="1399"/>
    <n v="1363.3316654753396"/>
    <n v="0.64"/>
    <x v="0"/>
    <x v="0"/>
    <n v="2045338"/>
    <x v="0"/>
    <x v="2"/>
    <n v="5.3620000000000001"/>
    <n v="1462"/>
  </r>
  <r>
    <s v="Lenovo Ideapad 3 11Th Gen Intel Cor"/>
    <x v="0"/>
    <n v="37247"/>
    <n v="59890"/>
    <n v="59827.807647353482"/>
    <n v="0.38"/>
    <x v="1"/>
    <x v="1"/>
    <n v="19344470"/>
    <x v="2"/>
    <x v="1"/>
    <n v="4.3230000000000004"/>
    <n v="323"/>
  </r>
  <r>
    <s v="Boat Bassheads 900 On-Ear Wired Hea"/>
    <x v="1"/>
    <n v="849"/>
    <n v="2490"/>
    <n v="2455.9036144578313"/>
    <n v="0.66"/>
    <x v="0"/>
    <x v="0"/>
    <n v="227058120"/>
    <x v="2"/>
    <x v="0"/>
    <n v="95.388000000000005"/>
    <n v="91188"/>
  </r>
  <r>
    <s v="Zebronics Astra 10 Portable Wireles"/>
    <x v="1"/>
    <n v="799"/>
    <n v="1999"/>
    <n v="1959.0300150075038"/>
    <n v="0.6"/>
    <x v="0"/>
    <x v="1"/>
    <n v="835582"/>
    <x v="2"/>
    <x v="7"/>
    <n v="4.1180000000000003"/>
    <n v="418"/>
  </r>
  <r>
    <s v="Swapkart Portable Flexible Adjustab"/>
    <x v="0"/>
    <n v="298"/>
    <n v="999"/>
    <n v="969.17017017017019"/>
    <n v="0.7"/>
    <x v="0"/>
    <x v="0"/>
    <n v="1550448"/>
    <x v="0"/>
    <x v="4"/>
    <n v="5.8520000000000003"/>
    <n v="1552"/>
  </r>
  <r>
    <s v="Infinity (Jbl Fuze 100, Wireless Po"/>
    <x v="1"/>
    <n v="1499"/>
    <n v="2999"/>
    <n v="2949.0166722240747"/>
    <n v="0.5"/>
    <x v="0"/>
    <x v="0"/>
    <n v="75760738"/>
    <x v="2"/>
    <x v="3"/>
    <n v="29.362000000000002"/>
    <n v="25262"/>
  </r>
  <r>
    <s v="Pigeon By Stovekraft Amaze Plus Ele"/>
    <x v="4"/>
    <n v="649"/>
    <n v="1245"/>
    <n v="1192.871485943775"/>
    <n v="0.48"/>
    <x v="1"/>
    <x v="0"/>
    <n v="153589425"/>
    <x v="2"/>
    <x v="2"/>
    <n v="127.265"/>
    <n v="123365"/>
  </r>
  <r>
    <s v="Usha Quartz Room Heater With Overhe"/>
    <x v="4"/>
    <n v="1199"/>
    <n v="1695"/>
    <n v="1624.2625368731563"/>
    <n v="0.28999999999999998"/>
    <x v="1"/>
    <x v="0"/>
    <n v="22543500"/>
    <x v="2"/>
    <x v="9"/>
    <n v="16.900000000000002"/>
    <n v="13300"/>
  </r>
  <r>
    <s v="Amazon Brand - Solimo 2000/1000 Wat"/>
    <x v="4"/>
    <n v="1199"/>
    <n v="2000"/>
    <n v="1940.05"/>
    <n v="0.4"/>
    <x v="1"/>
    <x v="0"/>
    <n v="37086000"/>
    <x v="2"/>
    <x v="1"/>
    <n v="22.542999999999999"/>
    <n v="18543"/>
  </r>
  <r>
    <s v="Stylehouse Lint Remover For Woolen "/>
    <x v="4"/>
    <n v="455"/>
    <n v="999"/>
    <n v="953.45445445445444"/>
    <n v="0.54"/>
    <x v="0"/>
    <x v="0"/>
    <n v="3574422"/>
    <x v="0"/>
    <x v="3"/>
    <n v="7.677999999999999"/>
    <n v="3578"/>
  </r>
  <r>
    <s v="Beatxp Kitchen Scale Multipurpose P"/>
    <x v="4"/>
    <n v="199"/>
    <n v="1999"/>
    <n v="1989.0450225112556"/>
    <n v="0.9"/>
    <x v="0"/>
    <x v="0"/>
    <n v="4059969"/>
    <x v="1"/>
    <x v="7"/>
    <n v="5.7309999999999999"/>
    <n v="2031"/>
  </r>
  <r>
    <s v="Glun Multipurpose Portable Electron"/>
    <x v="4"/>
    <n v="293"/>
    <n v="499"/>
    <n v="440.28256513026054"/>
    <n v="0.41"/>
    <x v="1"/>
    <x v="0"/>
    <n v="22452006"/>
    <x v="0"/>
    <x v="2"/>
    <n v="48.893999999999998"/>
    <n v="44994"/>
  </r>
  <r>
    <s v="Pigeon Polypropylene Mini Handy And"/>
    <x v="4"/>
    <n v="199"/>
    <n v="495"/>
    <n v="454.79797979797979"/>
    <n v="0.6"/>
    <x v="0"/>
    <x v="0"/>
    <n v="133928685"/>
    <x v="1"/>
    <x v="3"/>
    <n v="274.66300000000001"/>
    <n v="270563"/>
  </r>
  <r>
    <s v="Prestige 1.5 Litre Kettle 1500-Watt"/>
    <x v="4"/>
    <n v="749"/>
    <n v="1245"/>
    <n v="1184.8393574297188"/>
    <n v="0.4"/>
    <x v="1"/>
    <x v="0"/>
    <n v="39569835"/>
    <x v="2"/>
    <x v="2"/>
    <n v="35.683"/>
    <n v="31783"/>
  </r>
  <r>
    <s v="Bajaj Rhx-2 800-Watt Room Heater (W"/>
    <x v="4"/>
    <n v="1399"/>
    <n v="1549"/>
    <n v="1458.6836668818592"/>
    <n v="0.1"/>
    <x v="1"/>
    <x v="0"/>
    <n v="4030498"/>
    <x v="2"/>
    <x v="2"/>
    <n v="6.5019999999999998"/>
    <n v="2602"/>
  </r>
  <r>
    <s v="Prestige Electric Kettle Pkoss - 15"/>
    <x v="4"/>
    <n v="749"/>
    <n v="1445"/>
    <n v="1393.166089965398"/>
    <n v="0.48"/>
    <x v="1"/>
    <x v="0"/>
    <n v="91540750"/>
    <x v="2"/>
    <x v="2"/>
    <n v="67.25"/>
    <n v="63350"/>
  </r>
  <r>
    <s v="Pigeon By Stovekraft Cruise 1800 Wa"/>
    <x v="4"/>
    <n v="1699"/>
    <n v="3193"/>
    <n v="3139.7898528030064"/>
    <n v="0.47"/>
    <x v="1"/>
    <x v="0"/>
    <n v="172524176"/>
    <x v="2"/>
    <x v="11"/>
    <n v="57.831999999999994"/>
    <n v="54032"/>
  </r>
  <r>
    <s v="Prestige Pkgss 1.7L 1500W Electric "/>
    <x v="4"/>
    <n v="1043"/>
    <n v="1345"/>
    <n v="1267.4535315985131"/>
    <n v="0.22"/>
    <x v="1"/>
    <x v="0"/>
    <n v="20971240"/>
    <x v="2"/>
    <x v="11"/>
    <n v="19.391999999999999"/>
    <n v="15592"/>
  </r>
  <r>
    <s v="Shoptoshop Electric Lint Remover, B"/>
    <x v="4"/>
    <n v="499"/>
    <n v="999"/>
    <n v="949.05005005005"/>
    <n v="0.5"/>
    <x v="0"/>
    <x v="0"/>
    <n v="4854141"/>
    <x v="0"/>
    <x v="3"/>
    <n v="8.9589999999999996"/>
    <n v="4859"/>
  </r>
  <r>
    <s v="Orpat Oeh-1260 2000-Watt Fan Heater"/>
    <x v="4"/>
    <n v="1464"/>
    <n v="1650"/>
    <n v="1561.2727272727273"/>
    <n v="0.11"/>
    <x v="1"/>
    <x v="0"/>
    <n v="23298000"/>
    <x v="2"/>
    <x v="3"/>
    <n v="18.22"/>
    <n v="14120"/>
  </r>
  <r>
    <s v="Pro365 Indo Mocktails/Coffee Foamer"/>
    <x v="4"/>
    <n v="249"/>
    <n v="499"/>
    <n v="449.10020040080161"/>
    <n v="0.5"/>
    <x v="0"/>
    <x v="0"/>
    <n v="4205073"/>
    <x v="0"/>
    <x v="8"/>
    <n v="11.727"/>
    <n v="8427"/>
  </r>
  <r>
    <s v="Bajaj Dx-6 1000W Dry Iron With Adva"/>
    <x v="4"/>
    <n v="625"/>
    <n v="1400"/>
    <n v="1355.3571428571429"/>
    <n v="0.55000000000000004"/>
    <x v="0"/>
    <x v="0"/>
    <n v="32642400"/>
    <x v="2"/>
    <x v="0"/>
    <n v="27.515999999999998"/>
    <n v="23316"/>
  </r>
  <r>
    <s v="Croma 500W Mixer Grinder With 3 Sta"/>
    <x v="4"/>
    <n v="1290"/>
    <n v="2500"/>
    <n v="2448.4"/>
    <n v="0.48"/>
    <x v="1"/>
    <x v="0"/>
    <n v="16325000"/>
    <x v="2"/>
    <x v="1"/>
    <n v="10.530000000000001"/>
    <n v="6530"/>
  </r>
  <r>
    <s v="Havells Instanio 3-Litre Instant Ge"/>
    <x v="4"/>
    <n v="3600"/>
    <n v="6190"/>
    <n v="6131.8416801292406"/>
    <n v="0.42"/>
    <x v="1"/>
    <x v="0"/>
    <n v="73809560"/>
    <x v="2"/>
    <x v="4"/>
    <n v="16.224"/>
    <n v="11924"/>
  </r>
  <r>
    <s v="Morphy Richards Ofr Room Heater, 09"/>
    <x v="4"/>
    <n v="6549"/>
    <n v="13999"/>
    <n v="13952.218087006215"/>
    <n v="0.53"/>
    <x v="0"/>
    <x v="0"/>
    <n v="41451039"/>
    <x v="2"/>
    <x v="1"/>
    <n v="6.9610000000000003"/>
    <n v="2961"/>
  </r>
  <r>
    <s v="Havells Aqua Plus 1.2 Litre Double "/>
    <x v="4"/>
    <n v="1625"/>
    <n v="2995"/>
    <n v="2940.7429048414024"/>
    <n v="0.46"/>
    <x v="1"/>
    <x v="0"/>
    <n v="70334580"/>
    <x v="2"/>
    <x v="6"/>
    <n v="27.984000000000002"/>
    <n v="23484"/>
  </r>
  <r>
    <s v="Bajaj Splendora 3 Litre 3Kw Iwh Ins"/>
    <x v="4"/>
    <n v="2599"/>
    <n v="5890"/>
    <n v="5845.8743633276745"/>
    <n v="0.56000000000000005"/>
    <x v="0"/>
    <x v="0"/>
    <n v="128301870"/>
    <x v="2"/>
    <x v="3"/>
    <n v="25.883000000000003"/>
    <n v="21783"/>
  </r>
  <r>
    <s v="Kent 16052 Elegant Electric Glass K"/>
    <x v="4"/>
    <n v="1199"/>
    <n v="2000"/>
    <n v="1940.05"/>
    <n v="0.4"/>
    <x v="1"/>
    <x v="0"/>
    <n v="28060000"/>
    <x v="2"/>
    <x v="1"/>
    <n v="18.03"/>
    <n v="14030"/>
  </r>
  <r>
    <s v="Bajaj New Shakti Neo 15L Vertical S"/>
    <x v="4"/>
    <n v="5499"/>
    <n v="13150"/>
    <n v="13108.182509505703"/>
    <n v="0.57999999999999996"/>
    <x v="0"/>
    <x v="0"/>
    <n v="84133700"/>
    <x v="2"/>
    <x v="0"/>
    <n v="10.597999999999999"/>
    <n v="6398"/>
  </r>
  <r>
    <s v="Lifelong Llmg23 Power Pro 500-Watt "/>
    <x v="4"/>
    <n v="1299"/>
    <n v="3500"/>
    <n v="3462.8857142857141"/>
    <n v="0.63"/>
    <x v="0"/>
    <x v="0"/>
    <n v="154175000"/>
    <x v="2"/>
    <x v="11"/>
    <n v="47.849999999999994"/>
    <n v="44050"/>
  </r>
  <r>
    <s v="Bajaj Majesty Dx-11 1000W Dry Iron "/>
    <x v="4"/>
    <n v="599"/>
    <n v="785"/>
    <n v="708.69426751592357"/>
    <n v="0.24"/>
    <x v="1"/>
    <x v="0"/>
    <n v="19033895"/>
    <x v="2"/>
    <x v="0"/>
    <n v="28.446999999999999"/>
    <n v="24247"/>
  </r>
  <r>
    <s v="Bajaj Rex 500W Mixer Grinder With N"/>
    <x v="4"/>
    <n v="1999"/>
    <n v="3210"/>
    <n v="3147.7258566978194"/>
    <n v="0.38"/>
    <x v="1"/>
    <x v="0"/>
    <n v="132730290"/>
    <x v="2"/>
    <x v="0"/>
    <n v="45.548999999999999"/>
    <n v="41349"/>
  </r>
  <r>
    <s v="Lifelong Llek15 Electric Kettle 1.5"/>
    <x v="4"/>
    <n v="549"/>
    <n v="1000"/>
    <n v="945.1"/>
    <n v="0.45"/>
    <x v="1"/>
    <x v="0"/>
    <n v="1074000"/>
    <x v="2"/>
    <x v="9"/>
    <n v="4.6740000000000004"/>
    <n v="1074"/>
  </r>
  <r>
    <s v="Lifelong Llqh922 Regalia 800 W (Isi"/>
    <x v="4"/>
    <n v="999"/>
    <n v="2000"/>
    <n v="1950.05"/>
    <n v="0.5"/>
    <x v="0"/>
    <x v="0"/>
    <n v="2326000"/>
    <x v="2"/>
    <x v="11"/>
    <n v="4.9630000000000001"/>
    <n v="1163"/>
  </r>
  <r>
    <s v="R B Nova Lint/Fabric Shaver For Clo"/>
    <x v="4"/>
    <n v="398"/>
    <n v="1999"/>
    <n v="1979.0900450225113"/>
    <n v="0.8"/>
    <x v="0"/>
    <x v="1"/>
    <n v="513743"/>
    <x v="0"/>
    <x v="3"/>
    <n v="4.3569999999999993"/>
    <n v="257"/>
  </r>
  <r>
    <s v="Bajaj Immersion Rod Water Heater 15"/>
    <x v="4"/>
    <n v="539"/>
    <n v="720"/>
    <n v="645.13888888888891"/>
    <n v="0.25"/>
    <x v="1"/>
    <x v="0"/>
    <n v="25932240"/>
    <x v="2"/>
    <x v="3"/>
    <n v="40.117000000000004"/>
    <n v="36017"/>
  </r>
  <r>
    <s v="Inalsa Electric Kettle 1.5 Litre Wi"/>
    <x v="4"/>
    <n v="699"/>
    <n v="1595"/>
    <n v="1551.1755485893416"/>
    <n v="0.56000000000000005"/>
    <x v="0"/>
    <x v="0"/>
    <n v="12903550"/>
    <x v="2"/>
    <x v="3"/>
    <n v="12.19"/>
    <n v="8090"/>
  </r>
  <r>
    <s v="Prestige Pic 20 1600 Watt Induction"/>
    <x v="4"/>
    <n v="2148"/>
    <n v="3645"/>
    <n v="3586.0699588477364"/>
    <n v="0.41"/>
    <x v="1"/>
    <x v="0"/>
    <n v="114409260"/>
    <x v="2"/>
    <x v="3"/>
    <n v="35.488"/>
    <n v="31388"/>
  </r>
  <r>
    <s v="Pigeon Healthifry Digital Air Fryer"/>
    <x v="4"/>
    <n v="3599"/>
    <n v="7950"/>
    <n v="7904.7295597484281"/>
    <n v="0.55000000000000004"/>
    <x v="0"/>
    <x v="1"/>
    <n v="1081200"/>
    <x v="2"/>
    <x v="0"/>
    <n v="4.3360000000000003"/>
    <n v="136"/>
  </r>
  <r>
    <s v="Prettykrafts Laundry Basket For Clo"/>
    <x v="4"/>
    <n v="351"/>
    <n v="999"/>
    <n v="963.8648648648649"/>
    <n v="0.65"/>
    <x v="0"/>
    <x v="0"/>
    <n v="5374620"/>
    <x v="0"/>
    <x v="1"/>
    <n v="9.379999999999999"/>
    <n v="5380"/>
  </r>
  <r>
    <s v="Philips Gc1905 1440-Watt Steam Iron"/>
    <x v="4"/>
    <n v="1614"/>
    <n v="1745"/>
    <n v="1652.5071633237822"/>
    <n v="0.08"/>
    <x v="1"/>
    <x v="0"/>
    <n v="66264630"/>
    <x v="2"/>
    <x v="4"/>
    <n v="42.273999999999994"/>
    <n v="37974"/>
  </r>
  <r>
    <s v="Havells Immersion Hb15 1500 Watt (W"/>
    <x v="4"/>
    <n v="719"/>
    <n v="1295"/>
    <n v="1239.4787644787646"/>
    <n v="0.44"/>
    <x v="1"/>
    <x v="0"/>
    <n v="22297310"/>
    <x v="2"/>
    <x v="0"/>
    <n v="21.417999999999999"/>
    <n v="17218"/>
  </r>
  <r>
    <s v="Agaro Lr2007 Lint Remover, Recharge"/>
    <x v="4"/>
    <n v="678"/>
    <n v="1499"/>
    <n v="1453.7698465643762"/>
    <n v="0.55000000000000004"/>
    <x v="0"/>
    <x v="1"/>
    <n v="1349100"/>
    <x v="2"/>
    <x v="0"/>
    <n v="5.1000000000000005"/>
    <n v="900"/>
  </r>
  <r>
    <s v="Pigeon 1.5 Litre Hot Kettle And Sta"/>
    <x v="4"/>
    <n v="809"/>
    <n v="1545"/>
    <n v="1492.6375404530745"/>
    <n v="0.48"/>
    <x v="1"/>
    <x v="1"/>
    <n v="1507920"/>
    <x v="2"/>
    <x v="7"/>
    <n v="4.6760000000000002"/>
    <n v="976"/>
  </r>
  <r>
    <s v="Nutripro Juicer Mixer Grinder - Smo"/>
    <x v="4"/>
    <n v="1969"/>
    <n v="5000"/>
    <n v="4960.62"/>
    <n v="0.61"/>
    <x v="0"/>
    <x v="0"/>
    <n v="24635000"/>
    <x v="2"/>
    <x v="3"/>
    <n v="9.0269999999999992"/>
    <n v="4927"/>
  </r>
  <r>
    <s v="Philips Gc026/30 Fabric Shaver, Lin"/>
    <x v="4"/>
    <n v="1490"/>
    <n v="1695"/>
    <n v="1607.0943952802361"/>
    <n v="0.12"/>
    <x v="1"/>
    <x v="0"/>
    <n v="6005385"/>
    <x v="2"/>
    <x v="5"/>
    <n v="7.9430000000000005"/>
    <n v="3543"/>
  </r>
  <r>
    <s v="Havells Cista Room Heater, White, 2"/>
    <x v="4"/>
    <n v="2499"/>
    <n v="3945"/>
    <n v="3881.6539923954374"/>
    <n v="0.37"/>
    <x v="1"/>
    <x v="0"/>
    <n v="10777740"/>
    <x v="2"/>
    <x v="11"/>
    <n v="6.532"/>
    <n v="2732"/>
  </r>
  <r>
    <s v="Agaro Regal 800 Watts Handheld Vacu"/>
    <x v="4"/>
    <n v="1665"/>
    <n v="2099"/>
    <n v="2019.6765126250596"/>
    <n v="0.21"/>
    <x v="1"/>
    <x v="0"/>
    <n v="30158432"/>
    <x v="2"/>
    <x v="1"/>
    <n v="18.368000000000002"/>
    <n v="14368"/>
  </r>
  <r>
    <s v="Philips Viva Collection Hd4928/01 2"/>
    <x v="4"/>
    <n v="3229"/>
    <n v="5295"/>
    <n v="5234.0179414542017"/>
    <n v="0.39"/>
    <x v="1"/>
    <x v="0"/>
    <n v="210338580"/>
    <x v="2"/>
    <x v="0"/>
    <n v="43.923999999999999"/>
    <n v="39724"/>
  </r>
  <r>
    <s v="Pigeon By Stovekraft Abs Plastic Ac"/>
    <x v="4"/>
    <n v="1799"/>
    <n v="3595"/>
    <n v="3544.9582753824757"/>
    <n v="0.5"/>
    <x v="0"/>
    <x v="0"/>
    <n v="35198645"/>
    <x v="2"/>
    <x v="11"/>
    <n v="13.591000000000001"/>
    <n v="9791"/>
  </r>
  <r>
    <s v="Agaro Esteem Multi Kettle 1.2 Litre"/>
    <x v="4"/>
    <n v="1260"/>
    <n v="1699"/>
    <n v="1624.8387286639199"/>
    <n v="0.26"/>
    <x v="1"/>
    <x v="0"/>
    <n v="4911809"/>
    <x v="2"/>
    <x v="0"/>
    <n v="7.0910000000000002"/>
    <n v="2891"/>
  </r>
  <r>
    <s v="Bajaj Minor 1000 Watts Radiant Room"/>
    <x v="4"/>
    <n v="749"/>
    <n v="1129"/>
    <n v="1062.658104517272"/>
    <n v="0.34"/>
    <x v="1"/>
    <x v="0"/>
    <n v="2761534"/>
    <x v="2"/>
    <x v="1"/>
    <n v="6.4459999999999997"/>
    <n v="2446"/>
  </r>
  <r>
    <s v="Butterfly Jet Elite Mixer Grinder, "/>
    <x v="4"/>
    <n v="3499"/>
    <n v="5795"/>
    <n v="5734.6203623813635"/>
    <n v="0.4"/>
    <x v="1"/>
    <x v="0"/>
    <n v="146845300"/>
    <x v="2"/>
    <x v="2"/>
    <n v="29.24"/>
    <n v="25340"/>
  </r>
  <r>
    <s v="Soflin Egg Boiler Electric Automati"/>
    <x v="4"/>
    <n v="379"/>
    <n v="999"/>
    <n v="961.06206206206207"/>
    <n v="0.62"/>
    <x v="0"/>
    <x v="0"/>
    <n v="3092904"/>
    <x v="0"/>
    <x v="4"/>
    <n v="7.3959999999999999"/>
    <n v="3096"/>
  </r>
  <r>
    <s v="Lifelong Llqh925 Dyno Quartz Heater"/>
    <x v="4"/>
    <n v="1099"/>
    <n v="2400"/>
    <n v="2354.2083333333335"/>
    <n v="0.54"/>
    <x v="0"/>
    <x v="1"/>
    <n v="9600"/>
    <x v="2"/>
    <x v="11"/>
    <n v="3.8039999999999998"/>
    <n v="4"/>
  </r>
  <r>
    <s v="Amazon Basics 1500 W Electric Kettl"/>
    <x v="4"/>
    <n v="749"/>
    <n v="1299"/>
    <n v="1241.3402617397999"/>
    <n v="0.42"/>
    <x v="1"/>
    <x v="1"/>
    <n v="154581"/>
    <x v="2"/>
    <x v="1"/>
    <n v="4.1189999999999998"/>
    <n v="119"/>
  </r>
  <r>
    <s v="Prestige Sandwich Maker Pgmfd 01, B"/>
    <x v="4"/>
    <n v="1299"/>
    <n v="1299"/>
    <n v="1199"/>
    <n v="0"/>
    <x v="1"/>
    <x v="0"/>
    <n v="52097694"/>
    <x v="2"/>
    <x v="0"/>
    <n v="44.306000000000004"/>
    <n v="40106"/>
  </r>
  <r>
    <s v="Orient Electric Fabrijoy Difj10Bp 1"/>
    <x v="4"/>
    <n v="549"/>
    <n v="1090"/>
    <n v="1039.6330275229357"/>
    <n v="0.5"/>
    <x v="0"/>
    <x v="0"/>
    <n v="14201610"/>
    <x v="2"/>
    <x v="0"/>
    <n v="17.228999999999999"/>
    <n v="13029"/>
  </r>
  <r>
    <s v="Lifelong Llfh921 Regalia 2000 W Fan"/>
    <x v="4"/>
    <n v="899"/>
    <n v="2000"/>
    <n v="1955.05"/>
    <n v="0.55000000000000004"/>
    <x v="0"/>
    <x v="1"/>
    <n v="582000"/>
    <x v="2"/>
    <x v="9"/>
    <n v="3.891"/>
    <n v="291"/>
  </r>
  <r>
    <s v="Philips Gc181 Heavy Weight 1000-Wat"/>
    <x v="4"/>
    <n v="1321"/>
    <n v="1545"/>
    <n v="1459.4983818770227"/>
    <n v="0.14000000000000001"/>
    <x v="1"/>
    <x v="0"/>
    <n v="23874885"/>
    <x v="2"/>
    <x v="4"/>
    <n v="19.753"/>
    <n v="15453"/>
  </r>
  <r>
    <s v="Bulfyss Usb Rechargeable Lint Remov"/>
    <x v="4"/>
    <n v="1099"/>
    <n v="1999"/>
    <n v="1944.0225112556277"/>
    <n v="0.45"/>
    <x v="1"/>
    <x v="1"/>
    <n v="1207396"/>
    <x v="2"/>
    <x v="1"/>
    <n v="4.6040000000000001"/>
    <n v="604"/>
  </r>
  <r>
    <s v="Bajaj Dx-7 1000W Dry Iron With Adva"/>
    <x v="4"/>
    <n v="775"/>
    <n v="875"/>
    <n v="786.42857142857144"/>
    <n v="0.11"/>
    <x v="1"/>
    <x v="0"/>
    <n v="40816125"/>
    <x v="2"/>
    <x v="0"/>
    <n v="50.847000000000001"/>
    <n v="46647"/>
  </r>
  <r>
    <s v="Bajaj New Shakti Neo 25L Vertical S"/>
    <x v="4"/>
    <n v="6299"/>
    <n v="15270"/>
    <n v="15228.749181401441"/>
    <n v="0.59"/>
    <x v="0"/>
    <x v="0"/>
    <n v="49367910"/>
    <x v="2"/>
    <x v="3"/>
    <n v="7.3330000000000002"/>
    <n v="3233"/>
  </r>
  <r>
    <s v="Philips Handheld Garment Steamer St"/>
    <x v="4"/>
    <n v="3190"/>
    <n v="4195"/>
    <n v="4118.9570917759238"/>
    <n v="0.24"/>
    <x v="1"/>
    <x v="0"/>
    <n v="5377990"/>
    <x v="2"/>
    <x v="1"/>
    <n v="5.282"/>
    <n v="1282"/>
  </r>
  <r>
    <s v="Room Heater Warmer Wall-Outlet 400 "/>
    <x v="4"/>
    <n v="799"/>
    <n v="1989"/>
    <n v="1948.8290598290598"/>
    <n v="0.6"/>
    <x v="0"/>
    <x v="1"/>
    <n v="139230"/>
    <x v="2"/>
    <x v="4"/>
    <n v="4.37"/>
    <n v="70"/>
  </r>
  <r>
    <s v="Wonderchef Nutri-Blend Mixer, Grind"/>
    <x v="4"/>
    <n v="2699"/>
    <n v="5000"/>
    <n v="4946.0200000000004"/>
    <n v="0.46"/>
    <x v="1"/>
    <x v="0"/>
    <n v="130820000"/>
    <x v="2"/>
    <x v="1"/>
    <n v="30.164000000000001"/>
    <n v="26164"/>
  </r>
  <r>
    <s v="Usha Armor Ar1100Wb 1100 W Dry Iron"/>
    <x v="4"/>
    <n v="599"/>
    <n v="990"/>
    <n v="929.49494949494954"/>
    <n v="0.39"/>
    <x v="1"/>
    <x v="0"/>
    <n v="16004340"/>
    <x v="2"/>
    <x v="2"/>
    <n v="20.065999999999999"/>
    <n v="16166"/>
  </r>
  <r>
    <s v="Butterfly Ekn 1.5-Litre Electric Ke"/>
    <x v="4"/>
    <n v="749"/>
    <n v="1111"/>
    <n v="1043.5832583258325"/>
    <n v="0.33"/>
    <x v="1"/>
    <x v="0"/>
    <n v="39654923"/>
    <x v="2"/>
    <x v="0"/>
    <n v="39.893000000000001"/>
    <n v="35693"/>
  </r>
  <r>
    <s v="Crompton Arno Neo 15-L 5 Star Rated"/>
    <x v="4"/>
    <n v="6199"/>
    <n v="10400"/>
    <n v="10340.39423076923"/>
    <n v="0.4"/>
    <x v="1"/>
    <x v="0"/>
    <n v="149666400"/>
    <x v="2"/>
    <x v="3"/>
    <n v="18.491"/>
    <n v="14391"/>
  </r>
  <r>
    <s v="Borosil Chef Delite Bch20Dbb21 300-"/>
    <x v="4"/>
    <n v="1819"/>
    <n v="2490"/>
    <n v="2416.9477911646586"/>
    <n v="0.27"/>
    <x v="1"/>
    <x v="0"/>
    <n v="19785540"/>
    <x v="2"/>
    <x v="5"/>
    <n v="12.346"/>
    <n v="7946"/>
  </r>
  <r>
    <s v="Kent 16055 Amaze Cool Touch Electri"/>
    <x v="4"/>
    <n v="1199"/>
    <n v="1900"/>
    <n v="1836.8947368421052"/>
    <n v="0.37"/>
    <x v="1"/>
    <x v="0"/>
    <n v="3353500"/>
    <x v="2"/>
    <x v="1"/>
    <n v="5.7649999999999997"/>
    <n v="1765"/>
  </r>
  <r>
    <s v="Prestige Iris Plus 750 Watt Mixer G"/>
    <x v="4"/>
    <n v="3249"/>
    <n v="6295"/>
    <n v="6243.3876092136616"/>
    <n v="0.48"/>
    <x v="1"/>
    <x v="0"/>
    <n v="88520290"/>
    <x v="2"/>
    <x v="11"/>
    <n v="17.861999999999998"/>
    <n v="14062"/>
  </r>
  <r>
    <s v="Simxen Egg Boiler Electric Automati"/>
    <x v="4"/>
    <n v="349"/>
    <n v="999"/>
    <n v="964.06506506506503"/>
    <n v="0.65"/>
    <x v="0"/>
    <x v="0"/>
    <n v="15630354"/>
    <x v="0"/>
    <x v="1"/>
    <n v="19.646000000000001"/>
    <n v="15646"/>
  </r>
  <r>
    <s v="Amazon Basics 2000/1000 Watt Room H"/>
    <x v="4"/>
    <n v="1049"/>
    <n v="1699"/>
    <n v="1637.2577987051206"/>
    <n v="0.38"/>
    <x v="1"/>
    <x v="1"/>
    <n v="188589"/>
    <x v="2"/>
    <x v="19"/>
    <n v="3.2110000000000003"/>
    <n v="111"/>
  </r>
  <r>
    <s v="Healthsense Weight Machine For Kitc"/>
    <x v="4"/>
    <n v="799"/>
    <n v="1500"/>
    <n v="1446.7333333333333"/>
    <n v="0.47"/>
    <x v="1"/>
    <x v="0"/>
    <n v="14542500"/>
    <x v="2"/>
    <x v="4"/>
    <n v="13.995000000000001"/>
    <n v="9695"/>
  </r>
  <r>
    <s v="Bajaj New Shakti Neo 10L Vertical S"/>
    <x v="4"/>
    <n v="4999"/>
    <n v="9650"/>
    <n v="9598.1968911917102"/>
    <n v="0.48"/>
    <x v="1"/>
    <x v="0"/>
    <n v="17099800"/>
    <x v="2"/>
    <x v="0"/>
    <n v="5.9720000000000004"/>
    <n v="1772"/>
  </r>
  <r>
    <s v="Bosch Pro 1000W Mixer Grinder Mgm88"/>
    <x v="4"/>
    <n v="6999"/>
    <n v="10590"/>
    <n v="10523.909348441926"/>
    <n v="0.34"/>
    <x v="1"/>
    <x v="0"/>
    <n v="121774410"/>
    <x v="2"/>
    <x v="5"/>
    <n v="15.899000000000001"/>
    <n v="11499"/>
  </r>
  <r>
    <s v="Bulfyss Stainless Steel Digital Kit"/>
    <x v="4"/>
    <n v="799"/>
    <n v="1999"/>
    <n v="1959.0300150075038"/>
    <n v="0.6"/>
    <x v="0"/>
    <x v="0"/>
    <n v="4321838"/>
    <x v="2"/>
    <x v="3"/>
    <n v="6.2619999999999996"/>
    <n v="2162"/>
  </r>
  <r>
    <s v="Vr 18 Pcs - 3 Different Size Plasti"/>
    <x v="4"/>
    <n v="89"/>
    <n v="89"/>
    <n v="-11"/>
    <n v="0"/>
    <x v="1"/>
    <x v="0"/>
    <n v="1746269"/>
    <x v="1"/>
    <x v="0"/>
    <n v="23.820999999999998"/>
    <n v="19621"/>
  </r>
  <r>
    <s v="Orient Electric Apex-Fx 1200Mm Ultr"/>
    <x v="4"/>
    <n v="1400"/>
    <n v="2485"/>
    <n v="2428.6619718309857"/>
    <n v="0.44"/>
    <x v="1"/>
    <x v="0"/>
    <n v="49695030"/>
    <x v="2"/>
    <x v="3"/>
    <n v="24.097999999999999"/>
    <n v="19998"/>
  </r>
  <r>
    <s v="Prettykrafts Folding Laundry Basket"/>
    <x v="4"/>
    <n v="355"/>
    <n v="899"/>
    <n v="859.51167964404897"/>
    <n v="0.61"/>
    <x v="0"/>
    <x v="0"/>
    <n v="944849"/>
    <x v="0"/>
    <x v="3"/>
    <n v="5.1509999999999998"/>
    <n v="1051"/>
  </r>
  <r>
    <s v="Bajaj Majesty Rx11 2000 Watts Heat "/>
    <x v="4"/>
    <n v="2169"/>
    <n v="3279"/>
    <n v="3212.8517840805125"/>
    <n v="0.34"/>
    <x v="1"/>
    <x v="0"/>
    <n v="5626764"/>
    <x v="2"/>
    <x v="3"/>
    <n v="5.8159999999999998"/>
    <n v="1716"/>
  </r>
  <r>
    <s v="Eureka Forbes Trendy Zip 1000 Watts"/>
    <x v="4"/>
    <n v="2799"/>
    <n v="3799"/>
    <n v="3725.3227165043431"/>
    <n v="0.26"/>
    <x v="1"/>
    <x v="0"/>
    <n v="125104869"/>
    <x v="2"/>
    <x v="2"/>
    <n v="36.830999999999996"/>
    <n v="32931"/>
  </r>
  <r>
    <s v="Pigeon By Stovekraft Quartz Electri"/>
    <x v="4"/>
    <n v="899"/>
    <n v="1249"/>
    <n v="1177.0224179343475"/>
    <n v="0.28000000000000003"/>
    <x v="1"/>
    <x v="0"/>
    <n v="21762576"/>
    <x v="2"/>
    <x v="2"/>
    <n v="21.323999999999998"/>
    <n v="17424"/>
  </r>
  <r>
    <s v="Maharaja Whiteline Lava Neo 1200-Wa"/>
    <x v="4"/>
    <n v="2499"/>
    <n v="5000"/>
    <n v="4950.0200000000004"/>
    <n v="0.5"/>
    <x v="0"/>
    <x v="0"/>
    <n v="9445000"/>
    <x v="2"/>
    <x v="11"/>
    <n v="5.6890000000000001"/>
    <n v="1889"/>
  </r>
  <r>
    <s v="Crompton Gracee 5-L Instant Water H"/>
    <x v="4"/>
    <n v="3599"/>
    <n v="7299"/>
    <n v="7249.6918755993975"/>
    <n v="0.51"/>
    <x v="0"/>
    <x v="0"/>
    <n v="75354876"/>
    <x v="2"/>
    <x v="1"/>
    <n v="14.324"/>
    <n v="10324"/>
  </r>
  <r>
    <s v="Bajaj Dx-2 600W Dry Iron With Advan"/>
    <x v="4"/>
    <n v="499"/>
    <n v="625"/>
    <n v="545.16"/>
    <n v="0.2"/>
    <x v="1"/>
    <x v="0"/>
    <n v="3346875"/>
    <x v="0"/>
    <x v="0"/>
    <n v="9.5549999999999997"/>
    <n v="5355"/>
  </r>
  <r>
    <s v="Bajaj Waterproof 1500 Watts Immersi"/>
    <x v="4"/>
    <n v="653"/>
    <n v="1020"/>
    <n v="955.98039215686276"/>
    <n v="0.36"/>
    <x v="1"/>
    <x v="0"/>
    <n v="3433320"/>
    <x v="2"/>
    <x v="3"/>
    <n v="7.4659999999999993"/>
    <n v="3366"/>
  </r>
  <r>
    <s v="Agaro Supreme High Pressure Washer,"/>
    <x v="4"/>
    <n v="4789"/>
    <n v="8990"/>
    <n v="8936.7296996662953"/>
    <n v="0.47"/>
    <x v="1"/>
    <x v="0"/>
    <n v="9142830"/>
    <x v="2"/>
    <x v="4"/>
    <n v="5.3170000000000002"/>
    <n v="1017"/>
  </r>
  <r>
    <s v="Bajaj Deluxe 2000 Watts Halogen Roo"/>
    <x v="4"/>
    <n v="1409"/>
    <n v="1639"/>
    <n v="1553.032946918853"/>
    <n v="0.14000000000000001"/>
    <x v="1"/>
    <x v="1"/>
    <n v="1289893"/>
    <x v="2"/>
    <x v="7"/>
    <n v="4.4870000000000001"/>
    <n v="787"/>
  </r>
  <r>
    <s v="Orpat Hhb-100E Wob 250-Watt Hand Bl"/>
    <x v="4"/>
    <n v="753"/>
    <n v="899"/>
    <n v="815.24026696329258"/>
    <n v="0.16"/>
    <x v="1"/>
    <x v="0"/>
    <n v="16597338"/>
    <x v="2"/>
    <x v="0"/>
    <n v="22.661999999999999"/>
    <n v="18462"/>
  </r>
  <r>
    <s v="Gilton Egg Boiler Electric Automati"/>
    <x v="4"/>
    <n v="353"/>
    <n v="1199"/>
    <n v="1169.5587989991659"/>
    <n v="0.71"/>
    <x v="0"/>
    <x v="1"/>
    <n v="754171"/>
    <x v="0"/>
    <x v="4"/>
    <n v="4.9290000000000003"/>
    <n v="629"/>
  </r>
  <r>
    <s v="Healthsense Chef-Mate Ks 33 Digital"/>
    <x v="4"/>
    <n v="1099"/>
    <n v="1899"/>
    <n v="1841.1274354923644"/>
    <n v="0.42"/>
    <x v="1"/>
    <x v="0"/>
    <n v="29009124"/>
    <x v="2"/>
    <x v="4"/>
    <n v="19.576000000000001"/>
    <n v="15276"/>
  </r>
  <r>
    <s v="Philips Digital Air Fryer Hd9252/90"/>
    <x v="4"/>
    <n v="8799"/>
    <n v="11595"/>
    <n v="11519.11384217335"/>
    <n v="0.24"/>
    <x v="1"/>
    <x v="0"/>
    <n v="34564695"/>
    <x v="2"/>
    <x v="5"/>
    <n v="7.3810000000000002"/>
    <n v="2981"/>
  </r>
  <r>
    <s v="Milton Go Electro 2.0 Stainless Ste"/>
    <x v="4"/>
    <n v="1345"/>
    <n v="1750"/>
    <n v="1673.1428571428571"/>
    <n v="0.23"/>
    <x v="1"/>
    <x v="0"/>
    <n v="4315500"/>
    <x v="2"/>
    <x v="11"/>
    <n v="6.266"/>
    <n v="2466"/>
  </r>
  <r>
    <s v="Philips Daily Collection Hd2582/00 "/>
    <x v="4"/>
    <n v="2095"/>
    <n v="2095"/>
    <n v="1995"/>
    <n v="0"/>
    <x v="1"/>
    <x v="0"/>
    <n v="16653155"/>
    <x v="2"/>
    <x v="6"/>
    <n v="12.449"/>
    <n v="7949"/>
  </r>
  <r>
    <s v="Crompton Insta Comfy 800 Watt Room "/>
    <x v="4"/>
    <n v="1498"/>
    <n v="2300"/>
    <n v="2234.8695652173915"/>
    <n v="0.35"/>
    <x v="1"/>
    <x v="1"/>
    <n v="218500"/>
    <x v="2"/>
    <x v="11"/>
    <n v="3.895"/>
    <n v="95"/>
  </r>
  <r>
    <s v="Usha Heat Convector 812 T 2000-Watt"/>
    <x v="4"/>
    <n v="2199"/>
    <n v="2990"/>
    <n v="2916.4548494983278"/>
    <n v="0.26"/>
    <x v="1"/>
    <x v="0"/>
    <n v="4658420"/>
    <x v="2"/>
    <x v="11"/>
    <n v="5.3579999999999997"/>
    <n v="1558"/>
  </r>
  <r>
    <s v="Philips Hl7756/00 Mixer Grinder, 75"/>
    <x v="4"/>
    <n v="3699"/>
    <n v="4295"/>
    <n v="4208.876600698487"/>
    <n v="0.14000000000000001"/>
    <x v="1"/>
    <x v="0"/>
    <n v="114002185"/>
    <x v="2"/>
    <x v="3"/>
    <n v="30.643000000000001"/>
    <n v="26543"/>
  </r>
  <r>
    <s v="Kuber Industries Waterproof Round N"/>
    <x v="4"/>
    <n v="177"/>
    <n v="199"/>
    <n v="110.05527638190955"/>
    <n v="0.11"/>
    <x v="1"/>
    <x v="0"/>
    <n v="733912"/>
    <x v="1"/>
    <x v="3"/>
    <n v="7.7880000000000003"/>
    <n v="3688"/>
  </r>
  <r>
    <s v="Lifelong Llmg93 500 Watt Duos Mixer"/>
    <x v="4"/>
    <n v="1149"/>
    <n v="2499"/>
    <n v="2453.0216086434575"/>
    <n v="0.54"/>
    <x v="0"/>
    <x v="0"/>
    <n v="10953117"/>
    <x v="2"/>
    <x v="11"/>
    <n v="8.1829999999999998"/>
    <n v="4383"/>
  </r>
  <r>
    <s v="Ikea Frother For Milk"/>
    <x v="4"/>
    <n v="244"/>
    <n v="499"/>
    <n v="450.10220440881761"/>
    <n v="0.51"/>
    <x v="0"/>
    <x v="1"/>
    <n v="238522"/>
    <x v="0"/>
    <x v="8"/>
    <n v="3.7779999999999996"/>
    <n v="478"/>
  </r>
  <r>
    <s v="Crompton Insta Comfort Heater 2000 "/>
    <x v="4"/>
    <n v="1959"/>
    <n v="2400"/>
    <n v="2318.375"/>
    <n v="0.18"/>
    <x v="1"/>
    <x v="1"/>
    <n v="568800"/>
    <x v="2"/>
    <x v="1"/>
    <n v="4.2370000000000001"/>
    <n v="237"/>
  </r>
  <r>
    <s v="Lint Remover Woolen Clothes Lint Ex"/>
    <x v="4"/>
    <n v="319"/>
    <n v="749"/>
    <n v="706.40987983978641"/>
    <n v="0.56999999999999995"/>
    <x v="0"/>
    <x v="1"/>
    <n v="92876"/>
    <x v="0"/>
    <x v="13"/>
    <n v="4.7239999999999993"/>
    <n v="124"/>
  </r>
  <r>
    <s v="Pigeon Kessel Multipurpose Kettle ("/>
    <x v="4"/>
    <n v="1499"/>
    <n v="1775"/>
    <n v="1690.5492957746478"/>
    <n v="0.16"/>
    <x v="1"/>
    <x v="0"/>
    <n v="26033925"/>
    <x v="2"/>
    <x v="2"/>
    <n v="18.567"/>
    <n v="14667"/>
  </r>
  <r>
    <s v="C (Device) Lint Remover For Woolen "/>
    <x v="4"/>
    <n v="469"/>
    <n v="1599"/>
    <n v="1569.6691682301439"/>
    <n v="0.71"/>
    <x v="0"/>
    <x v="1"/>
    <n v="9594"/>
    <x v="0"/>
    <x v="7"/>
    <n v="3.706"/>
    <n v="6"/>
  </r>
  <r>
    <s v="Pigeon By Stovekraft 2 Slice Auto P"/>
    <x v="4"/>
    <n v="1099"/>
    <n v="1795"/>
    <n v="1733.7743732590529"/>
    <n v="0.39"/>
    <x v="1"/>
    <x v="0"/>
    <n v="7617980"/>
    <x v="2"/>
    <x v="0"/>
    <n v="8.4439999999999991"/>
    <n v="4244"/>
  </r>
  <r>
    <s v="Bajaj Ofr Room Heater, 13 Fin 2900 "/>
    <x v="4"/>
    <n v="9590"/>
    <n v="15999"/>
    <n v="15939.058753672105"/>
    <n v="0.4"/>
    <x v="1"/>
    <x v="0"/>
    <n v="16270983"/>
    <x v="2"/>
    <x v="3"/>
    <n v="5.1169999999999991"/>
    <n v="1017"/>
  </r>
  <r>
    <s v="Luminous Vento Deluxe 150 Mm Exhaus"/>
    <x v="4"/>
    <n v="999"/>
    <n v="1490"/>
    <n v="1422.9530201342282"/>
    <n v="0.33"/>
    <x v="1"/>
    <x v="0"/>
    <n v="19368510"/>
    <x v="2"/>
    <x v="3"/>
    <n v="17.099"/>
    <n v="12999"/>
  </r>
  <r>
    <s v="Wipro Vesta 1.8 Litre Cool Touch El"/>
    <x v="4"/>
    <n v="1299"/>
    <n v="1999"/>
    <n v="1934.0175087543771"/>
    <n v="0.35"/>
    <x v="1"/>
    <x v="1"/>
    <n v="621689"/>
    <x v="2"/>
    <x v="11"/>
    <n v="4.1109999999999998"/>
    <n v="311"/>
  </r>
  <r>
    <s v="Kitchen Mart Stainless Steel South "/>
    <x v="4"/>
    <n v="292"/>
    <n v="499"/>
    <n v="440.4829659318637"/>
    <n v="0.41"/>
    <x v="1"/>
    <x v="0"/>
    <n v="2114762"/>
    <x v="0"/>
    <x v="3"/>
    <n v="8.338000000000001"/>
    <n v="4238"/>
  </r>
  <r>
    <s v="Ikea 903.391.72 Polypropylene Plast"/>
    <x v="4"/>
    <n v="160"/>
    <n v="299"/>
    <n v="245.48829431438128"/>
    <n v="0.46"/>
    <x v="1"/>
    <x v="0"/>
    <n v="831519"/>
    <x v="1"/>
    <x v="13"/>
    <n v="7.3810000000000002"/>
    <n v="2781"/>
  </r>
  <r>
    <s v="Hul Pureit Germkill Kit For Classic"/>
    <x v="4"/>
    <n v="600"/>
    <n v="600"/>
    <n v="500"/>
    <n v="0"/>
    <x v="1"/>
    <x v="0"/>
    <n v="6544200"/>
    <x v="2"/>
    <x v="3"/>
    <n v="15.007"/>
    <n v="10907"/>
  </r>
  <r>
    <s v="Hul Pureit Germkill Kit For Classic"/>
    <x v="4"/>
    <n v="1130"/>
    <n v="1130"/>
    <n v="1030"/>
    <n v="0"/>
    <x v="1"/>
    <x v="0"/>
    <n v="14972500"/>
    <x v="2"/>
    <x v="0"/>
    <n v="17.45"/>
    <n v="13250"/>
  </r>
  <r>
    <s v="Prestige Iris 750 Watt Mixer Grinde"/>
    <x v="4"/>
    <n v="3249"/>
    <n v="6295"/>
    <n v="6243.3876092136616"/>
    <n v="0.48"/>
    <x v="1"/>
    <x v="0"/>
    <n v="271125650"/>
    <x v="2"/>
    <x v="2"/>
    <n v="46.97"/>
    <n v="43070"/>
  </r>
  <r>
    <s v="Preethi Blue Leaf Diamond Mg-214 Mi"/>
    <x v="4"/>
    <n v="3599"/>
    <n v="9455"/>
    <n v="9416.9354838709678"/>
    <n v="0.62"/>
    <x v="0"/>
    <x v="0"/>
    <n v="111833740"/>
    <x v="2"/>
    <x v="3"/>
    <n v="15.927999999999999"/>
    <n v="11828"/>
  </r>
  <r>
    <s v="Themisto 350 Watts Egg Boiler-Blue"/>
    <x v="4"/>
    <n v="368"/>
    <n v="699"/>
    <n v="646.35336194563661"/>
    <n v="0.47"/>
    <x v="1"/>
    <x v="0"/>
    <n v="866760"/>
    <x v="0"/>
    <x v="3"/>
    <n v="5.34"/>
    <n v="1240"/>
  </r>
  <r>
    <s v="Butterfly Smart Mixer Grinder, 750W"/>
    <x v="4"/>
    <n v="3199"/>
    <n v="4999"/>
    <n v="4935.0072014402876"/>
    <n v="0.36"/>
    <x v="1"/>
    <x v="0"/>
    <n v="104324131"/>
    <x v="2"/>
    <x v="1"/>
    <n v="24.869"/>
    <n v="20869"/>
  </r>
  <r>
    <s v="Kent Smart Multi Cooker Cum Kettle "/>
    <x v="4"/>
    <n v="1599"/>
    <n v="2900"/>
    <n v="2844.8620689655172"/>
    <n v="0.45"/>
    <x v="1"/>
    <x v="1"/>
    <n v="1278900"/>
    <x v="2"/>
    <x v="7"/>
    <n v="4.141"/>
    <n v="441"/>
  </r>
  <r>
    <s v="Instacuppa Portable Blender For Smo"/>
    <x v="4"/>
    <n v="1999"/>
    <n v="2499"/>
    <n v="2419.0080032012806"/>
    <n v="0.2"/>
    <x v="1"/>
    <x v="0"/>
    <n v="2583966"/>
    <x v="2"/>
    <x v="3"/>
    <n v="5.1339999999999995"/>
    <n v="1034"/>
  </r>
  <r>
    <s v="Usha Ei 1602 1000 W Lightweight Dry"/>
    <x v="4"/>
    <n v="616"/>
    <n v="1190"/>
    <n v="1138.2352941176471"/>
    <n v="0.48"/>
    <x v="1"/>
    <x v="0"/>
    <n v="44179940"/>
    <x v="2"/>
    <x v="3"/>
    <n v="41.225999999999999"/>
    <n v="37126"/>
  </r>
  <r>
    <s v="Kent 16044 Hand Blender Stainless S"/>
    <x v="4"/>
    <n v="1499"/>
    <n v="2100"/>
    <n v="2028.6190476190477"/>
    <n v="0.28999999999999998"/>
    <x v="1"/>
    <x v="0"/>
    <n v="13345500"/>
    <x v="2"/>
    <x v="3"/>
    <n v="10.455"/>
    <n v="6355"/>
  </r>
  <r>
    <s v="White Feather Portable Heat Sealer "/>
    <x v="4"/>
    <n v="199"/>
    <n v="499"/>
    <n v="459.12024048096191"/>
    <n v="0.6"/>
    <x v="0"/>
    <x v="1"/>
    <n v="5988"/>
    <x v="1"/>
    <x v="8"/>
    <n v="3.3119999999999998"/>
    <n v="12"/>
  </r>
  <r>
    <s v="Crompton Ihl 152 1500-Watt Immersio"/>
    <x v="4"/>
    <n v="610"/>
    <n v="825"/>
    <n v="751.06060606060601"/>
    <n v="0.26"/>
    <x v="1"/>
    <x v="0"/>
    <n v="10861125"/>
    <x v="2"/>
    <x v="3"/>
    <n v="17.265000000000001"/>
    <n v="13165"/>
  </r>
  <r>
    <s v="Instacuppa Rechargeable Mini Electr"/>
    <x v="4"/>
    <n v="999"/>
    <n v="1499"/>
    <n v="1432.3555703802535"/>
    <n v="0.33"/>
    <x v="1"/>
    <x v="0"/>
    <n v="2467354"/>
    <x v="2"/>
    <x v="3"/>
    <n v="5.7459999999999996"/>
    <n v="1646"/>
  </r>
  <r>
    <s v="Philips Powerpro Fc9352/01 Compact "/>
    <x v="4"/>
    <n v="8999"/>
    <n v="9995"/>
    <n v="9904.9649824912449"/>
    <n v="0.1"/>
    <x v="1"/>
    <x v="0"/>
    <n v="179850030"/>
    <x v="2"/>
    <x v="5"/>
    <n v="22.393999999999998"/>
    <n v="17994"/>
  </r>
  <r>
    <s v="Saiellin Electric Lint Remover For "/>
    <x v="4"/>
    <n v="453"/>
    <n v="999"/>
    <n v="953.65465465465468"/>
    <n v="0.55000000000000004"/>
    <x v="0"/>
    <x v="1"/>
    <n v="609390"/>
    <x v="0"/>
    <x v="4"/>
    <n v="4.91"/>
    <n v="610"/>
  </r>
  <r>
    <s v="Cookwell Bullet Mixer Grinder (5 Ja"/>
    <x v="4"/>
    <n v="2464"/>
    <n v="6000"/>
    <n v="5958.9333333333334"/>
    <n v="0.59"/>
    <x v="0"/>
    <x v="0"/>
    <n v="53196000"/>
    <x v="2"/>
    <x v="3"/>
    <n v="12.965999999999999"/>
    <n v="8866"/>
  </r>
  <r>
    <s v="Prestige Prwo 1.8-2 700-Watts Delig"/>
    <x v="4"/>
    <n v="2719"/>
    <n v="3945"/>
    <n v="3876.0773130544994"/>
    <n v="0.31"/>
    <x v="1"/>
    <x v="0"/>
    <n v="52886670"/>
    <x v="2"/>
    <x v="7"/>
    <n v="17.106000000000002"/>
    <n v="13406"/>
  </r>
  <r>
    <s v="Swiffer Instant Electric Water Heat"/>
    <x v="4"/>
    <n v="1439"/>
    <n v="1999"/>
    <n v="1927.0140070035018"/>
    <n v="0.28000000000000003"/>
    <x v="1"/>
    <x v="0"/>
    <n v="107552197"/>
    <x v="2"/>
    <x v="20"/>
    <n v="58.602999999999994"/>
    <n v="53803"/>
  </r>
  <r>
    <s v="Instacuppa Portable Blender For Smo"/>
    <x v="4"/>
    <n v="2799"/>
    <n v="3499"/>
    <n v="3419.0057159188341"/>
    <n v="0.2"/>
    <x v="1"/>
    <x v="1"/>
    <n v="1910454"/>
    <x v="2"/>
    <x v="6"/>
    <n v="5.0460000000000003"/>
    <n v="546"/>
  </r>
  <r>
    <s v="Lifelong Llwh106 Flash 3 Litres Ins"/>
    <x v="4"/>
    <n v="2088"/>
    <n v="5550"/>
    <n v="5512.3783783783783"/>
    <n v="0.62"/>
    <x v="0"/>
    <x v="0"/>
    <n v="29370600"/>
    <x v="2"/>
    <x v="1"/>
    <n v="9.2919999999999998"/>
    <n v="5292"/>
  </r>
  <r>
    <s v="Hindware Atlantic Compacto 3 Litre "/>
    <x v="4"/>
    <n v="2399"/>
    <n v="4590"/>
    <n v="4537.7342047930288"/>
    <n v="0.48"/>
    <x v="1"/>
    <x v="1"/>
    <n v="2037960"/>
    <x v="2"/>
    <x v="3"/>
    <n v="4.5439999999999996"/>
    <n v="444"/>
  </r>
  <r>
    <s v="Atom Selves-Mh 200 Gm Digital Pocke"/>
    <x v="4"/>
    <n v="308"/>
    <n v="499"/>
    <n v="437.27655310621242"/>
    <n v="0.38"/>
    <x v="1"/>
    <x v="0"/>
    <n v="2287416"/>
    <x v="0"/>
    <x v="2"/>
    <n v="8.484"/>
    <n v="4584"/>
  </r>
  <r>
    <s v="Crompton Instabliss 3-L Instant Wat"/>
    <x v="4"/>
    <n v="2599"/>
    <n v="4400"/>
    <n v="4340.931818181818"/>
    <n v="0.41"/>
    <x v="1"/>
    <x v="0"/>
    <n v="65766800"/>
    <x v="2"/>
    <x v="3"/>
    <n v="19.046999999999997"/>
    <n v="14947"/>
  </r>
  <r>
    <s v="Croma 1100 W Dry Iron With Weilburg"/>
    <x v="4"/>
    <n v="479"/>
    <n v="1000"/>
    <n v="952.1"/>
    <n v="0.52"/>
    <x v="0"/>
    <x v="0"/>
    <n v="1559000"/>
    <x v="0"/>
    <x v="0"/>
    <n v="5.7590000000000003"/>
    <n v="1559"/>
  </r>
  <r>
    <s v="Lint Roller With 40 Paper Sheets, 2"/>
    <x v="4"/>
    <n v="245"/>
    <n v="299"/>
    <n v="217.0602006688963"/>
    <n v="0.18"/>
    <x v="1"/>
    <x v="0"/>
    <n v="496340"/>
    <x v="0"/>
    <x v="3"/>
    <n v="5.76"/>
    <n v="1660"/>
  </r>
  <r>
    <s v="Portable Lint Remover Pet Fur Remov"/>
    <x v="4"/>
    <n v="179"/>
    <n v="799"/>
    <n v="776.59699624530663"/>
    <n v="0.78"/>
    <x v="0"/>
    <x v="1"/>
    <n v="105468"/>
    <x v="1"/>
    <x v="12"/>
    <n v="3.6320000000000001"/>
    <n v="132"/>
  </r>
  <r>
    <s v="Atomberg Renesa 1200Mm Bldc Motor W"/>
    <x v="4"/>
    <n v="3569"/>
    <n v="5190"/>
    <n v="5121.2331406551057"/>
    <n v="0.31"/>
    <x v="1"/>
    <x v="0"/>
    <n v="148584510"/>
    <x v="2"/>
    <x v="4"/>
    <n v="32.929000000000002"/>
    <n v="28629"/>
  </r>
  <r>
    <s v="Pigeon By Stovekraft Amaze Plus Ele"/>
    <x v="4"/>
    <n v="699"/>
    <n v="1345"/>
    <n v="1293.0297397769516"/>
    <n v="0.48"/>
    <x v="1"/>
    <x v="0"/>
    <n v="11359870"/>
    <x v="2"/>
    <x v="2"/>
    <n v="12.346"/>
    <n v="8446"/>
  </r>
  <r>
    <s v="Usha Cookjoy (Cj1600Wpc) 1600 Watt "/>
    <x v="4"/>
    <n v="2089"/>
    <n v="4000"/>
    <n v="3947.7750000000001"/>
    <n v="0.48"/>
    <x v="1"/>
    <x v="0"/>
    <n v="44796000"/>
    <x v="2"/>
    <x v="0"/>
    <n v="15.399000000000001"/>
    <n v="11199"/>
  </r>
  <r>
    <s v="Reffair Ax30 [Max] Portable Air Pur"/>
    <x v="7"/>
    <n v="2339"/>
    <n v="4000"/>
    <n v="3941.5250000000001"/>
    <n v="0.42"/>
    <x v="1"/>
    <x v="0"/>
    <n v="4472000"/>
    <x v="2"/>
    <x v="11"/>
    <n v="4.9180000000000001"/>
    <n v="1118"/>
  </r>
  <r>
    <s v="!!1000 Watt/2000-Watt Room Heater!!"/>
    <x v="4"/>
    <n v="784"/>
    <n v="1599"/>
    <n v="1549.9693558474046"/>
    <n v="0.51"/>
    <x v="0"/>
    <x v="1"/>
    <n v="17589"/>
    <x v="2"/>
    <x v="6"/>
    <n v="4.5110000000000001"/>
    <n v="11"/>
  </r>
  <r>
    <s v="Eureka Forbes Wet &amp; Dry Ultimo 1400"/>
    <x v="4"/>
    <n v="5499"/>
    <n v="9999"/>
    <n v="9944.0045004500444"/>
    <n v="0.45"/>
    <x v="1"/>
    <x v="0"/>
    <n v="43525647"/>
    <x v="2"/>
    <x v="11"/>
    <n v="8.1529999999999987"/>
    <n v="4353"/>
  </r>
  <r>
    <s v="Activa Heat-Max 2000 Watts Room Hea"/>
    <x v="4"/>
    <n v="899"/>
    <n v="1990"/>
    <n v="1944.824120603015"/>
    <n v="0.55000000000000004"/>
    <x v="0"/>
    <x v="1"/>
    <n v="368150"/>
    <x v="2"/>
    <x v="3"/>
    <n v="4.2849999999999993"/>
    <n v="185"/>
  </r>
  <r>
    <s v="Philips Hl1655/00 Hand Blender, Whi"/>
    <x v="4"/>
    <n v="1695"/>
    <n v="1695"/>
    <n v="1595"/>
    <n v="0"/>
    <x v="1"/>
    <x v="0"/>
    <n v="24221550"/>
    <x v="2"/>
    <x v="0"/>
    <n v="18.489999999999998"/>
    <n v="14290"/>
  </r>
  <r>
    <s v="Bajaj Dx-2 600W Dry Iron With Advan"/>
    <x v="4"/>
    <n v="499"/>
    <n v="940"/>
    <n v="886.91489361702133"/>
    <n v="0.47"/>
    <x v="1"/>
    <x v="0"/>
    <n v="2853840"/>
    <x v="0"/>
    <x v="3"/>
    <n v="7.1359999999999992"/>
    <n v="3036"/>
  </r>
  <r>
    <s v="V-Guard Zio Instant Water Geyser | "/>
    <x v="4"/>
    <n v="2699"/>
    <n v="4700"/>
    <n v="4642.5744680851067"/>
    <n v="0.43"/>
    <x v="1"/>
    <x v="0"/>
    <n v="6091200"/>
    <x v="2"/>
    <x v="0"/>
    <n v="5.4960000000000004"/>
    <n v="1296"/>
  </r>
  <r>
    <s v="Homeistic Applience‚Ñ¢ Instant Elec"/>
    <x v="4"/>
    <n v="1448"/>
    <n v="2999"/>
    <n v="2950.7172390796932"/>
    <n v="0.52"/>
    <x v="0"/>
    <x v="1"/>
    <n v="56981"/>
    <x v="2"/>
    <x v="6"/>
    <n v="4.5190000000000001"/>
    <n v="19"/>
  </r>
  <r>
    <s v="Kitchenwell 18Pc Plastic Food Snack"/>
    <x v="4"/>
    <n v="79"/>
    <n v="79"/>
    <n v="-21"/>
    <n v="0"/>
    <x v="1"/>
    <x v="1"/>
    <n v="7663"/>
    <x v="1"/>
    <x v="1"/>
    <n v="4.0970000000000004"/>
    <n v="97"/>
  </r>
  <r>
    <s v="Havells Instanio 10 Litre Storage W"/>
    <x v="4"/>
    <n v="6990"/>
    <n v="14290"/>
    <n v="14241.084674597621"/>
    <n v="0.51"/>
    <x v="0"/>
    <x v="0"/>
    <n v="25307590"/>
    <x v="2"/>
    <x v="5"/>
    <n v="6.1710000000000003"/>
    <n v="1771"/>
  </r>
  <r>
    <s v="Prestige Pic 16.0+ 1900W Induction "/>
    <x v="4"/>
    <n v="2698"/>
    <n v="3945"/>
    <n v="3876.6096324461341"/>
    <n v="0.32"/>
    <x v="1"/>
    <x v="0"/>
    <n v="59309130"/>
    <x v="2"/>
    <x v="1"/>
    <n v="19.033999999999999"/>
    <n v="15034"/>
  </r>
  <r>
    <s v="Agaro 33398 Rapid 1000-Watt, 10-Lit"/>
    <x v="4"/>
    <n v="3199"/>
    <n v="5999"/>
    <n v="5945.6744457409568"/>
    <n v="0.47"/>
    <x v="1"/>
    <x v="0"/>
    <n v="19448758"/>
    <x v="2"/>
    <x v="1"/>
    <n v="7.242"/>
    <n v="3242"/>
  </r>
  <r>
    <s v="Kent 16026 Electric Kettle Stainles"/>
    <x v="4"/>
    <n v="1199"/>
    <n v="1950"/>
    <n v="1888.5128205128206"/>
    <n v="0.39"/>
    <x v="1"/>
    <x v="0"/>
    <n v="5522400"/>
    <x v="2"/>
    <x v="2"/>
    <n v="6.7319999999999993"/>
    <n v="2832"/>
  </r>
  <r>
    <s v="Skytone Stainless Steel Electric Me"/>
    <x v="4"/>
    <n v="1414"/>
    <n v="2799"/>
    <n v="2748.4819578420866"/>
    <n v="0.49"/>
    <x v="1"/>
    <x v="0"/>
    <n v="4192902"/>
    <x v="2"/>
    <x v="1"/>
    <n v="5.4980000000000002"/>
    <n v="1498"/>
  </r>
  <r>
    <s v="Kent 16088 Vogue Electric Kettle 1."/>
    <x v="4"/>
    <n v="999"/>
    <n v="1950"/>
    <n v="1898.7692307692307"/>
    <n v="0.49"/>
    <x v="1"/>
    <x v="1"/>
    <n v="594750"/>
    <x v="2"/>
    <x v="11"/>
    <n v="4.1049999999999995"/>
    <n v="305"/>
  </r>
  <r>
    <s v="Eureka Forbes Supervac 1600 Watts P"/>
    <x v="4"/>
    <n v="5999"/>
    <n v="9999"/>
    <n v="9939.0040004000402"/>
    <n v="0.4"/>
    <x v="1"/>
    <x v="0"/>
    <n v="11908809"/>
    <x v="2"/>
    <x v="0"/>
    <n v="5.391"/>
    <n v="1191"/>
  </r>
  <r>
    <s v="Mi Air Purifier 3 With True Hepa Fi"/>
    <x v="4"/>
    <n v="9970"/>
    <n v="12999"/>
    <n v="12922.301792445573"/>
    <n v="0.23"/>
    <x v="1"/>
    <x v="0"/>
    <n v="52632951"/>
    <x v="2"/>
    <x v="4"/>
    <n v="8.3490000000000002"/>
    <n v="4049"/>
  </r>
  <r>
    <s v="Tata Swach Bulb 6000-Litre Cartridg"/>
    <x v="4"/>
    <n v="698"/>
    <n v="699"/>
    <n v="599.14306151645201"/>
    <n v="0"/>
    <x v="1"/>
    <x v="0"/>
    <n v="2208840"/>
    <x v="2"/>
    <x v="0"/>
    <n v="7.36"/>
    <n v="3160"/>
  </r>
  <r>
    <s v="Havells Ambrose 1200Mm Ceiling Fan "/>
    <x v="4"/>
    <n v="2199"/>
    <n v="3190"/>
    <n v="3121.0658307210033"/>
    <n v="0.31"/>
    <x v="1"/>
    <x v="0"/>
    <n v="30783500"/>
    <x v="2"/>
    <x v="4"/>
    <n v="13.95"/>
    <n v="9650"/>
  </r>
  <r>
    <s v="Prettykrafts Laundry Bag / Basket F"/>
    <x v="4"/>
    <n v="320"/>
    <n v="799"/>
    <n v="758.94993742177724"/>
    <n v="0.6"/>
    <x v="0"/>
    <x v="0"/>
    <n v="3072954"/>
    <x v="0"/>
    <x v="0"/>
    <n v="8.0459999999999994"/>
    <n v="3846"/>
  </r>
  <r>
    <s v="Fabware Lint Remover For Clothes - "/>
    <x v="4"/>
    <n v="298"/>
    <n v="499"/>
    <n v="439.28056112224448"/>
    <n v="0.4"/>
    <x v="1"/>
    <x v="1"/>
    <n v="144710"/>
    <x v="0"/>
    <x v="5"/>
    <n v="4.6900000000000004"/>
    <n v="290"/>
  </r>
  <r>
    <s v="Brayden Fito Atom Rechargeable Smoo"/>
    <x v="4"/>
    <n v="1199"/>
    <n v="1499"/>
    <n v="1419.0133422281522"/>
    <n v="0.2"/>
    <x v="1"/>
    <x v="0"/>
    <n v="3306794"/>
    <x v="2"/>
    <x v="11"/>
    <n v="6.0060000000000002"/>
    <n v="2206"/>
  </r>
  <r>
    <s v="Bajaj Frore 1200 Mm Ceiling Fan (Br"/>
    <x v="4"/>
    <n v="1399"/>
    <n v="2660"/>
    <n v="2607.406015037594"/>
    <n v="0.47"/>
    <x v="1"/>
    <x v="0"/>
    <n v="24868340"/>
    <x v="2"/>
    <x v="3"/>
    <n v="13.449"/>
    <n v="9349"/>
  </r>
  <r>
    <s v="Venus Digital Kitchen Weighing Scal"/>
    <x v="4"/>
    <n v="599"/>
    <n v="2799"/>
    <n v="2777.5994998213646"/>
    <n v="0.79"/>
    <x v="0"/>
    <x v="1"/>
    <n v="1617822"/>
    <x v="2"/>
    <x v="2"/>
    <n v="4.4779999999999998"/>
    <n v="578"/>
  </r>
  <r>
    <s v="Bajaj Atx 4 750-Watt Pop-Up Toaster"/>
    <x v="4"/>
    <n v="1499"/>
    <n v="1499"/>
    <n v="1399"/>
    <n v="0"/>
    <x v="1"/>
    <x v="0"/>
    <n v="13987169"/>
    <x v="2"/>
    <x v="4"/>
    <n v="13.631"/>
    <n v="9331"/>
  </r>
  <r>
    <s v="Coway Professional Air Purifier For"/>
    <x v="4"/>
    <n v="14400"/>
    <n v="59900"/>
    <n v="59875.959933222039"/>
    <n v="0.76"/>
    <x v="0"/>
    <x v="0"/>
    <n v="229836300"/>
    <x v="2"/>
    <x v="5"/>
    <n v="8.2370000000000001"/>
    <n v="3837"/>
  </r>
  <r>
    <s v="Kent Gold Optima Gravity Water Puri"/>
    <x v="4"/>
    <n v="1699"/>
    <n v="1900"/>
    <n v="1810.578947368421"/>
    <n v="0.11"/>
    <x v="1"/>
    <x v="0"/>
    <n v="21766400"/>
    <x v="2"/>
    <x v="9"/>
    <n v="15.055999999999999"/>
    <n v="11456"/>
  </r>
  <r>
    <s v="Homepack 750W Radiant Room Home Off"/>
    <x v="4"/>
    <n v="649"/>
    <n v="999"/>
    <n v="934.03503503503498"/>
    <n v="0.35"/>
    <x v="1"/>
    <x v="1"/>
    <n v="48951"/>
    <x v="2"/>
    <x v="11"/>
    <n v="3.8489999999999998"/>
    <n v="49"/>
  </r>
  <r>
    <s v="Bajaj Rex 750W Mixer Grinder With N"/>
    <x v="4"/>
    <n v="3249"/>
    <n v="6375"/>
    <n v="6324.035294117647"/>
    <n v="0.49"/>
    <x v="1"/>
    <x v="0"/>
    <n v="31734750"/>
    <x v="2"/>
    <x v="1"/>
    <n v="8.9779999999999998"/>
    <n v="4978"/>
  </r>
  <r>
    <s v="Heart Home Waterproof Round Non Wov"/>
    <x v="4"/>
    <n v="199"/>
    <n v="499"/>
    <n v="459.12024048096191"/>
    <n v="0.6"/>
    <x v="0"/>
    <x v="0"/>
    <n v="996004"/>
    <x v="1"/>
    <x v="3"/>
    <n v="6.0960000000000001"/>
    <n v="1996"/>
  </r>
  <r>
    <s v="Milton Smart Egg Boiler 360-Watts ("/>
    <x v="4"/>
    <n v="1099"/>
    <n v="1899"/>
    <n v="1841.1274354923644"/>
    <n v="0.42"/>
    <x v="1"/>
    <x v="0"/>
    <n v="3439089"/>
    <x v="2"/>
    <x v="4"/>
    <n v="6.1109999999999998"/>
    <n v="1811"/>
  </r>
  <r>
    <s v="Ibell Sek15L Premium 1.5 Litre Stai"/>
    <x v="4"/>
    <n v="664"/>
    <n v="1490"/>
    <n v="1445.4362416107383"/>
    <n v="0.55000000000000004"/>
    <x v="0"/>
    <x v="0"/>
    <n v="3275020"/>
    <x v="2"/>
    <x v="1"/>
    <n v="6.1980000000000004"/>
    <n v="2198"/>
  </r>
  <r>
    <s v="Tosaa T2Stsr Sandwich Gas Toaster R"/>
    <x v="4"/>
    <n v="260"/>
    <n v="350"/>
    <n v="275.71428571428572"/>
    <n v="0.26"/>
    <x v="1"/>
    <x v="0"/>
    <n v="4594450"/>
    <x v="0"/>
    <x v="2"/>
    <n v="17.027000000000001"/>
    <n v="13127"/>
  </r>
  <r>
    <s v="V-Guard Divino 5 Star Rated 15 Litr"/>
    <x v="4"/>
    <n v="6499"/>
    <n v="8500"/>
    <n v="8423.5411764705877"/>
    <n v="0.24"/>
    <x v="1"/>
    <x v="0"/>
    <n v="49852500"/>
    <x v="2"/>
    <x v="5"/>
    <n v="10.265000000000001"/>
    <n v="5865"/>
  </r>
  <r>
    <s v="Akiara¬Æ - Makes Life Easy Mini Sew"/>
    <x v="4"/>
    <n v="1484"/>
    <n v="2499"/>
    <n v="2439.6162464985996"/>
    <n v="0.41"/>
    <x v="1"/>
    <x v="0"/>
    <n v="2666433"/>
    <x v="2"/>
    <x v="7"/>
    <n v="4.7670000000000003"/>
    <n v="1067"/>
  </r>
  <r>
    <s v="Usha Steam Pro Si 3713, 1300 W Stea"/>
    <x v="4"/>
    <n v="999"/>
    <n v="1560"/>
    <n v="1495.9615384615386"/>
    <n v="0.36"/>
    <x v="1"/>
    <x v="0"/>
    <n v="7614360"/>
    <x v="2"/>
    <x v="9"/>
    <n v="8.4809999999999999"/>
    <n v="4881"/>
  </r>
  <r>
    <s v="Wonderchef Nutri-Blend Complete Kit"/>
    <x v="4"/>
    <n v="3299"/>
    <n v="6500"/>
    <n v="6449.2461538461539"/>
    <n v="0.49"/>
    <x v="1"/>
    <x v="0"/>
    <n v="72910500"/>
    <x v="2"/>
    <x v="7"/>
    <n v="14.917000000000002"/>
    <n v="11217"/>
  </r>
  <r>
    <s v="Widewings Electric Handheld Milk Wa"/>
    <x v="4"/>
    <n v="259"/>
    <n v="999"/>
    <n v="973.07407407407413"/>
    <n v="0.74"/>
    <x v="0"/>
    <x v="1"/>
    <n v="42957"/>
    <x v="0"/>
    <x v="1"/>
    <n v="4.0430000000000001"/>
    <n v="43"/>
  </r>
  <r>
    <s v="Morphy Richards Icon Superb 750W Mi"/>
    <x v="4"/>
    <n v="3249"/>
    <n v="7795"/>
    <n v="7753.3194355356"/>
    <n v="0.57999999999999996"/>
    <x v="0"/>
    <x v="0"/>
    <n v="36355880"/>
    <x v="2"/>
    <x v="0"/>
    <n v="8.8640000000000008"/>
    <n v="4664"/>
  </r>
  <r>
    <s v="Philips Handheld Garment Steamer Gc"/>
    <x v="4"/>
    <n v="4280"/>
    <n v="5995"/>
    <n v="5923.6071726438695"/>
    <n v="0.28999999999999998"/>
    <x v="1"/>
    <x v="0"/>
    <n v="12661440"/>
    <x v="2"/>
    <x v="11"/>
    <n v="5.9119999999999999"/>
    <n v="2112"/>
  </r>
  <r>
    <s v="Vedini Transparent Empty Refillable"/>
    <x v="4"/>
    <n v="189"/>
    <n v="299"/>
    <n v="235.78929765886286"/>
    <n v="0.37"/>
    <x v="1"/>
    <x v="0"/>
    <n v="818363"/>
    <x v="1"/>
    <x v="0"/>
    <n v="6.9370000000000003"/>
    <n v="2737"/>
  </r>
  <r>
    <s v="Crompton Sea Sapphira 1200 Mm Ultra"/>
    <x v="4"/>
    <n v="1449"/>
    <n v="2349"/>
    <n v="2287.3141762452105"/>
    <n v="0.38"/>
    <x v="1"/>
    <x v="0"/>
    <n v="21185631"/>
    <x v="2"/>
    <x v="2"/>
    <n v="12.919"/>
    <n v="9019"/>
  </r>
  <r>
    <s v="Kuber Industries Waterproof Canvas "/>
    <x v="4"/>
    <n v="199"/>
    <n v="499"/>
    <n v="459.12024048096191"/>
    <n v="0.6"/>
    <x v="0"/>
    <x v="0"/>
    <n v="5106766"/>
    <x v="1"/>
    <x v="1"/>
    <n v="14.234"/>
    <n v="10234"/>
  </r>
  <r>
    <s v="Jm Seller 180 W 2021 Edition Electr"/>
    <x v="4"/>
    <n v="474"/>
    <n v="1299"/>
    <n v="1262.5103926096997"/>
    <n v="0.64"/>
    <x v="0"/>
    <x v="1"/>
    <n v="714450"/>
    <x v="0"/>
    <x v="3"/>
    <n v="4.6499999999999995"/>
    <n v="550"/>
  </r>
  <r>
    <s v="Oratech Coffee Frother Electric, Mi"/>
    <x v="4"/>
    <n v="279"/>
    <n v="499"/>
    <n v="443.08817635270543"/>
    <n v="0.44"/>
    <x v="1"/>
    <x v="1"/>
    <n v="13972"/>
    <x v="0"/>
    <x v="20"/>
    <n v="4.8279999999999994"/>
    <n v="28"/>
  </r>
  <r>
    <s v="Havells Glaze 74W Pearl Ivory Gold "/>
    <x v="4"/>
    <n v="1999"/>
    <n v="4775"/>
    <n v="4733.1361256544506"/>
    <n v="0.57999999999999996"/>
    <x v="0"/>
    <x v="0"/>
    <n v="6460575"/>
    <x v="2"/>
    <x v="0"/>
    <n v="5.5529999999999999"/>
    <n v="1353"/>
  </r>
  <r>
    <s v="Pick Ur Needs¬Æ Lint Remover For Cl"/>
    <x v="4"/>
    <n v="799"/>
    <n v="1230"/>
    <n v="1165.040650406504"/>
    <n v="0.35"/>
    <x v="1"/>
    <x v="0"/>
    <n v="2629740"/>
    <x v="2"/>
    <x v="3"/>
    <n v="6.2379999999999995"/>
    <n v="2138"/>
  </r>
  <r>
    <s v="Rico Japanese Technology Rechargeab"/>
    <x v="4"/>
    <n v="949"/>
    <n v="1999"/>
    <n v="1951.5262631315659"/>
    <n v="0.53"/>
    <x v="0"/>
    <x v="0"/>
    <n v="3356321"/>
    <x v="2"/>
    <x v="1"/>
    <n v="5.6790000000000003"/>
    <n v="1679"/>
  </r>
  <r>
    <s v="Butterfly Smart Wet Grinder, 2L (Wh"/>
    <x v="4"/>
    <n v="3657.66"/>
    <n v="5156"/>
    <n v="5085.0601241272307"/>
    <n v="0.28999999999999998"/>
    <x v="1"/>
    <x v="0"/>
    <n v="66187572"/>
    <x v="2"/>
    <x v="2"/>
    <n v="16.736999999999998"/>
    <n v="12837"/>
  </r>
  <r>
    <s v="Agaro Marvel 9 Liters Oven Toaster "/>
    <x v="4"/>
    <n v="1699"/>
    <n v="1999"/>
    <n v="1914.0075037518759"/>
    <n v="0.15"/>
    <x v="1"/>
    <x v="0"/>
    <n v="17737127"/>
    <x v="2"/>
    <x v="3"/>
    <n v="12.972999999999999"/>
    <n v="8873"/>
  </r>
  <r>
    <s v="Philips Gc1920/28 1440-Watt Non-Sti"/>
    <x v="4"/>
    <n v="1849"/>
    <n v="2095"/>
    <n v="2006.7422434367543"/>
    <n v="0.12"/>
    <x v="1"/>
    <x v="0"/>
    <n v="16091695"/>
    <x v="2"/>
    <x v="4"/>
    <n v="11.981"/>
    <n v="7681"/>
  </r>
  <r>
    <s v="Havells Ofr 13 Wave Fin With Ptc Fa"/>
    <x v="4"/>
    <n v="12499"/>
    <n v="19825"/>
    <n v="19761.953341740227"/>
    <n v="0.37"/>
    <x v="1"/>
    <x v="1"/>
    <n v="6383650"/>
    <x v="2"/>
    <x v="3"/>
    <n v="4.4219999999999997"/>
    <n v="322"/>
  </r>
  <r>
    <s v="Bajaj Dhx-9 1000W Heavy Weight Dry "/>
    <x v="4"/>
    <n v="1099"/>
    <n v="1920"/>
    <n v="1862.7604166666667"/>
    <n v="0.43"/>
    <x v="1"/>
    <x v="0"/>
    <n v="18762240"/>
    <x v="2"/>
    <x v="0"/>
    <n v="13.972000000000001"/>
    <n v="9772"/>
  </r>
  <r>
    <s v="Aquasure From Aquaguard Amaze Ro+Uv"/>
    <x v="4"/>
    <n v="8199"/>
    <n v="16000"/>
    <n v="15948.75625"/>
    <n v="0.49"/>
    <x v="1"/>
    <x v="0"/>
    <n v="295952000"/>
    <x v="2"/>
    <x v="2"/>
    <n v="22.396999999999998"/>
    <n v="18497"/>
  </r>
  <r>
    <s v="Royal Step Portable Electric Usb Ju"/>
    <x v="4"/>
    <n v="499"/>
    <n v="2199"/>
    <n v="2176.3078672123693"/>
    <n v="0.77"/>
    <x v="0"/>
    <x v="1"/>
    <n v="116547"/>
    <x v="0"/>
    <x v="7"/>
    <n v="3.7530000000000001"/>
    <n v="53"/>
  </r>
  <r>
    <s v="Kent 16068 Zoom Vacuum Cleaner For "/>
    <x v="4"/>
    <n v="6999"/>
    <n v="14999"/>
    <n v="14952.336889125942"/>
    <n v="0.53"/>
    <x v="0"/>
    <x v="0"/>
    <n v="25918272"/>
    <x v="2"/>
    <x v="3"/>
    <n v="5.8279999999999994"/>
    <n v="1728"/>
  </r>
  <r>
    <s v="Enem Sealing Machine | 12 Inch (300"/>
    <x v="4"/>
    <n v="1595"/>
    <n v="1799"/>
    <n v="1710.3396331295164"/>
    <n v="0.11"/>
    <x v="1"/>
    <x v="0"/>
    <n v="5175723"/>
    <x v="2"/>
    <x v="1"/>
    <n v="6.8769999999999998"/>
    <n v="2877"/>
  </r>
  <r>
    <s v="Wipro Vesta 1200 Watt Gd203 Heavywe"/>
    <x v="4"/>
    <n v="1049"/>
    <n v="1950"/>
    <n v="1896.2051282051282"/>
    <n v="0.46"/>
    <x v="1"/>
    <x v="1"/>
    <n v="487500"/>
    <x v="2"/>
    <x v="11"/>
    <n v="4.05"/>
    <n v="250"/>
  </r>
  <r>
    <s v="Inalsa Electric Kettle Prism Inox -"/>
    <x v="4"/>
    <n v="1182"/>
    <n v="2995"/>
    <n v="2955.5342237061768"/>
    <n v="0.61"/>
    <x v="0"/>
    <x v="0"/>
    <n v="15508110"/>
    <x v="2"/>
    <x v="0"/>
    <n v="9.3780000000000001"/>
    <n v="5178"/>
  </r>
  <r>
    <s v="Vrprime Lint Roller Lint Remover Fo"/>
    <x v="4"/>
    <n v="499"/>
    <n v="999"/>
    <n v="949.05005005005"/>
    <n v="0.5"/>
    <x v="0"/>
    <x v="1"/>
    <n v="78921"/>
    <x v="0"/>
    <x v="13"/>
    <n v="4.6789999999999994"/>
    <n v="79"/>
  </r>
  <r>
    <s v="Philips Ac1215/20 Air Purifier, Rem"/>
    <x v="4"/>
    <n v="8799"/>
    <n v="11995"/>
    <n v="11921.644435181326"/>
    <n v="0.27"/>
    <x v="1"/>
    <x v="0"/>
    <n v="49863215"/>
    <x v="2"/>
    <x v="3"/>
    <n v="8.2569999999999997"/>
    <n v="4157"/>
  </r>
  <r>
    <s v="Eopora Ptc Ceramic Fast Heating Roo"/>
    <x v="4"/>
    <n v="1529"/>
    <n v="2999"/>
    <n v="2948.0163387795933"/>
    <n v="0.49"/>
    <x v="1"/>
    <x v="1"/>
    <n v="86971"/>
    <x v="2"/>
    <x v="8"/>
    <n v="3.3289999999999997"/>
    <n v="29"/>
  </r>
  <r>
    <s v="Usha Goliath Go1200Wg Heavy Weight "/>
    <x v="4"/>
    <n v="1199"/>
    <n v="1690"/>
    <n v="1619.0532544378698"/>
    <n v="0.28999999999999998"/>
    <x v="1"/>
    <x v="0"/>
    <n v="7740200"/>
    <x v="2"/>
    <x v="0"/>
    <n v="8.7800000000000011"/>
    <n v="4580"/>
  </r>
  <r>
    <s v="Wipro Vesta Electric Egg Boiler, 36"/>
    <x v="4"/>
    <n v="1052"/>
    <n v="1790"/>
    <n v="1731.2290502793296"/>
    <n v="0.41"/>
    <x v="1"/>
    <x v="0"/>
    <n v="2513160"/>
    <x v="2"/>
    <x v="4"/>
    <n v="5.7039999999999997"/>
    <n v="1404"/>
  </r>
  <r>
    <s v="Philips Viva Collection Hr1832/00 1"/>
    <x v="4"/>
    <n v="6499"/>
    <n v="8995"/>
    <n v="8922.7487493051703"/>
    <n v="0.28000000000000003"/>
    <x v="1"/>
    <x v="0"/>
    <n v="25275950"/>
    <x v="2"/>
    <x v="4"/>
    <n v="7.1099999999999994"/>
    <n v="2810"/>
  </r>
  <r>
    <s v="Kitchenwell Multipurpose Portable E"/>
    <x v="4"/>
    <n v="239"/>
    <n v="239"/>
    <n v="139"/>
    <n v="0"/>
    <x v="1"/>
    <x v="1"/>
    <n v="1673"/>
    <x v="0"/>
    <x v="4"/>
    <n v="4.3069999999999995"/>
    <n v="7"/>
  </r>
  <r>
    <s v="Figment Handheld Milk Frother Recha"/>
    <x v="4"/>
    <n v="699"/>
    <n v="1599"/>
    <n v="1555.2851782363978"/>
    <n v="0.56000000000000005"/>
    <x v="0"/>
    <x v="0"/>
    <n v="2764671"/>
    <x v="2"/>
    <x v="16"/>
    <n v="6.4290000000000003"/>
    <n v="1729"/>
  </r>
  <r>
    <s v="Balzano High Speed Nutri Blender/Mi"/>
    <x v="4"/>
    <n v="2599"/>
    <n v="4290"/>
    <n v="4229.417249417249"/>
    <n v="0.39"/>
    <x v="1"/>
    <x v="0"/>
    <n v="9077640"/>
    <x v="2"/>
    <x v="5"/>
    <n v="6.516"/>
    <n v="2116"/>
  </r>
  <r>
    <s v="Swiss Military Vc03 Wireless Car Va"/>
    <x v="4"/>
    <n v="1547"/>
    <n v="2890"/>
    <n v="2836.4705882352941"/>
    <n v="0.46"/>
    <x v="1"/>
    <x v="1"/>
    <n v="1338070"/>
    <x v="2"/>
    <x v="2"/>
    <n v="4.3629999999999995"/>
    <n v="463"/>
  </r>
  <r>
    <s v="Zuvexa Usb Rechargeable Electric Fo"/>
    <x v="4"/>
    <n v="499"/>
    <n v="1299"/>
    <n v="1260.5858352578907"/>
    <n v="0.62"/>
    <x v="0"/>
    <x v="1"/>
    <n v="70146"/>
    <x v="0"/>
    <x v="16"/>
    <n v="4.7540000000000004"/>
    <n v="54"/>
  </r>
  <r>
    <s v="Usha Ih2415 1500-Watt Immersion Hea"/>
    <x v="4"/>
    <n v="510"/>
    <n v="640"/>
    <n v="560.3125"/>
    <n v="0.2"/>
    <x v="1"/>
    <x v="0"/>
    <n v="4626560"/>
    <x v="2"/>
    <x v="3"/>
    <n v="11.329000000000001"/>
    <n v="7229"/>
  </r>
  <r>
    <s v="Activa Instant 3 Ltr 3 Kva Special "/>
    <x v="4"/>
    <n v="1899"/>
    <n v="3790"/>
    <n v="3739.8944591029021"/>
    <n v="0.5"/>
    <x v="0"/>
    <x v="0"/>
    <n v="14561180"/>
    <x v="2"/>
    <x v="11"/>
    <n v="7.6419999999999995"/>
    <n v="3842"/>
  </r>
  <r>
    <s v="Havells Instanio 1-Litre 3Kw Instan"/>
    <x v="4"/>
    <n v="2599"/>
    <n v="4560"/>
    <n v="4503.0043859649122"/>
    <n v="0.43"/>
    <x v="1"/>
    <x v="1"/>
    <n v="2945760"/>
    <x v="2"/>
    <x v="5"/>
    <n v="5.0460000000000003"/>
    <n v="646"/>
  </r>
  <r>
    <s v="Lifelong 2-In1 Egg Boiler And Poach"/>
    <x v="4"/>
    <n v="1199"/>
    <n v="3500"/>
    <n v="3465.7428571428572"/>
    <n v="0.66"/>
    <x v="0"/>
    <x v="0"/>
    <n v="6307000"/>
    <x v="2"/>
    <x v="4"/>
    <n v="6.1020000000000003"/>
    <n v="1802"/>
  </r>
  <r>
    <s v="Indias¬Æ‚Ñ¢ Electro-Instant Water G"/>
    <x v="4"/>
    <n v="999"/>
    <n v="2600"/>
    <n v="2561.5769230769229"/>
    <n v="0.62"/>
    <x v="0"/>
    <x v="1"/>
    <n v="655200"/>
    <x v="2"/>
    <x v="10"/>
    <n v="3.6520000000000001"/>
    <n v="252"/>
  </r>
  <r>
    <s v="Amazonbasics Induction Cooktop 1600"/>
    <x v="4"/>
    <n v="1999"/>
    <n v="3300"/>
    <n v="3239.4242424242425"/>
    <n v="0.39"/>
    <x v="1"/>
    <x v="1"/>
    <n v="2574000"/>
    <x v="2"/>
    <x v="0"/>
    <n v="4.9800000000000004"/>
    <n v="780"/>
  </r>
  <r>
    <s v="Sui Generis Electric Handheld Milk "/>
    <x v="4"/>
    <n v="210"/>
    <n v="699"/>
    <n v="668.9570815450644"/>
    <n v="0.7"/>
    <x v="0"/>
    <x v="1"/>
    <n v="51726"/>
    <x v="0"/>
    <x v="7"/>
    <n v="3.774"/>
    <n v="74"/>
  </r>
  <r>
    <s v="Philips Air Purifier Ac2887/20,Vita"/>
    <x v="4"/>
    <n v="14499"/>
    <n v="23559"/>
    <n v="23497.456640774228"/>
    <n v="0.38"/>
    <x v="1"/>
    <x v="0"/>
    <n v="47730534"/>
    <x v="2"/>
    <x v="4"/>
    <n v="6.3259999999999996"/>
    <n v="2026"/>
  </r>
  <r>
    <s v="Esquire Laundry Basket Brown, 50 Lt"/>
    <x v="4"/>
    <n v="950"/>
    <n v="1599"/>
    <n v="1539.5878674171356"/>
    <n v="0.41"/>
    <x v="1"/>
    <x v="0"/>
    <n v="9451689"/>
    <x v="2"/>
    <x v="4"/>
    <n v="10.210999999999999"/>
    <n v="5911"/>
  </r>
  <r>
    <s v="Philips Air Fryer Hd9200/90, Uses U"/>
    <x v="4"/>
    <n v="7199"/>
    <n v="9995"/>
    <n v="9922.9739869934965"/>
    <n v="0.28000000000000003"/>
    <x v="1"/>
    <x v="0"/>
    <n v="19630180"/>
    <x v="2"/>
    <x v="5"/>
    <n v="6.3640000000000008"/>
    <n v="1964"/>
  </r>
  <r>
    <s v="Havells Bero Quartz Heater Black 80"/>
    <x v="4"/>
    <n v="2439"/>
    <n v="2545"/>
    <n v="2449.1650294695482"/>
    <n v="0.04"/>
    <x v="1"/>
    <x v="1"/>
    <n v="63625"/>
    <x v="2"/>
    <x v="3"/>
    <n v="4.125"/>
    <n v="25"/>
  </r>
  <r>
    <s v="Philips Easytouch Plus Standing Gar"/>
    <x v="4"/>
    <n v="7799"/>
    <n v="8995"/>
    <n v="8908.2962757087262"/>
    <n v="0.13"/>
    <x v="1"/>
    <x v="0"/>
    <n v="28424200"/>
    <x v="2"/>
    <x v="1"/>
    <n v="7.16"/>
    <n v="3160"/>
  </r>
  <r>
    <s v="Brayden Chopro, Electric Vegetable "/>
    <x v="4"/>
    <n v="1599"/>
    <n v="1999"/>
    <n v="1919.0100050025012"/>
    <n v="0.2"/>
    <x v="1"/>
    <x v="0"/>
    <n v="3114442"/>
    <x v="2"/>
    <x v="5"/>
    <n v="5.9580000000000002"/>
    <n v="1558"/>
  </r>
  <r>
    <s v="Wonderchef Nutri-Blend Mixer, Grind"/>
    <x v="4"/>
    <n v="2899"/>
    <n v="5500"/>
    <n v="5447.2909090909088"/>
    <n v="0.47"/>
    <x v="1"/>
    <x v="0"/>
    <n v="49269000"/>
    <x v="2"/>
    <x v="11"/>
    <n v="12.757999999999999"/>
    <n v="8958"/>
  </r>
  <r>
    <s v="Usha Janome Dream Stitch Automatic "/>
    <x v="4"/>
    <n v="9799"/>
    <n v="12150"/>
    <n v="12069.349794238684"/>
    <n v="0.19"/>
    <x v="1"/>
    <x v="0"/>
    <n v="160999650"/>
    <x v="2"/>
    <x v="4"/>
    <n v="17.550999999999998"/>
    <n v="13251"/>
  </r>
  <r>
    <s v="Black+Decker Handheld Portable Garm"/>
    <x v="4"/>
    <n v="3299"/>
    <n v="4995"/>
    <n v="4928.9539539539537"/>
    <n v="0.34"/>
    <x v="1"/>
    <x v="0"/>
    <n v="6958035"/>
    <x v="2"/>
    <x v="11"/>
    <n v="5.1929999999999996"/>
    <n v="1393"/>
  </r>
  <r>
    <s v="Personal Size Blender, Portable Ble"/>
    <x v="4"/>
    <n v="669"/>
    <n v="1499"/>
    <n v="1454.3702468312208"/>
    <n v="0.55000000000000004"/>
    <x v="0"/>
    <x v="1"/>
    <n v="19487"/>
    <x v="2"/>
    <x v="21"/>
    <n v="2.3129999999999997"/>
    <n v="13"/>
  </r>
  <r>
    <s v="Sujata Powermatic Plus 900 Watts Ju"/>
    <x v="4"/>
    <n v="5890"/>
    <n v="7506"/>
    <n v="7427.5294431121765"/>
    <n v="0.22"/>
    <x v="1"/>
    <x v="0"/>
    <n v="54350946"/>
    <x v="2"/>
    <x v="6"/>
    <n v="11.741"/>
    <n v="7241"/>
  </r>
  <r>
    <s v="Sure From Aquaguard Delight Nxt Ro+"/>
    <x v="4"/>
    <n v="9199"/>
    <n v="18000"/>
    <n v="17948.894444444446"/>
    <n v="0.49"/>
    <x v="1"/>
    <x v="0"/>
    <n v="288360000"/>
    <x v="2"/>
    <x v="1"/>
    <n v="20.02"/>
    <n v="16020"/>
  </r>
  <r>
    <s v="Prettykrafts Laundry Basket For Clo"/>
    <x v="4"/>
    <n v="351"/>
    <n v="1099"/>
    <n v="1067.0618744313012"/>
    <n v="0.68"/>
    <x v="0"/>
    <x v="0"/>
    <n v="1615530"/>
    <x v="0"/>
    <x v="7"/>
    <n v="5.17"/>
    <n v="1470"/>
  </r>
  <r>
    <s v="Dr Trust Electronic Kitchen Digital"/>
    <x v="8"/>
    <n v="899"/>
    <n v="1900"/>
    <n v="1852.6842105263158"/>
    <n v="0.53"/>
    <x v="0"/>
    <x v="0"/>
    <n v="6959700"/>
    <x v="2"/>
    <x v="1"/>
    <n v="7.6630000000000003"/>
    <n v="3663"/>
  </r>
  <r>
    <s v="Tesora - Inspired By You Large Prem"/>
    <x v="4"/>
    <n v="1349"/>
    <n v="1850"/>
    <n v="1777.081081081081"/>
    <n v="0.27"/>
    <x v="1"/>
    <x v="1"/>
    <n v="1180300"/>
    <x v="2"/>
    <x v="5"/>
    <n v="5.0380000000000003"/>
    <n v="638"/>
  </r>
  <r>
    <s v="Agaro Ace 1600 Watts, 21.5 Kpa Suct"/>
    <x v="4"/>
    <n v="6236"/>
    <n v="9999"/>
    <n v="9936.6337633763378"/>
    <n v="0.38"/>
    <x v="1"/>
    <x v="0"/>
    <n v="35516448"/>
    <x v="2"/>
    <x v="3"/>
    <n v="7.6519999999999992"/>
    <n v="3552"/>
  </r>
  <r>
    <s v="Inalsa Hand Blender 1000 Watt With "/>
    <x v="4"/>
    <n v="2742"/>
    <n v="3995"/>
    <n v="3926.3642052565706"/>
    <n v="0.31"/>
    <x v="1"/>
    <x v="0"/>
    <n v="44536260"/>
    <x v="2"/>
    <x v="5"/>
    <n v="15.548"/>
    <n v="11148"/>
  </r>
  <r>
    <s v="Akiara - Makes Life Easy Electric H"/>
    <x v="4"/>
    <n v="721"/>
    <n v="1499"/>
    <n v="1450.9012675116744"/>
    <n v="0.52"/>
    <x v="0"/>
    <x v="0"/>
    <n v="3671051"/>
    <x v="2"/>
    <x v="19"/>
    <n v="5.5489999999999995"/>
    <n v="2449"/>
  </r>
  <r>
    <s v="Philips Easyspeed Plus Steam Iron G"/>
    <x v="4"/>
    <n v="2903"/>
    <n v="3295"/>
    <n v="3206.8968133535659"/>
    <n v="0.12"/>
    <x v="1"/>
    <x v="0"/>
    <n v="7575205"/>
    <x v="2"/>
    <x v="4"/>
    <n v="6.5990000000000002"/>
    <n v="2299"/>
  </r>
  <r>
    <s v="Inalsa Electric Chopper Bullet- 400"/>
    <x v="4"/>
    <n v="1656"/>
    <n v="2695"/>
    <n v="2633.5528756957328"/>
    <n v="0.39"/>
    <x v="1"/>
    <x v="0"/>
    <n v="16242765"/>
    <x v="2"/>
    <x v="5"/>
    <n v="10.427"/>
    <n v="6027"/>
  </r>
  <r>
    <s v="Borosil Electric Egg Boiler, 8 Egg "/>
    <x v="4"/>
    <n v="1399"/>
    <n v="2290"/>
    <n v="2228.9082969432316"/>
    <n v="0.39"/>
    <x v="1"/>
    <x v="1"/>
    <n v="1055690"/>
    <x v="2"/>
    <x v="5"/>
    <n v="4.8610000000000007"/>
    <n v="461"/>
  </r>
  <r>
    <s v="Wipro Vesta Grill 1000 Watt Sandwic"/>
    <x v="4"/>
    <n v="2079"/>
    <n v="3099"/>
    <n v="3031.9138431752176"/>
    <n v="0.33"/>
    <x v="1"/>
    <x v="1"/>
    <n v="873918"/>
    <x v="2"/>
    <x v="3"/>
    <n v="4.3819999999999997"/>
    <n v="282"/>
  </r>
  <r>
    <s v="Rico Irpro 1500 Watt Japanese Techn"/>
    <x v="4"/>
    <n v="999"/>
    <n v="1075"/>
    <n v="982.06976744186045"/>
    <n v="7.0000000000000007E-2"/>
    <x v="1"/>
    <x v="0"/>
    <n v="9970625"/>
    <x v="2"/>
    <x v="3"/>
    <n v="13.375"/>
    <n v="9275"/>
  </r>
  <r>
    <s v="Eureka Forbes Active Clean 700 Watt"/>
    <x v="4"/>
    <n v="3179"/>
    <n v="6999"/>
    <n v="6953.5792256036575"/>
    <n v="0.55000000000000004"/>
    <x v="0"/>
    <x v="1"/>
    <n v="5200257"/>
    <x v="2"/>
    <x v="1"/>
    <n v="4.7430000000000003"/>
    <n v="743"/>
  </r>
  <r>
    <s v="Csi International¬Æ Instant Water G"/>
    <x v="4"/>
    <n v="1049"/>
    <n v="2499"/>
    <n v="2457.0232092837136"/>
    <n v="0.57999999999999996"/>
    <x v="0"/>
    <x v="1"/>
    <n v="819672"/>
    <x v="2"/>
    <x v="9"/>
    <n v="3.9279999999999999"/>
    <n v="328"/>
  </r>
  <r>
    <s v="Hindware Atlantic Xceed 5L 3Kw Inst"/>
    <x v="4"/>
    <n v="3599"/>
    <n v="7290"/>
    <n v="7240.6310013717421"/>
    <n v="0.51"/>
    <x v="0"/>
    <x v="1"/>
    <n v="6867180"/>
    <x v="2"/>
    <x v="2"/>
    <n v="4.8419999999999996"/>
    <n v="942"/>
  </r>
  <r>
    <s v="Morphy Richards New Europa 800-Watt"/>
    <x v="4"/>
    <n v="4799"/>
    <n v="5795"/>
    <n v="5712.1872303710097"/>
    <n v="0.17"/>
    <x v="1"/>
    <x v="0"/>
    <n v="22107925"/>
    <x v="2"/>
    <x v="2"/>
    <n v="7.7149999999999999"/>
    <n v="3815"/>
  </r>
  <r>
    <s v="Lifelong Power - Pro 500 Watt 3 Jar"/>
    <x v="4"/>
    <n v="1699"/>
    <n v="3398"/>
    <n v="3348"/>
    <n v="0.5"/>
    <x v="0"/>
    <x v="0"/>
    <n v="27143224"/>
    <x v="2"/>
    <x v="11"/>
    <n v="11.788"/>
    <n v="7988"/>
  </r>
  <r>
    <s v="Ibell Castor Ctek15L Premium 1.5 Li"/>
    <x v="4"/>
    <n v="664"/>
    <n v="1490"/>
    <n v="1445.4362416107383"/>
    <n v="0.55000000000000004"/>
    <x v="0"/>
    <x v="1"/>
    <n v="1378250"/>
    <x v="2"/>
    <x v="3"/>
    <n v="5.0249999999999995"/>
    <n v="925"/>
  </r>
  <r>
    <s v="Bajaj Pygmy Mini 110 Mm 10 W High S"/>
    <x v="4"/>
    <n v="948"/>
    <n v="1620"/>
    <n v="1561.4814814814815"/>
    <n v="0.41"/>
    <x v="1"/>
    <x v="0"/>
    <n v="7079400"/>
    <x v="2"/>
    <x v="3"/>
    <n v="8.4699999999999989"/>
    <n v="4370"/>
  </r>
  <r>
    <s v="Crompton Instaglide 1000-Watts Dry "/>
    <x v="4"/>
    <n v="850"/>
    <n v="1000"/>
    <n v="915"/>
    <n v="0.15"/>
    <x v="1"/>
    <x v="0"/>
    <n v="7619000"/>
    <x v="2"/>
    <x v="3"/>
    <n v="11.718999999999999"/>
    <n v="7619"/>
  </r>
  <r>
    <s v="Prestige Clean Home Water Purifier "/>
    <x v="4"/>
    <n v="600"/>
    <n v="640"/>
    <n v="546.25"/>
    <n v="0.06"/>
    <x v="1"/>
    <x v="0"/>
    <n v="1659520"/>
    <x v="2"/>
    <x v="11"/>
    <n v="6.3929999999999998"/>
    <n v="2593"/>
  </r>
  <r>
    <s v="Morphy Richards Aristo 2000 Watts P"/>
    <x v="4"/>
    <n v="3711"/>
    <n v="4495"/>
    <n v="4412.4416017797557"/>
    <n v="0.17"/>
    <x v="1"/>
    <x v="1"/>
    <n v="1600220"/>
    <x v="2"/>
    <x v="4"/>
    <n v="4.6559999999999997"/>
    <n v="356"/>
  </r>
  <r>
    <s v="Gadgetronics Digital Kitchen Weighi"/>
    <x v="4"/>
    <n v="799"/>
    <n v="2999"/>
    <n v="2972.3577859286429"/>
    <n v="0.73"/>
    <x v="0"/>
    <x v="1"/>
    <n v="188937"/>
    <x v="2"/>
    <x v="6"/>
    <n v="4.5629999999999997"/>
    <n v="63"/>
  </r>
  <r>
    <s v="Hul Pureit Germkill Kit For Advance"/>
    <x v="4"/>
    <n v="980"/>
    <n v="980"/>
    <n v="880"/>
    <n v="0"/>
    <x v="1"/>
    <x v="0"/>
    <n v="4645200"/>
    <x v="2"/>
    <x v="0"/>
    <n v="8.9400000000000013"/>
    <n v="4740"/>
  </r>
  <r>
    <s v="Tom &amp; Jerry Folding Laundry Basket "/>
    <x v="4"/>
    <n v="351"/>
    <n v="899"/>
    <n v="859.95661846496102"/>
    <n v="0.61"/>
    <x v="0"/>
    <x v="1"/>
    <n v="266104"/>
    <x v="0"/>
    <x v="2"/>
    <n v="4.1959999999999997"/>
    <n v="296"/>
  </r>
  <r>
    <s v="Ikea Little Loved Corner Produkt Mi"/>
    <x v="4"/>
    <n v="229"/>
    <n v="499"/>
    <n v="453.10821643286573"/>
    <n v="0.54"/>
    <x v="0"/>
    <x v="1"/>
    <n v="92315"/>
    <x v="0"/>
    <x v="12"/>
    <n v="3.6850000000000001"/>
    <n v="185"/>
  </r>
  <r>
    <s v="Philips Easyspeed Plus Steam Iron G"/>
    <x v="4"/>
    <n v="3349"/>
    <n v="3995"/>
    <n v="3911.1702127659573"/>
    <n v="0.16"/>
    <x v="1"/>
    <x v="0"/>
    <n v="7806230"/>
    <x v="2"/>
    <x v="4"/>
    <n v="6.2539999999999996"/>
    <n v="1954"/>
  </r>
  <r>
    <s v="Bajaj New Shakti Neo Plus 15 Litre "/>
    <x v="4"/>
    <n v="5499"/>
    <n v="11500"/>
    <n v="11452.182608695652"/>
    <n v="0.52"/>
    <x v="0"/>
    <x v="1"/>
    <n v="11028500"/>
    <x v="2"/>
    <x v="2"/>
    <n v="4.859"/>
    <n v="959"/>
  </r>
  <r>
    <s v="House Of Quirk Reusable Sticky Pick"/>
    <x v="4"/>
    <n v="299"/>
    <n v="499"/>
    <n v="439.08016032064126"/>
    <n v="0.4"/>
    <x v="1"/>
    <x v="0"/>
    <n v="506485"/>
    <x v="0"/>
    <x v="2"/>
    <n v="4.915"/>
    <n v="1015"/>
  </r>
  <r>
    <s v="Allin Exporters J66 Ultrasonic Humi"/>
    <x v="4"/>
    <n v="2249"/>
    <n v="3550"/>
    <n v="3486.6478873239435"/>
    <n v="0.37"/>
    <x v="1"/>
    <x v="0"/>
    <n v="14104150"/>
    <x v="2"/>
    <x v="1"/>
    <n v="7.9729999999999999"/>
    <n v="3973"/>
  </r>
  <r>
    <s v="Multifunctional 2 In 1 Electric Egg"/>
    <x v="4"/>
    <n v="699"/>
    <n v="1599"/>
    <n v="1555.2851782363978"/>
    <n v="0.56000000000000005"/>
    <x v="0"/>
    <x v="0"/>
    <n v="3677700"/>
    <x v="2"/>
    <x v="16"/>
    <n v="7"/>
    <n v="2300"/>
  </r>
  <r>
    <s v="Maharaja Whiteline Nano Carbon Neo,"/>
    <x v="4"/>
    <n v="1235"/>
    <n v="1499"/>
    <n v="1416.6117411607738"/>
    <n v="0.18"/>
    <x v="1"/>
    <x v="1"/>
    <n v="304297"/>
    <x v="2"/>
    <x v="3"/>
    <n v="4.3029999999999999"/>
    <n v="203"/>
  </r>
  <r>
    <s v="Kent Electric Chopper-B For Kitchen"/>
    <x v="4"/>
    <n v="1349"/>
    <n v="2999"/>
    <n v="2954.0183394464821"/>
    <n v="0.55000000000000004"/>
    <x v="0"/>
    <x v="1"/>
    <n v="1322559"/>
    <x v="2"/>
    <x v="11"/>
    <n v="4.2409999999999997"/>
    <n v="441"/>
  </r>
  <r>
    <s v="Crompton Amica 15-L 5 Star Rated St"/>
    <x v="4"/>
    <n v="6800"/>
    <n v="11500"/>
    <n v="11440.869565217392"/>
    <n v="0.41"/>
    <x v="1"/>
    <x v="0"/>
    <n v="118542000"/>
    <x v="2"/>
    <x v="3"/>
    <n v="14.407999999999999"/>
    <n v="10308"/>
  </r>
  <r>
    <s v="Eureka Forbes Car Vac 100 Watts Pow"/>
    <x v="4"/>
    <n v="2099"/>
    <n v="2499"/>
    <n v="2415.0064025610245"/>
    <n v="0.16"/>
    <x v="1"/>
    <x v="1"/>
    <n v="2479008"/>
    <x v="2"/>
    <x v="22"/>
    <n v="0.99199999999999999"/>
    <n v="992"/>
  </r>
  <r>
    <s v="Kent 16025 Sandwich Grill 700W | No"/>
    <x v="4"/>
    <n v="1699"/>
    <n v="1975"/>
    <n v="1888.9746835443038"/>
    <n v="0.14000000000000001"/>
    <x v="1"/>
    <x v="0"/>
    <n v="9314100"/>
    <x v="2"/>
    <x v="3"/>
    <n v="8.8159999999999989"/>
    <n v="4716"/>
  </r>
  <r>
    <s v="Candes Gloster All In One Silent Bl"/>
    <x v="4"/>
    <n v="1069"/>
    <n v="1699"/>
    <n v="1636.08063566804"/>
    <n v="0.37"/>
    <x v="1"/>
    <x v="1"/>
    <n v="531787"/>
    <x v="2"/>
    <x v="2"/>
    <n v="4.2130000000000001"/>
    <n v="313"/>
  </r>
  <r>
    <s v="Inalsa Electric Fan Heater Hotty - "/>
    <x v="4"/>
    <n v="1349"/>
    <n v="2495"/>
    <n v="2440.931863727455"/>
    <n v="0.46"/>
    <x v="1"/>
    <x v="1"/>
    <n v="414170"/>
    <x v="2"/>
    <x v="11"/>
    <n v="3.9659999999999997"/>
    <n v="166"/>
  </r>
  <r>
    <s v="Havells Zella Flap Auto Immersion R"/>
    <x v="4"/>
    <n v="1499"/>
    <n v="3500"/>
    <n v="3457.1714285714284"/>
    <n v="0.56999999999999995"/>
    <x v="0"/>
    <x v="1"/>
    <n v="1060500"/>
    <x v="2"/>
    <x v="3"/>
    <n v="4.4029999999999996"/>
    <n v="303"/>
  </r>
  <r>
    <s v="Ibell Sm1301 3-In-1 Sandwich Maker "/>
    <x v="4"/>
    <n v="2092"/>
    <n v="4600"/>
    <n v="4554.521739130435"/>
    <n v="0.55000000000000004"/>
    <x v="0"/>
    <x v="1"/>
    <n v="2585200"/>
    <x v="2"/>
    <x v="4"/>
    <n v="4.8620000000000001"/>
    <n v="562"/>
  </r>
  <r>
    <s v="Inalsa Vacuum Cleaner Wet And Dry M"/>
    <x v="4"/>
    <n v="3859"/>
    <n v="10295"/>
    <n v="10257.51578436134"/>
    <n v="0.63"/>
    <x v="0"/>
    <x v="0"/>
    <n v="83338025"/>
    <x v="2"/>
    <x v="2"/>
    <n v="11.995000000000001"/>
    <n v="8095"/>
  </r>
  <r>
    <s v="Mr. Brand Portable Usb Juicer Elect"/>
    <x v="4"/>
    <n v="499"/>
    <n v="2199"/>
    <n v="2176.3078672123693"/>
    <n v="0.77"/>
    <x v="0"/>
    <x v="1"/>
    <n v="239691"/>
    <x v="0"/>
    <x v="18"/>
    <n v="2.9089999999999998"/>
    <n v="109"/>
  </r>
  <r>
    <s v="Crompton Hill Briz Deco 1200Mm (48 "/>
    <x v="4"/>
    <n v="1804"/>
    <n v="2380"/>
    <n v="2304.201680672269"/>
    <n v="0.24"/>
    <x v="1"/>
    <x v="0"/>
    <n v="36609160"/>
    <x v="2"/>
    <x v="1"/>
    <n v="19.381999999999998"/>
    <n v="15382"/>
  </r>
  <r>
    <s v="Sujata Powermatic Plus, Juicer Mixe"/>
    <x v="4"/>
    <n v="6525"/>
    <n v="8820"/>
    <n v="8746.0204081632655"/>
    <n v="0.26"/>
    <x v="1"/>
    <x v="0"/>
    <n v="45308340"/>
    <x v="2"/>
    <x v="6"/>
    <n v="9.6370000000000005"/>
    <n v="5137"/>
  </r>
  <r>
    <s v="Aquadpure Copper + Mineral Ro+Uv+Uf"/>
    <x v="4"/>
    <n v="4999"/>
    <n v="24999"/>
    <n v="24979.003200128005"/>
    <n v="0.8"/>
    <x v="0"/>
    <x v="1"/>
    <n v="3099876"/>
    <x v="2"/>
    <x v="13"/>
    <n v="4.7239999999999993"/>
    <n v="124"/>
  </r>
  <r>
    <s v="Amazon Basics 650 Watt Drip Coffee "/>
    <x v="4"/>
    <n v="1189"/>
    <n v="2400"/>
    <n v="2350.4583333333335"/>
    <n v="0.5"/>
    <x v="0"/>
    <x v="1"/>
    <n v="1483200"/>
    <x v="2"/>
    <x v="3"/>
    <n v="4.718"/>
    <n v="618"/>
  </r>
  <r>
    <s v="Crompton Insta Delight Fan Circulat"/>
    <x v="4"/>
    <n v="2590"/>
    <n v="4200"/>
    <n v="4138.333333333333"/>
    <n v="0.38"/>
    <x v="1"/>
    <x v="1"/>
    <n v="264600"/>
    <x v="2"/>
    <x v="3"/>
    <n v="4.1629999999999994"/>
    <n v="63"/>
  </r>
  <r>
    <s v="!!Haneul!!1000 Watt/2000-Watt Room "/>
    <x v="4"/>
    <n v="899"/>
    <n v="1599"/>
    <n v="1542.7773608505315"/>
    <n v="0.44"/>
    <x v="1"/>
    <x v="1"/>
    <n v="23985"/>
    <x v="2"/>
    <x v="10"/>
    <n v="3.415"/>
    <n v="15"/>
  </r>
  <r>
    <s v="Melbon Vm-905 2000-Watt Room Heater"/>
    <x v="4"/>
    <n v="998"/>
    <n v="2999"/>
    <n v="2965.7222407469158"/>
    <n v="0.67"/>
    <x v="0"/>
    <x v="1"/>
    <n v="26991"/>
    <x v="2"/>
    <x v="13"/>
    <n v="4.609"/>
    <n v="9"/>
  </r>
  <r>
    <s v="Cello Eliza Plastic Laundry Bag/Bas"/>
    <x v="4"/>
    <n v="998.06"/>
    <n v="1282"/>
    <n v="1204.1482059282371"/>
    <n v="0.22"/>
    <x v="1"/>
    <x v="0"/>
    <n v="9325268"/>
    <x v="2"/>
    <x v="0"/>
    <n v="11.474"/>
    <n v="7274"/>
  </r>
  <r>
    <s v="Activa 1200 Mm High Speed 390 Rpm B"/>
    <x v="4"/>
    <n v="1099"/>
    <n v="1990"/>
    <n v="1934.7738693467336"/>
    <n v="0.45"/>
    <x v="1"/>
    <x v="0"/>
    <n v="11762890"/>
    <x v="2"/>
    <x v="2"/>
    <n v="9.8109999999999999"/>
    <n v="5911"/>
  </r>
  <r>
    <s v="Shakti Technology S5 High Pressure "/>
    <x v="4"/>
    <n v="5999"/>
    <n v="9999"/>
    <n v="9939.0040004000402"/>
    <n v="0.4"/>
    <x v="1"/>
    <x v="1"/>
    <n v="1699830"/>
    <x v="2"/>
    <x v="0"/>
    <n v="4.37"/>
    <n v="170"/>
  </r>
  <r>
    <s v="American Micronic- Imported Wet &amp; D"/>
    <x v="4"/>
    <n v="8886"/>
    <n v="11850"/>
    <n v="11775.012658227848"/>
    <n v="0.25"/>
    <x v="1"/>
    <x v="0"/>
    <n v="36320250"/>
    <x v="2"/>
    <x v="0"/>
    <n v="7.2650000000000006"/>
    <n v="3065"/>
  </r>
  <r>
    <s v="Demokrazy New Nova Lint Cum Fuzz Re"/>
    <x v="4"/>
    <n v="475"/>
    <n v="999"/>
    <n v="951.45245245245246"/>
    <n v="0.52"/>
    <x v="0"/>
    <x v="0"/>
    <n v="1019979"/>
    <x v="0"/>
    <x v="3"/>
    <n v="5.1209999999999996"/>
    <n v="1021"/>
  </r>
  <r>
    <s v="Instant Pot Air Fryer, Vortex 2Qt, "/>
    <x v="4"/>
    <n v="4995"/>
    <n v="20049"/>
    <n v="20024.08603920395"/>
    <n v="0.75"/>
    <x v="0"/>
    <x v="0"/>
    <n v="79474236"/>
    <x v="2"/>
    <x v="20"/>
    <n v="8.7639999999999993"/>
    <n v="3964"/>
  </r>
  <r>
    <s v="Hul Pureit Eco Water Saver Mineral "/>
    <x v="4"/>
    <n v="13999"/>
    <n v="24850"/>
    <n v="24793.665995975854"/>
    <n v="0.44"/>
    <x v="1"/>
    <x v="0"/>
    <n v="222357800"/>
    <x v="2"/>
    <x v="5"/>
    <n v="13.348000000000001"/>
    <n v="8948"/>
  </r>
  <r>
    <s v="Livpure Glo Star Ro+Uv+Uf+Mineralis"/>
    <x v="4"/>
    <n v="8499"/>
    <n v="16490"/>
    <n v="16438.459672528807"/>
    <n v="0.48"/>
    <x v="1"/>
    <x v="1"/>
    <n v="1599530"/>
    <x v="2"/>
    <x v="4"/>
    <n v="4.3970000000000002"/>
    <n v="97"/>
  </r>
  <r>
    <s v="Philips Hi113 1000-Watt Plastic Bod"/>
    <x v="4"/>
    <n v="949"/>
    <n v="975"/>
    <n v="877.66666666666663"/>
    <n v="0.03"/>
    <x v="1"/>
    <x v="0"/>
    <n v="7042425"/>
    <x v="2"/>
    <x v="4"/>
    <n v="11.523"/>
    <n v="7223"/>
  </r>
  <r>
    <s v="Kuber Industries Round Non Woven Fa"/>
    <x v="4"/>
    <n v="395"/>
    <n v="499"/>
    <n v="419.84168336673349"/>
    <n v="0.21"/>
    <x v="1"/>
    <x v="1"/>
    <n v="164670"/>
    <x v="0"/>
    <x v="1"/>
    <n v="4.33"/>
    <n v="330"/>
  </r>
  <r>
    <s v="Preethi Mga-502 0.4-Litre Grind And"/>
    <x v="4"/>
    <n v="635"/>
    <n v="635"/>
    <n v="535"/>
    <n v="0"/>
    <x v="1"/>
    <x v="0"/>
    <n v="2901950"/>
    <x v="2"/>
    <x v="4"/>
    <n v="8.870000000000001"/>
    <n v="4570"/>
  </r>
  <r>
    <s v="Usha Aurora 1000 W Dry Iron With In"/>
    <x v="4"/>
    <n v="717"/>
    <n v="1390"/>
    <n v="1338.4172661870502"/>
    <n v="0.48"/>
    <x v="1"/>
    <x v="0"/>
    <n v="6765130"/>
    <x v="2"/>
    <x v="1"/>
    <n v="8.8670000000000009"/>
    <n v="4867"/>
  </r>
  <r>
    <s v="Ecovacs Deebot N8 2-In-1 Robotic Va"/>
    <x v="4"/>
    <n v="27900"/>
    <n v="59900"/>
    <n v="59853.422370617693"/>
    <n v="0.53"/>
    <x v="0"/>
    <x v="0"/>
    <n v="317350200"/>
    <x v="2"/>
    <x v="5"/>
    <n v="9.6980000000000004"/>
    <n v="5298"/>
  </r>
  <r>
    <s v="Kent Gold, Optima, Gold+ Spare Kit"/>
    <x v="4"/>
    <n v="649"/>
    <n v="670"/>
    <n v="573.1343283582089"/>
    <n v="0.03"/>
    <x v="1"/>
    <x v="0"/>
    <n v="5216620"/>
    <x v="2"/>
    <x v="3"/>
    <n v="11.885999999999999"/>
    <n v="7786"/>
  </r>
  <r>
    <s v="Avnish Tap Water Purifier Filter Fa"/>
    <x v="4"/>
    <n v="193"/>
    <n v="399"/>
    <n v="350.62907268170426"/>
    <n v="0.52"/>
    <x v="0"/>
    <x v="1"/>
    <n v="14763"/>
    <x v="1"/>
    <x v="9"/>
    <n v="3.637"/>
    <n v="37"/>
  </r>
  <r>
    <s v="Khaitan Orfin Fan Heater For Home A"/>
    <x v="4"/>
    <n v="1299"/>
    <n v="2495"/>
    <n v="2442.935871743487"/>
    <n v="0.48"/>
    <x v="1"/>
    <x v="1"/>
    <n v="4990"/>
    <x v="2"/>
    <x v="23"/>
    <n v="2.0019999999999998"/>
    <n v="2"/>
  </r>
  <r>
    <s v="Usha Rapidmix 500-Watt Copper Motor"/>
    <x v="4"/>
    <n v="2449"/>
    <n v="3390"/>
    <n v="3317.7581120943951"/>
    <n v="0.28000000000000003"/>
    <x v="1"/>
    <x v="0"/>
    <n v="17648340"/>
    <x v="2"/>
    <x v="1"/>
    <n v="9.2059999999999995"/>
    <n v="5206"/>
  </r>
  <r>
    <s v="Csi International¬Æ Instant Water G"/>
    <x v="4"/>
    <n v="1049"/>
    <n v="2499"/>
    <n v="2457.0232092837136"/>
    <n v="0.57999999999999996"/>
    <x v="0"/>
    <x v="1"/>
    <n v="1594362"/>
    <x v="2"/>
    <x v="7"/>
    <n v="4.3380000000000001"/>
    <n v="638"/>
  </r>
  <r>
    <s v="Havells Gatik Neo 400Mm Pedestal Fa"/>
    <x v="4"/>
    <n v="2399"/>
    <n v="4200"/>
    <n v="4142.8809523809523"/>
    <n v="0.43"/>
    <x v="1"/>
    <x v="1"/>
    <n v="1667400"/>
    <x v="2"/>
    <x v="11"/>
    <n v="4.1970000000000001"/>
    <n v="397"/>
  </r>
  <r>
    <s v="Inalsa Upright Vacuum Cleaner, 2-In"/>
    <x v="4"/>
    <n v="2286"/>
    <n v="4495"/>
    <n v="4444.1434927697437"/>
    <n v="0.49"/>
    <x v="1"/>
    <x v="1"/>
    <n v="1465370"/>
    <x v="2"/>
    <x v="2"/>
    <n v="4.226"/>
    <n v="326"/>
  </r>
  <r>
    <s v="Royal Step - Amazon'S Brand - Porta"/>
    <x v="4"/>
    <n v="499"/>
    <n v="2199"/>
    <n v="2176.3078672123693"/>
    <n v="0.77"/>
    <x v="0"/>
    <x v="0"/>
    <n v="7755873"/>
    <x v="0"/>
    <x v="19"/>
    <n v="6.6270000000000007"/>
    <n v="3527"/>
  </r>
  <r>
    <s v="Nirdambhay Mini Bag Sealer, 2 In 1 "/>
    <x v="4"/>
    <n v="429"/>
    <n v="999"/>
    <n v="956.05705705705702"/>
    <n v="0.56999999999999995"/>
    <x v="0"/>
    <x v="1"/>
    <n v="616383"/>
    <x v="0"/>
    <x v="17"/>
    <n v="3.617"/>
    <n v="617"/>
  </r>
  <r>
    <s v="Cello Non-Stick Aluminium Sandwich "/>
    <x v="4"/>
    <n v="299"/>
    <n v="595"/>
    <n v="544.74789915966392"/>
    <n v="0.5"/>
    <x v="0"/>
    <x v="1"/>
    <n v="186830"/>
    <x v="0"/>
    <x v="1"/>
    <n v="4.3140000000000001"/>
    <n v="314"/>
  </r>
  <r>
    <s v="Proven¬Æ Copper + Mineral Ro+Uv+Uf "/>
    <x v="4"/>
    <n v="5395"/>
    <n v="19990"/>
    <n v="19963.011505752875"/>
    <n v="0.73"/>
    <x v="0"/>
    <x v="1"/>
    <n v="10694650"/>
    <x v="2"/>
    <x v="5"/>
    <n v="4.9350000000000005"/>
    <n v="535"/>
  </r>
  <r>
    <s v="Morphy Richards Daisy 1000W Dry Iro"/>
    <x v="4"/>
    <n v="559"/>
    <n v="1010"/>
    <n v="954.65346534653463"/>
    <n v="0.45"/>
    <x v="1"/>
    <x v="0"/>
    <n v="17498250"/>
    <x v="2"/>
    <x v="3"/>
    <n v="21.424999999999997"/>
    <n v="17325"/>
  </r>
  <r>
    <s v="Wipro Vesta 1200 Watt Gd201 Lightwe"/>
    <x v="4"/>
    <n v="660"/>
    <n v="1100"/>
    <n v="1040"/>
    <n v="0.4"/>
    <x v="1"/>
    <x v="1"/>
    <n v="100100"/>
    <x v="2"/>
    <x v="9"/>
    <n v="3.6910000000000003"/>
    <n v="91"/>
  </r>
  <r>
    <s v="Zuvexa Egg Boiler Poacher Automatic"/>
    <x v="4"/>
    <n v="419"/>
    <n v="999"/>
    <n v="957.05805805805801"/>
    <n v="0.57999999999999996"/>
    <x v="0"/>
    <x v="1"/>
    <n v="226773"/>
    <x v="0"/>
    <x v="5"/>
    <n v="4.6270000000000007"/>
    <n v="227"/>
  </r>
  <r>
    <s v="Ao Smith Hse-Vas-X-015 Storage 15 L"/>
    <x v="4"/>
    <n v="7349"/>
    <n v="10900"/>
    <n v="10832.577981651377"/>
    <n v="0.33"/>
    <x v="1"/>
    <x v="0"/>
    <n v="130331300"/>
    <x v="2"/>
    <x v="0"/>
    <n v="16.157"/>
    <n v="11957"/>
  </r>
  <r>
    <s v="Havells Festiva 1200Mm Dust Resista"/>
    <x v="4"/>
    <n v="2899"/>
    <n v="4005"/>
    <n v="3932.6154806491886"/>
    <n v="0.28000000000000003"/>
    <x v="1"/>
    <x v="0"/>
    <n v="28595700"/>
    <x v="2"/>
    <x v="4"/>
    <n v="11.44"/>
    <n v="7140"/>
  </r>
  <r>
    <s v="Inalsa Vaccum Cleaner Handheld 800W"/>
    <x v="4"/>
    <n v="1799"/>
    <n v="3295"/>
    <n v="3240.4021244309561"/>
    <n v="0.45"/>
    <x v="1"/>
    <x v="1"/>
    <n v="2263665"/>
    <x v="2"/>
    <x v="11"/>
    <n v="4.4870000000000001"/>
    <n v="687"/>
  </r>
  <r>
    <s v="Ibell Sm1515New Sandwich Maker With"/>
    <x v="4"/>
    <n v="1474"/>
    <n v="4650"/>
    <n v="4618.3010752688169"/>
    <n v="0.68"/>
    <x v="0"/>
    <x v="0"/>
    <n v="4859250"/>
    <x v="2"/>
    <x v="3"/>
    <n v="5.1449999999999996"/>
    <n v="1045"/>
  </r>
  <r>
    <s v="Aquaguard Aura Ro+Uv+Uf+Taste Adjus"/>
    <x v="4"/>
    <n v="15999"/>
    <n v="24500"/>
    <n v="24434.697959183675"/>
    <n v="0.35"/>
    <x v="1"/>
    <x v="0"/>
    <n v="274547000"/>
    <x v="2"/>
    <x v="1"/>
    <n v="15.206"/>
    <n v="11206"/>
  </r>
  <r>
    <s v="Havells Instanio 3-Litre 4.5Kw Inst"/>
    <x v="4"/>
    <n v="3645"/>
    <n v="6070"/>
    <n v="6009.9505766062603"/>
    <n v="0.4"/>
    <x v="1"/>
    <x v="1"/>
    <n v="3405270"/>
    <x v="2"/>
    <x v="0"/>
    <n v="4.7610000000000001"/>
    <n v="561"/>
  </r>
  <r>
    <s v="Milk Frother, Immersion Blender Cor"/>
    <x v="4"/>
    <n v="375"/>
    <n v="999"/>
    <n v="961.46246246246244"/>
    <n v="0.62"/>
    <x v="0"/>
    <x v="0"/>
    <n v="1986012"/>
    <x v="0"/>
    <x v="9"/>
    <n v="5.5880000000000001"/>
    <n v="1988"/>
  </r>
  <r>
    <s v="Panasonic Sr-Wa22H (E) Automatic Ri"/>
    <x v="4"/>
    <n v="2976"/>
    <n v="3945"/>
    <n v="3869.5627376425855"/>
    <n v="0.25"/>
    <x v="1"/>
    <x v="0"/>
    <n v="14754300"/>
    <x v="2"/>
    <x v="0"/>
    <n v="7.94"/>
    <n v="3740"/>
  </r>
  <r>
    <s v="Instacuppa Milk Frother For Coffee "/>
    <x v="4"/>
    <n v="1099"/>
    <n v="1499"/>
    <n v="1425.6844563042027"/>
    <n v="0.27"/>
    <x v="1"/>
    <x v="0"/>
    <n v="6597099"/>
    <x v="2"/>
    <x v="3"/>
    <n v="8.5009999999999994"/>
    <n v="4401"/>
  </r>
  <r>
    <s v="Goodscity Garment Steamer For Cloth"/>
    <x v="4"/>
    <n v="2575"/>
    <n v="6700"/>
    <n v="6661.5671641791041"/>
    <n v="0.62"/>
    <x v="0"/>
    <x v="1"/>
    <n v="4093700"/>
    <x v="2"/>
    <x v="0"/>
    <n v="4.8109999999999999"/>
    <n v="611"/>
  </r>
  <r>
    <s v="Solidaire 550-Watt Mixer Grinder Wi"/>
    <x v="4"/>
    <n v="1649"/>
    <n v="2800"/>
    <n v="2741.1071428571427"/>
    <n v="0.41"/>
    <x v="1"/>
    <x v="0"/>
    <n v="6053600"/>
    <x v="2"/>
    <x v="2"/>
    <n v="6.0619999999999994"/>
    <n v="2162"/>
  </r>
  <r>
    <s v="Amazon Basics 300 W Hand Blender Wi"/>
    <x v="4"/>
    <n v="799"/>
    <n v="1699"/>
    <n v="1651.9723366686287"/>
    <n v="0.53"/>
    <x v="0"/>
    <x v="1"/>
    <n v="164803"/>
    <x v="2"/>
    <x v="1"/>
    <n v="4.0970000000000004"/>
    <n v="97"/>
  </r>
  <r>
    <s v="Orpat Hhb-100E 250-Watt Hand Blende"/>
    <x v="4"/>
    <n v="765"/>
    <n v="970"/>
    <n v="891.13402061855675"/>
    <n v="0.21"/>
    <x v="1"/>
    <x v="0"/>
    <n v="5873350"/>
    <x v="2"/>
    <x v="0"/>
    <n v="10.254999999999999"/>
    <n v="6055"/>
  </r>
  <r>
    <s v="Healthsense Rechargeable Lint Remov"/>
    <x v="4"/>
    <n v="999"/>
    <n v="1500"/>
    <n v="1433.4"/>
    <n v="0.33"/>
    <x v="1"/>
    <x v="1"/>
    <n v="579000"/>
    <x v="2"/>
    <x v="0"/>
    <n v="4.5860000000000003"/>
    <n v="386"/>
  </r>
  <r>
    <s v="Agaro Classic Portable Yogurt Maker"/>
    <x v="4"/>
    <n v="587"/>
    <n v="1295"/>
    <n v="1249.6718146718147"/>
    <n v="0.55000000000000004"/>
    <x v="0"/>
    <x v="1"/>
    <n v="721315"/>
    <x v="2"/>
    <x v="3"/>
    <n v="4.657"/>
    <n v="557"/>
  </r>
  <r>
    <s v="Agaro Imperial 240-Watt Slow Juicer"/>
    <x v="4"/>
    <n v="12609"/>
    <n v="23999"/>
    <n v="23946.460310846287"/>
    <n v="0.47"/>
    <x v="1"/>
    <x v="0"/>
    <n v="54909712"/>
    <x v="2"/>
    <x v="5"/>
    <n v="6.6880000000000006"/>
    <n v="2288"/>
  </r>
  <r>
    <s v="Wipro Smartlife Super Deluxe Dry Ir"/>
    <x v="4"/>
    <n v="699"/>
    <n v="850"/>
    <n v="767.76470588235293"/>
    <n v="0.18"/>
    <x v="1"/>
    <x v="0"/>
    <n v="940100"/>
    <x v="2"/>
    <x v="3"/>
    <n v="5.2059999999999995"/>
    <n v="1106"/>
  </r>
  <r>
    <s v="Amazonbasics Cylinder Bagless Vacuu"/>
    <x v="4"/>
    <n v="3799"/>
    <n v="6000"/>
    <n v="5936.6833333333334"/>
    <n v="0.37"/>
    <x v="1"/>
    <x v="0"/>
    <n v="71610000"/>
    <x v="2"/>
    <x v="0"/>
    <n v="16.135000000000002"/>
    <n v="11935"/>
  </r>
  <r>
    <s v="Crompton Ihl 251 1500-Watt Immersio"/>
    <x v="4"/>
    <n v="640"/>
    <n v="1020"/>
    <n v="957.25490196078431"/>
    <n v="0.37"/>
    <x v="1"/>
    <x v="0"/>
    <n v="5160180"/>
    <x v="2"/>
    <x v="3"/>
    <n v="9.1589999999999989"/>
    <n v="5059"/>
  </r>
  <r>
    <s v="Saiellin Room Heater For Home 2000 "/>
    <x v="4"/>
    <n v="979"/>
    <n v="1999"/>
    <n v="1950.0255127563782"/>
    <n v="0.51"/>
    <x v="0"/>
    <x v="1"/>
    <n v="313843"/>
    <x v="2"/>
    <x v="2"/>
    <n v="4.0569999999999995"/>
    <n v="157"/>
  </r>
  <r>
    <s v="Bajaj Majesty Duetto Gas 6 Ltr Vert"/>
    <x v="4"/>
    <n v="5365"/>
    <n v="7445"/>
    <n v="7372.9382135661517"/>
    <n v="0.28000000000000003"/>
    <x v="1"/>
    <x v="0"/>
    <n v="26682880"/>
    <x v="2"/>
    <x v="2"/>
    <n v="7.484"/>
    <n v="3584"/>
  </r>
  <r>
    <s v="Black + Decker Bd Bxir2201In 2200-W"/>
    <x v="4"/>
    <n v="3199"/>
    <n v="3500"/>
    <n v="3408.6"/>
    <n v="0.09"/>
    <x v="1"/>
    <x v="0"/>
    <n v="6646500"/>
    <x v="2"/>
    <x v="0"/>
    <n v="6.0990000000000002"/>
    <n v="1899"/>
  </r>
  <r>
    <s v="Inalsa Hand Blender| Hand Mixer|Bea"/>
    <x v="4"/>
    <n v="979"/>
    <n v="1395"/>
    <n v="1324.820788530466"/>
    <n v="0.3"/>
    <x v="1"/>
    <x v="0"/>
    <n v="21276540"/>
    <x v="2"/>
    <x v="0"/>
    <n v="19.452000000000002"/>
    <n v="15252"/>
  </r>
  <r>
    <s v="Longway Blaze 2 Rod Quartz Room Hea"/>
    <x v="4"/>
    <n v="929"/>
    <n v="2199"/>
    <n v="2156.7535243292405"/>
    <n v="0.57999999999999996"/>
    <x v="0"/>
    <x v="1"/>
    <n v="8796"/>
    <x v="2"/>
    <x v="7"/>
    <n v="3.7040000000000002"/>
    <n v="4"/>
  </r>
  <r>
    <s v="Prestige Pwg 07 Wet Grinder, 2L (Mu"/>
    <x v="4"/>
    <n v="3710"/>
    <n v="4330"/>
    <n v="4244.3187066974597"/>
    <n v="0.14000000000000001"/>
    <x v="1"/>
    <x v="0"/>
    <n v="7196460"/>
    <x v="2"/>
    <x v="7"/>
    <n v="5.3620000000000001"/>
    <n v="1662"/>
  </r>
  <r>
    <s v="Pigeon Zest Mixer Grinder 3 Speed C"/>
    <x v="4"/>
    <n v="2033"/>
    <n v="4295"/>
    <n v="4247.6658905704307"/>
    <n v="0.53"/>
    <x v="0"/>
    <x v="1"/>
    <n v="1812490"/>
    <x v="2"/>
    <x v="10"/>
    <n v="3.8220000000000001"/>
    <n v="422"/>
  </r>
  <r>
    <s v="Borosil Volcano 13 Fin Oil Filled R"/>
    <x v="4"/>
    <n v="9495"/>
    <n v="18990"/>
    <n v="18940"/>
    <n v="0.5"/>
    <x v="0"/>
    <x v="1"/>
    <n v="1500210"/>
    <x v="2"/>
    <x v="0"/>
    <n v="4.2789999999999999"/>
    <n v="79"/>
  </r>
  <r>
    <s v="Crompton Solarium Qube 15-L 5 Star "/>
    <x v="4"/>
    <n v="7799"/>
    <n v="12500"/>
    <n v="12437.608"/>
    <n v="0.38"/>
    <x v="1"/>
    <x v="0"/>
    <n v="64500000"/>
    <x v="2"/>
    <x v="1"/>
    <n v="9.16"/>
    <n v="5160"/>
  </r>
  <r>
    <s v="Singer Aroma 1.8 Liter Electric Ket"/>
    <x v="4"/>
    <n v="949"/>
    <n v="2385"/>
    <n v="2345.20964360587"/>
    <n v="0.6"/>
    <x v="0"/>
    <x v="0"/>
    <n v="5511735"/>
    <x v="2"/>
    <x v="3"/>
    <n v="6.4109999999999996"/>
    <n v="2311"/>
  </r>
  <r>
    <s v="Orient Electric Aura Neo Instant 3L"/>
    <x v="4"/>
    <n v="2790"/>
    <n v="4890"/>
    <n v="4832.9447852760732"/>
    <n v="0.43"/>
    <x v="1"/>
    <x v="1"/>
    <n v="2875320"/>
    <x v="2"/>
    <x v="2"/>
    <n v="4.4879999999999995"/>
    <n v="588"/>
  </r>
  <r>
    <s v="Crompton Brio 1000-Watts Dry Iron W"/>
    <x v="4"/>
    <n v="645"/>
    <n v="1100"/>
    <n v="1041.3636363636363"/>
    <n v="0.41"/>
    <x v="1"/>
    <x v="0"/>
    <n v="3598100"/>
    <x v="2"/>
    <x v="1"/>
    <n v="7.2709999999999999"/>
    <n v="3271"/>
  </r>
  <r>
    <s v="Butterfly Hero Mixer Grinder, 500W,"/>
    <x v="4"/>
    <n v="2237.81"/>
    <n v="3899"/>
    <n v="3841.6055398820208"/>
    <n v="0.43"/>
    <x v="1"/>
    <x v="0"/>
    <n v="42904596"/>
    <x v="2"/>
    <x v="2"/>
    <n v="14.904"/>
    <n v="11004"/>
  </r>
  <r>
    <s v="Racold Eterno Pro 25L Vertical 5 St"/>
    <x v="4"/>
    <n v="8699"/>
    <n v="16899"/>
    <n v="16847.523581276997"/>
    <n v="0.49"/>
    <x v="1"/>
    <x v="0"/>
    <n v="53992305"/>
    <x v="2"/>
    <x v="0"/>
    <n v="7.3949999999999996"/>
    <n v="3195"/>
  </r>
  <r>
    <s v="Lg 1.5 Ton 5 Star Ai Dual Inverter "/>
    <x v="4"/>
    <n v="42990"/>
    <n v="75990"/>
    <n v="75933.426766679826"/>
    <n v="0.43"/>
    <x v="1"/>
    <x v="0"/>
    <n v="245523690"/>
    <x v="2"/>
    <x v="4"/>
    <n v="7.5309999999999997"/>
    <n v="3231"/>
  </r>
  <r>
    <s v="Eureka Forbes Aquasure Amrit Twin C"/>
    <x v="4"/>
    <n v="825"/>
    <n v="825"/>
    <n v="725"/>
    <n v="0"/>
    <x v="1"/>
    <x v="0"/>
    <n v="2677950"/>
    <x v="2"/>
    <x v="1"/>
    <n v="7.2460000000000004"/>
    <n v="3246"/>
  </r>
  <r>
    <s v="Green Tales Heat Seal Mini Food Sea"/>
    <x v="4"/>
    <n v="161"/>
    <n v="300"/>
    <n v="246.33333333333334"/>
    <n v="0.46"/>
    <x v="1"/>
    <x v="1"/>
    <n v="7200"/>
    <x v="1"/>
    <x v="24"/>
    <n v="2.6240000000000001"/>
    <n v="24"/>
  </r>
  <r>
    <s v="Saleon Instant Coal Heater 500W Cha"/>
    <x v="4"/>
    <n v="697"/>
    <n v="1499"/>
    <n v="1452.5023348899267"/>
    <n v="0.54"/>
    <x v="0"/>
    <x v="1"/>
    <n v="215856"/>
    <x v="2"/>
    <x v="11"/>
    <n v="3.944"/>
    <n v="144"/>
  </r>
  <r>
    <s v="Sujata Chutney Steel Jar, 400 Ml, ("/>
    <x v="4"/>
    <n v="688"/>
    <n v="747"/>
    <n v="654.89825970548861"/>
    <n v="0.08"/>
    <x v="1"/>
    <x v="0"/>
    <n v="1703160"/>
    <x v="2"/>
    <x v="6"/>
    <n v="6.7799999999999994"/>
    <n v="2280"/>
  </r>
  <r>
    <s v="Khaitan Avaante Ka-2013 1200 Watt 3"/>
    <x v="4"/>
    <n v="2199"/>
    <n v="3999"/>
    <n v="3944.0112528132031"/>
    <n v="0.45"/>
    <x v="1"/>
    <x v="1"/>
    <n v="1359660"/>
    <x v="2"/>
    <x v="12"/>
    <n v="3.84"/>
    <n v="340"/>
  </r>
  <r>
    <s v="Kenstar 2400 Watts 9 Fins Oil Fille"/>
    <x v="4"/>
    <n v="6850"/>
    <n v="11990"/>
    <n v="11932.869057547956"/>
    <n v="0.43"/>
    <x v="1"/>
    <x v="1"/>
    <n v="1726560"/>
    <x v="2"/>
    <x v="2"/>
    <n v="4.0439999999999996"/>
    <n v="144"/>
  </r>
  <r>
    <s v="Nexoms Instant Heating Water Tap Wa"/>
    <x v="4"/>
    <n v="2699"/>
    <n v="3799"/>
    <n v="3727.9549881547778"/>
    <n v="0.28999999999999998"/>
    <x v="1"/>
    <x v="1"/>
    <n v="2761873"/>
    <x v="2"/>
    <x v="1"/>
    <n v="4.7270000000000003"/>
    <n v="727"/>
  </r>
  <r>
    <s v="Jialto Mini Waffle Maker 4 Inch- 35"/>
    <x v="4"/>
    <n v="899"/>
    <n v="1999"/>
    <n v="1954.0275137568785"/>
    <n v="0.55000000000000004"/>
    <x v="0"/>
    <x v="1"/>
    <n v="1663168"/>
    <x v="2"/>
    <x v="1"/>
    <n v="4.8319999999999999"/>
    <n v="832"/>
  </r>
  <r>
    <s v="Candes Blowhot All In One Silent Bl"/>
    <x v="4"/>
    <n v="1090"/>
    <n v="2999"/>
    <n v="2962.6545515171724"/>
    <n v="0.64"/>
    <x v="0"/>
    <x v="1"/>
    <n v="170943"/>
    <x v="2"/>
    <x v="12"/>
    <n v="3.5569999999999999"/>
    <n v="57"/>
  </r>
  <r>
    <s v="Ionix Jewellery Scale | Weight Scal"/>
    <x v="4"/>
    <n v="295"/>
    <n v="599"/>
    <n v="549.75125208681141"/>
    <n v="0.51"/>
    <x v="0"/>
    <x v="0"/>
    <n v="984756"/>
    <x v="0"/>
    <x v="1"/>
    <n v="5.6440000000000001"/>
    <n v="1644"/>
  </r>
  <r>
    <s v="Kitchen Kit Electric Kettle, 1.8L S"/>
    <x v="4"/>
    <n v="479"/>
    <n v="1999"/>
    <n v="1975.0380190095048"/>
    <n v="0.76"/>
    <x v="0"/>
    <x v="0"/>
    <n v="2130934"/>
    <x v="0"/>
    <x v="10"/>
    <n v="4.4660000000000002"/>
    <n v="1066"/>
  </r>
  <r>
    <s v="Racold Pronto Pro 3Litres 3Kw Verti"/>
    <x v="4"/>
    <n v="2949"/>
    <n v="4849"/>
    <n v="4788.1833367704685"/>
    <n v="0.39"/>
    <x v="1"/>
    <x v="0"/>
    <n v="38636832"/>
    <x v="2"/>
    <x v="0"/>
    <n v="12.167999999999999"/>
    <n v="7968"/>
  </r>
  <r>
    <s v="Esn 999 Supreme Quality 1500W Immer"/>
    <x v="4"/>
    <n v="335"/>
    <n v="510"/>
    <n v="444.31372549019608"/>
    <n v="0.34"/>
    <x v="1"/>
    <x v="0"/>
    <n v="1629450"/>
    <x v="0"/>
    <x v="11"/>
    <n v="6.9949999999999992"/>
    <n v="3195"/>
  </r>
  <r>
    <s v="Pajaka¬Æ South Indian Filter Coffee"/>
    <x v="4"/>
    <n v="293"/>
    <n v="499"/>
    <n v="440.28256513026054"/>
    <n v="0.41"/>
    <x v="1"/>
    <x v="0"/>
    <n v="726544"/>
    <x v="0"/>
    <x v="3"/>
    <n v="5.5559999999999992"/>
    <n v="1456"/>
  </r>
  <r>
    <s v="Saiyam Stainless Steel Espresso Mak"/>
    <x v="4"/>
    <n v="599"/>
    <n v="1299"/>
    <n v="1252.8876058506544"/>
    <n v="0.54"/>
    <x v="0"/>
    <x v="1"/>
    <n v="766410"/>
    <x v="2"/>
    <x v="0"/>
    <n v="4.79"/>
    <n v="590"/>
  </r>
  <r>
    <s v="Konvio Neer 10 Inch Spun Filter (Pp"/>
    <x v="4"/>
    <n v="499"/>
    <n v="999"/>
    <n v="949.05005005005"/>
    <n v="0.5"/>
    <x v="0"/>
    <x v="0"/>
    <n v="1434564"/>
    <x v="0"/>
    <x v="4"/>
    <n v="5.7359999999999998"/>
    <n v="1436"/>
  </r>
  <r>
    <s v="Havells Glydo 1000 Watt Dry Iron Wi"/>
    <x v="4"/>
    <n v="849"/>
    <n v="1190"/>
    <n v="1118.6554621848741"/>
    <n v="0.28999999999999998"/>
    <x v="1"/>
    <x v="0"/>
    <n v="4978960"/>
    <x v="2"/>
    <x v="0"/>
    <n v="8.3840000000000003"/>
    <n v="4184"/>
  </r>
  <r>
    <s v="Raffles Premium Stainless Steel Sou"/>
    <x v="4"/>
    <n v="249"/>
    <n v="400"/>
    <n v="337.75"/>
    <n v="0.38"/>
    <x v="1"/>
    <x v="1"/>
    <n v="277200"/>
    <x v="0"/>
    <x v="3"/>
    <n v="4.7929999999999993"/>
    <n v="693"/>
  </r>
  <r>
    <s v="Ionix Activated Carbon Faucet Water"/>
    <x v="4"/>
    <n v="185"/>
    <n v="599"/>
    <n v="568.11519198664439"/>
    <n v="0.69"/>
    <x v="0"/>
    <x v="0"/>
    <n v="782294"/>
    <x v="1"/>
    <x v="2"/>
    <n v="5.2059999999999995"/>
    <n v="1306"/>
  </r>
  <r>
    <s v="Knyuc Mart Mini Electric Handy Room"/>
    <x v="4"/>
    <n v="778"/>
    <n v="999"/>
    <n v="921.12212212212216"/>
    <n v="0.22"/>
    <x v="1"/>
    <x v="1"/>
    <n v="7992"/>
    <x v="2"/>
    <x v="8"/>
    <n v="3.3079999999999998"/>
    <n v="8"/>
  </r>
  <r>
    <s v="Inkulture Stainless_Steel Measuring"/>
    <x v="4"/>
    <n v="279"/>
    <n v="699"/>
    <n v="659.0858369098712"/>
    <n v="0.6"/>
    <x v="0"/>
    <x v="0"/>
    <n v="1625874"/>
    <x v="0"/>
    <x v="4"/>
    <n v="6.6259999999999994"/>
    <n v="2326"/>
  </r>
  <r>
    <s v="Macmillan Aquafresh 5 Micron Ps-05 "/>
    <x v="4"/>
    <n v="215"/>
    <n v="1499"/>
    <n v="1484.657104736491"/>
    <n v="0.86"/>
    <x v="0"/>
    <x v="0"/>
    <n v="1504996"/>
    <x v="0"/>
    <x v="2"/>
    <n v="4.9039999999999999"/>
    <n v="1004"/>
  </r>
  <r>
    <s v="Havells D'Zire 1000 Watt Dry Iron W"/>
    <x v="4"/>
    <n v="889"/>
    <n v="1295"/>
    <n v="1226.3513513513512"/>
    <n v="0.31"/>
    <x v="1"/>
    <x v="0"/>
    <n v="8288000"/>
    <x v="2"/>
    <x v="4"/>
    <n v="10.7"/>
    <n v="6400"/>
  </r>
  <r>
    <s v="Te‚Ñ¢ Instant Electric Heating Hot "/>
    <x v="4"/>
    <n v="1449"/>
    <n v="4999"/>
    <n v="4970.014202840568"/>
    <n v="0.71"/>
    <x v="0"/>
    <x v="1"/>
    <n v="314937"/>
    <x v="2"/>
    <x v="9"/>
    <n v="3.6630000000000003"/>
    <n v="63"/>
  </r>
  <r>
    <s v="Zigma Winotek Winotek Sun Instant W"/>
    <x v="4"/>
    <n v="1190"/>
    <n v="2550"/>
    <n v="2503.3333333333335"/>
    <n v="0.53"/>
    <x v="0"/>
    <x v="0"/>
    <n v="3011550"/>
    <x v="2"/>
    <x v="11"/>
    <n v="4.9809999999999999"/>
    <n v="1181"/>
  </r>
  <r>
    <s v="Kent 11054 Alkaline Water Filter Pi"/>
    <x v="4"/>
    <n v="1799"/>
    <n v="1950"/>
    <n v="1857.7435897435898"/>
    <n v="0.08"/>
    <x v="1"/>
    <x v="0"/>
    <n v="3681600"/>
    <x v="2"/>
    <x v="2"/>
    <n v="5.7880000000000003"/>
    <n v="1888"/>
  </r>
  <r>
    <s v="Sujata Dynamix Dx Mixer Grinder, 90"/>
    <x v="4"/>
    <n v="6120"/>
    <n v="8478"/>
    <n v="8405.8131634819529"/>
    <n v="0.28000000000000003"/>
    <x v="1"/>
    <x v="0"/>
    <n v="55530900"/>
    <x v="2"/>
    <x v="13"/>
    <n v="11.149999999999999"/>
    <n v="6550"/>
  </r>
  <r>
    <s v="Lifelong Llmg74 750 Watt Mixer Grin"/>
    <x v="4"/>
    <n v="1799"/>
    <n v="3299"/>
    <n v="3244.4683237344648"/>
    <n v="0.45"/>
    <x v="1"/>
    <x v="0"/>
    <n v="6089954"/>
    <x v="2"/>
    <x v="11"/>
    <n v="5.6459999999999999"/>
    <n v="1846"/>
  </r>
  <r>
    <s v="Ttk Prestige Limited Orion Mixer Gr"/>
    <x v="4"/>
    <n v="2199"/>
    <n v="3895"/>
    <n v="3838.5430038510913"/>
    <n v="0.44"/>
    <x v="1"/>
    <x v="0"/>
    <n v="4226075"/>
    <x v="2"/>
    <x v="2"/>
    <n v="4.9849999999999994"/>
    <n v="1085"/>
  </r>
  <r>
    <s v="Agaro Regal Electric Rice Cooker, 3"/>
    <x v="4"/>
    <n v="3685"/>
    <n v="5495"/>
    <n v="5427.9390354868065"/>
    <n v="0.33"/>
    <x v="1"/>
    <x v="1"/>
    <n v="1593550"/>
    <x v="2"/>
    <x v="3"/>
    <n v="4.3899999999999997"/>
    <n v="290"/>
  </r>
  <r>
    <s v="Vapja¬Æ Portable Mini Juicer Cup Bl"/>
    <x v="4"/>
    <n v="649"/>
    <n v="999"/>
    <n v="934.03503503503498"/>
    <n v="0.35"/>
    <x v="1"/>
    <x v="1"/>
    <n v="3996"/>
    <x v="2"/>
    <x v="9"/>
    <n v="3.6040000000000001"/>
    <n v="4"/>
  </r>
  <r>
    <s v="Philips Hd6975/00 25 Litre Digital "/>
    <x v="4"/>
    <n v="8599"/>
    <n v="8995"/>
    <n v="8899.4024458032236"/>
    <n v="0.04"/>
    <x v="1"/>
    <x v="0"/>
    <n v="87557330"/>
    <x v="2"/>
    <x v="5"/>
    <n v="14.134"/>
    <n v="9734"/>
  </r>
  <r>
    <s v="Usha Ei 3710 Heavy Weight 1000-Watt"/>
    <x v="4"/>
    <n v="1110"/>
    <n v="1599"/>
    <n v="1529.5816135084428"/>
    <n v="0.31"/>
    <x v="1"/>
    <x v="0"/>
    <n v="6431178"/>
    <x v="2"/>
    <x v="4"/>
    <n v="8.3219999999999992"/>
    <n v="4022"/>
  </r>
  <r>
    <s v="Campfire Spring Chef Prolix Instant"/>
    <x v="4"/>
    <n v="1499"/>
    <n v="3500"/>
    <n v="3457.1714285714284"/>
    <n v="0.56999999999999995"/>
    <x v="0"/>
    <x v="0"/>
    <n v="9068500"/>
    <x v="2"/>
    <x v="16"/>
    <n v="7.2910000000000004"/>
    <n v="2591"/>
  </r>
  <r>
    <s v="Themisto Th-Ws20 Digital Kitchen We"/>
    <x v="4"/>
    <n v="759"/>
    <n v="1999"/>
    <n v="1961.0310155077539"/>
    <n v="0.62"/>
    <x v="0"/>
    <x v="1"/>
    <n v="1063468"/>
    <x v="2"/>
    <x v="4"/>
    <n v="4.8319999999999999"/>
    <n v="532"/>
  </r>
  <r>
    <s v="Fya Handheld Vacuum Cleaner Cordles"/>
    <x v="4"/>
    <n v="2669"/>
    <n v="3199"/>
    <n v="3115.5676773991872"/>
    <n v="0.17"/>
    <x v="1"/>
    <x v="1"/>
    <n v="831740"/>
    <x v="2"/>
    <x v="2"/>
    <n v="4.16"/>
    <n v="260"/>
  </r>
  <r>
    <s v="Lifelong Llsm120G Sandwich Griller "/>
    <x v="4"/>
    <n v="929"/>
    <n v="1300"/>
    <n v="1228.5384615384614"/>
    <n v="0.28999999999999998"/>
    <x v="1"/>
    <x v="0"/>
    <n v="2173600"/>
    <x v="2"/>
    <x v="2"/>
    <n v="5.5720000000000001"/>
    <n v="1672"/>
  </r>
  <r>
    <s v="Kuber Industries Nylon Mesh Laundry"/>
    <x v="4"/>
    <n v="199"/>
    <n v="399"/>
    <n v="349.12531328320802"/>
    <n v="0.5"/>
    <x v="0"/>
    <x v="0"/>
    <n v="3170055"/>
    <x v="1"/>
    <x v="7"/>
    <n v="11.645"/>
    <n v="7945"/>
  </r>
  <r>
    <s v="Bulfyss Plastic Sticky Lint Roller "/>
    <x v="4"/>
    <n v="279"/>
    <n v="599"/>
    <n v="552.42237061769617"/>
    <n v="0.53"/>
    <x v="0"/>
    <x v="0"/>
    <n v="818833"/>
    <x v="0"/>
    <x v="12"/>
    <n v="4.867"/>
    <n v="1367"/>
  </r>
  <r>
    <s v="T Topline 180 W Electric Hand Mixer"/>
    <x v="4"/>
    <n v="549"/>
    <n v="999"/>
    <n v="944.04504504504507"/>
    <n v="0.45"/>
    <x v="1"/>
    <x v="0"/>
    <n v="1311687"/>
    <x v="2"/>
    <x v="1"/>
    <n v="5.3129999999999997"/>
    <n v="1313"/>
  </r>
  <r>
    <s v="Empty Mist Trigger Plastic Spray Bo"/>
    <x v="4"/>
    <n v="85"/>
    <n v="199"/>
    <n v="156.28643216080403"/>
    <n v="0.56999999999999995"/>
    <x v="0"/>
    <x v="1"/>
    <n v="42188"/>
    <x v="1"/>
    <x v="3"/>
    <n v="4.3119999999999994"/>
    <n v="212"/>
  </r>
  <r>
    <s v="Lonaxa Mini Travel Rechargeable Fru"/>
    <x v="4"/>
    <n v="499"/>
    <n v="1299"/>
    <n v="1260.5858352578907"/>
    <n v="0.62"/>
    <x v="0"/>
    <x v="1"/>
    <n v="84435"/>
    <x v="0"/>
    <x v="2"/>
    <n v="3.9649999999999999"/>
    <n v="65"/>
  </r>
  <r>
    <s v="Sujata Powermatic Plus, Juicer Mixe"/>
    <x v="4"/>
    <n v="5865"/>
    <n v="7776"/>
    <n v="7700.575617283951"/>
    <n v="0.25"/>
    <x v="1"/>
    <x v="0"/>
    <n v="21282912"/>
    <x v="2"/>
    <x v="5"/>
    <n v="7.1370000000000005"/>
    <n v="2737"/>
  </r>
  <r>
    <s v="Agaro Royal Double Layered Kettle, "/>
    <x v="4"/>
    <n v="1260"/>
    <n v="2299"/>
    <n v="2244.193562418443"/>
    <n v="0.45"/>
    <x v="1"/>
    <x v="1"/>
    <n v="126445"/>
    <x v="2"/>
    <x v="4"/>
    <n v="4.3549999999999995"/>
    <n v="55"/>
  </r>
  <r>
    <s v="Cafe Jei French Press Coffee And Te"/>
    <x v="4"/>
    <n v="1099"/>
    <n v="1500"/>
    <n v="1426.7333333333333"/>
    <n v="0.27"/>
    <x v="1"/>
    <x v="0"/>
    <n v="1597500"/>
    <x v="2"/>
    <x v="6"/>
    <n v="5.5649999999999995"/>
    <n v="1065"/>
  </r>
  <r>
    <s v="Borosil Prime Grill Sandwich Maker "/>
    <x v="4"/>
    <n v="1928"/>
    <n v="2590"/>
    <n v="2515.5598455598456"/>
    <n v="0.26"/>
    <x v="1"/>
    <x v="0"/>
    <n v="6156430"/>
    <x v="2"/>
    <x v="1"/>
    <n v="6.3769999999999998"/>
    <n v="2377"/>
  </r>
  <r>
    <s v="Candes 10 Litre Perfecto 5 Star Rat"/>
    <x v="4"/>
    <n v="3249"/>
    <n v="6299"/>
    <n v="6247.4203841879662"/>
    <n v="0.48"/>
    <x v="1"/>
    <x v="0"/>
    <n v="16182131"/>
    <x v="2"/>
    <x v="2"/>
    <n v="6.4689999999999994"/>
    <n v="2569"/>
  </r>
  <r>
    <s v="Prestige Psmfb 800 Watt Sandwich To"/>
    <x v="4"/>
    <n v="1199"/>
    <n v="1795"/>
    <n v="1728.2033426183843"/>
    <n v="0.33"/>
    <x v="1"/>
    <x v="0"/>
    <n v="10710765"/>
    <x v="2"/>
    <x v="0"/>
    <n v="10.167"/>
    <n v="5967"/>
  </r>
  <r>
    <s v="Ibell Mpk120L Premium Stainless Ste"/>
    <x v="4"/>
    <n v="1456"/>
    <n v="3190"/>
    <n v="3144.3573667711598"/>
    <n v="0.54"/>
    <x v="0"/>
    <x v="0"/>
    <n v="5665440"/>
    <x v="2"/>
    <x v="3"/>
    <n v="5.8759999999999994"/>
    <n v="1776"/>
  </r>
  <r>
    <s v="Maharaja Whiteline Odacio Plus 550-"/>
    <x v="4"/>
    <n v="3349"/>
    <n v="4799"/>
    <n v="4729.2146280475099"/>
    <n v="0.3"/>
    <x v="1"/>
    <x v="0"/>
    <n v="20155800"/>
    <x v="2"/>
    <x v="7"/>
    <n v="7.9"/>
    <n v="4200"/>
  </r>
  <r>
    <s v="Shakti Technology S3 High Pressure "/>
    <x v="4"/>
    <n v="4899"/>
    <n v="8999"/>
    <n v="8944.5606178464277"/>
    <n v="0.46"/>
    <x v="1"/>
    <x v="1"/>
    <n v="2672703"/>
    <x v="2"/>
    <x v="3"/>
    <n v="4.3969999999999994"/>
    <n v="297"/>
  </r>
  <r>
    <s v="Cello Quick Boil Popular Electric K"/>
    <x v="4"/>
    <n v="1199"/>
    <n v="1899"/>
    <n v="1835.8615060558188"/>
    <n v="0.37"/>
    <x v="1"/>
    <x v="0"/>
    <n v="7326342"/>
    <x v="2"/>
    <x v="0"/>
    <n v="8.0579999999999998"/>
    <n v="3858"/>
  </r>
  <r>
    <s v="Agaro Glory Cool Mist Ultrasonic Hu"/>
    <x v="4"/>
    <n v="3290"/>
    <n v="5799"/>
    <n v="5742.2660803586823"/>
    <n v="0.43"/>
    <x v="1"/>
    <x v="1"/>
    <n v="974232"/>
    <x v="2"/>
    <x v="4"/>
    <n v="4.468"/>
    <n v="168"/>
  </r>
  <r>
    <s v="Wolpin 1 Lint Roller With 60 Sheets"/>
    <x v="4"/>
    <n v="179"/>
    <n v="799"/>
    <n v="776.59699624530663"/>
    <n v="0.78"/>
    <x v="0"/>
    <x v="1"/>
    <n v="80699"/>
    <x v="1"/>
    <x v="9"/>
    <n v="3.7010000000000001"/>
    <n v="101"/>
  </r>
  <r>
    <s v="Abode Kitchen Essential Measuring C"/>
    <x v="4"/>
    <n v="149"/>
    <n v="300"/>
    <n v="250.33333333333334"/>
    <n v="0.5"/>
    <x v="0"/>
    <x v="0"/>
    <n v="1222200"/>
    <x v="1"/>
    <x v="3"/>
    <n v="8.1739999999999995"/>
    <n v="4074"/>
  </r>
  <r>
    <s v="Sujata Supermix, Mixer Grinder, 900"/>
    <x v="4"/>
    <n v="5490"/>
    <n v="7200"/>
    <n v="7123.75"/>
    <n v="0.24"/>
    <x v="1"/>
    <x v="0"/>
    <n v="10137600"/>
    <x v="2"/>
    <x v="6"/>
    <n v="5.9079999999999995"/>
    <n v="1408"/>
  </r>
  <r>
    <s v="Cardex Digital Kitchen Weighing Mac"/>
    <x v="4"/>
    <n v="379"/>
    <n v="389"/>
    <n v="291.57069408740358"/>
    <n v="0.03"/>
    <x v="1"/>
    <x v="0"/>
    <n v="1454471"/>
    <x v="0"/>
    <x v="0"/>
    <n v="7.9390000000000001"/>
    <n v="3739"/>
  </r>
  <r>
    <s v="V-Guard Zenora Ro+Uf+Mb Water Purif"/>
    <x v="4"/>
    <n v="8699"/>
    <n v="13049"/>
    <n v="12982.335887807494"/>
    <n v="0.33"/>
    <x v="1"/>
    <x v="0"/>
    <n v="76871659"/>
    <x v="2"/>
    <x v="4"/>
    <n v="10.190999999999999"/>
    <n v="5891"/>
  </r>
  <r>
    <s v="Bajaj Rex Dlx 750 W 4 Jars Mixer Gr"/>
    <x v="4"/>
    <n v="3041.67"/>
    <n v="5999"/>
    <n v="5948.2970495082518"/>
    <n v="0.49"/>
    <x v="1"/>
    <x v="1"/>
    <n v="4661223"/>
    <x v="2"/>
    <x v="1"/>
    <n v="4.7770000000000001"/>
    <n v="777"/>
  </r>
  <r>
    <s v="Kent 16051 Hand Blender 300 W | 5 V"/>
    <x v="4"/>
    <n v="1745"/>
    <n v="2400"/>
    <n v="2327.2916666666665"/>
    <n v="0.27"/>
    <x v="1"/>
    <x v="0"/>
    <n v="33984000"/>
    <x v="2"/>
    <x v="0"/>
    <n v="18.36"/>
    <n v="14160"/>
  </r>
  <r>
    <s v="Prestige Pic 15.0+ 1900-Watt Induct"/>
    <x v="4"/>
    <n v="3180"/>
    <n v="5295"/>
    <n v="5234.9433427762042"/>
    <n v="0.4"/>
    <x v="1"/>
    <x v="0"/>
    <n v="36636105"/>
    <x v="2"/>
    <x v="0"/>
    <n v="11.119"/>
    <n v="6919"/>
  </r>
  <r>
    <s v="Aqua D Pure Active Copper 12-L Ro+U"/>
    <x v="4"/>
    <n v="4999"/>
    <n v="24999"/>
    <n v="24979.003200128005"/>
    <n v="0.8"/>
    <x v="0"/>
    <x v="1"/>
    <n v="7174713"/>
    <x v="2"/>
    <x v="6"/>
    <n v="4.7869999999999999"/>
    <n v="287"/>
  </r>
  <r>
    <s v="Prettykrafts Laundry Square Shape B"/>
    <x v="4"/>
    <n v="390"/>
    <n v="799"/>
    <n v="750.18898623279097"/>
    <n v="0.51"/>
    <x v="0"/>
    <x v="1"/>
    <n v="229313"/>
    <x v="0"/>
    <x v="11"/>
    <n v="4.0869999999999997"/>
    <n v="287"/>
  </r>
  <r>
    <s v="Libra Roti Maker Electric Automatic"/>
    <x v="4"/>
    <n v="1999"/>
    <n v="2999"/>
    <n v="2932.344448149383"/>
    <n v="0.33"/>
    <x v="1"/>
    <x v="1"/>
    <n v="1163612"/>
    <x v="2"/>
    <x v="5"/>
    <n v="4.7880000000000003"/>
    <n v="388"/>
  </r>
  <r>
    <s v="Glen 3 In 1 Electric Multi Cooker -"/>
    <x v="4"/>
    <n v="1624"/>
    <n v="2495"/>
    <n v="2429.9098196392788"/>
    <n v="0.35"/>
    <x v="1"/>
    <x v="1"/>
    <n v="2063365"/>
    <x v="2"/>
    <x v="3"/>
    <n v="4.9269999999999996"/>
    <n v="827"/>
  </r>
  <r>
    <s v="Dynore Stainless Steel Set Of 4 Mea"/>
    <x v="4"/>
    <n v="184"/>
    <n v="450"/>
    <n v="409.11111111111109"/>
    <n v="0.59"/>
    <x v="0"/>
    <x v="0"/>
    <n v="2236950"/>
    <x v="1"/>
    <x v="0"/>
    <n v="9.1709999999999994"/>
    <n v="4971"/>
  </r>
  <r>
    <s v="Lint Remover For Clothes With 1 Yea"/>
    <x v="4"/>
    <n v="445"/>
    <n v="999"/>
    <n v="954.45545545545542"/>
    <n v="0.55000000000000004"/>
    <x v="0"/>
    <x v="1"/>
    <n v="228771"/>
    <x v="0"/>
    <x v="4"/>
    <n v="4.5289999999999999"/>
    <n v="229"/>
  </r>
  <r>
    <s v="Monitor Ac Stand/Heavy Duty Air Con"/>
    <x v="4"/>
    <n v="699"/>
    <n v="1690"/>
    <n v="1648.6390532544378"/>
    <n v="0.59"/>
    <x v="0"/>
    <x v="0"/>
    <n v="5955560"/>
    <x v="2"/>
    <x v="3"/>
    <n v="7.6239999999999997"/>
    <n v="3524"/>
  </r>
  <r>
    <s v="Ibell Induction Cooktop, 2000W With"/>
    <x v="4"/>
    <n v="1601"/>
    <n v="3890"/>
    <n v="3848.8431876606683"/>
    <n v="0.59"/>
    <x v="0"/>
    <x v="1"/>
    <n v="606840"/>
    <x v="2"/>
    <x v="0"/>
    <n v="4.3559999999999999"/>
    <n v="156"/>
  </r>
  <r>
    <s v="Kent Powp-Sediment Filter 10'' Thre"/>
    <x v="4"/>
    <n v="231"/>
    <n v="260"/>
    <n v="171.15384615384616"/>
    <n v="0.11"/>
    <x v="1"/>
    <x v="1"/>
    <n v="127400"/>
    <x v="0"/>
    <x v="3"/>
    <n v="4.59"/>
    <n v="490"/>
  </r>
  <r>
    <s v="Lacopine Mini Pocket Size Lint Roll"/>
    <x v="4"/>
    <n v="369"/>
    <n v="599"/>
    <n v="537.39732888146909"/>
    <n v="0.38"/>
    <x v="1"/>
    <x v="1"/>
    <n v="49118"/>
    <x v="0"/>
    <x v="2"/>
    <n v="3.9819999999999998"/>
    <n v="82"/>
  </r>
  <r>
    <s v="Ibell Sek170Bm Premium Electric Ket"/>
    <x v="4"/>
    <n v="809"/>
    <n v="1950"/>
    <n v="1908.5128205128206"/>
    <n v="0.59"/>
    <x v="0"/>
    <x v="1"/>
    <n v="1384500"/>
    <x v="2"/>
    <x v="2"/>
    <n v="4.6099999999999994"/>
    <n v="710"/>
  </r>
  <r>
    <s v="Activa Easy Mix Nutri Mixer Grinder"/>
    <x v="4"/>
    <n v="1199"/>
    <n v="2990"/>
    <n v="2949.8996655518395"/>
    <n v="0.6"/>
    <x v="0"/>
    <x v="1"/>
    <n v="397670"/>
    <x v="2"/>
    <x v="11"/>
    <n v="3.9329999999999998"/>
    <n v="133"/>
  </r>
  <r>
    <s v="Sujata Dynamix, Mixer Grinder, 900 "/>
    <x v="4"/>
    <n v="6120"/>
    <n v="8073"/>
    <n v="7997.1917502787064"/>
    <n v="0.24"/>
    <x v="1"/>
    <x v="0"/>
    <n v="22208823"/>
    <x v="2"/>
    <x v="13"/>
    <n v="7.3509999999999991"/>
    <n v="2751"/>
  </r>
  <r>
    <s v="Wipro Vesta 1380W Cordless Steam Ir"/>
    <x v="4"/>
    <n v="1799"/>
    <n v="2599"/>
    <n v="2529.7810696421702"/>
    <n v="0.31"/>
    <x v="1"/>
    <x v="1"/>
    <n v="2003829"/>
    <x v="2"/>
    <x v="9"/>
    <n v="4.3710000000000004"/>
    <n v="771"/>
  </r>
  <r>
    <s v="Mi Robot Vacuum-Mop P, Best-In-Clas"/>
    <x v="4"/>
    <n v="18999"/>
    <n v="29999"/>
    <n v="29935.667888929631"/>
    <n v="0.37"/>
    <x v="1"/>
    <x v="0"/>
    <n v="76077464"/>
    <x v="2"/>
    <x v="3"/>
    <n v="6.6359999999999992"/>
    <n v="2536"/>
  </r>
  <r>
    <s v="Havells Ventil Air Dx 200Mm Exhaust"/>
    <x v="4"/>
    <n v="1999"/>
    <n v="2360"/>
    <n v="2275.2966101694915"/>
    <n v="0.15"/>
    <x v="1"/>
    <x v="0"/>
    <n v="18410360"/>
    <x v="2"/>
    <x v="0"/>
    <n v="12.001000000000001"/>
    <n v="7801"/>
  </r>
  <r>
    <s v="Agaro Royal Stand 1000W Mixer With "/>
    <x v="4"/>
    <n v="5999"/>
    <n v="11495"/>
    <n v="11442.812092214006"/>
    <n v="0.48"/>
    <x v="1"/>
    <x v="1"/>
    <n v="6138330"/>
    <x v="2"/>
    <x v="4"/>
    <n v="4.8339999999999996"/>
    <n v="534"/>
  </r>
  <r>
    <s v="Crompton Highspeed Markle Prime 120"/>
    <x v="4"/>
    <n v="2599"/>
    <n v="4780"/>
    <n v="4725.6276150627618"/>
    <n v="0.46"/>
    <x v="1"/>
    <x v="1"/>
    <n v="4292440"/>
    <x v="2"/>
    <x v="2"/>
    <n v="4.798"/>
    <n v="898"/>
  </r>
  <r>
    <s v="Lifelong Llwm105 750-Watt Belgian W"/>
    <x v="4"/>
    <n v="1199"/>
    <n v="2400"/>
    <n v="2350.0416666666665"/>
    <n v="0.5"/>
    <x v="0"/>
    <x v="0"/>
    <n v="2884800"/>
    <x v="2"/>
    <x v="2"/>
    <n v="5.1020000000000003"/>
    <n v="1202"/>
  </r>
  <r>
    <s v="Kuber Industries Waterproof Round L"/>
    <x v="4"/>
    <n v="219"/>
    <n v="249"/>
    <n v="161.04819277108436"/>
    <n v="0.12"/>
    <x v="1"/>
    <x v="0"/>
    <n v="275892"/>
    <x v="0"/>
    <x v="1"/>
    <n v="5.1080000000000005"/>
    <n v="1108"/>
  </r>
  <r>
    <s v="Portable, Handy Compact Plug-In Por"/>
    <x v="4"/>
    <n v="799"/>
    <n v="1199"/>
    <n v="1132.3611342785655"/>
    <n v="0.33"/>
    <x v="1"/>
    <x v="1"/>
    <n v="20383"/>
    <x v="2"/>
    <x v="5"/>
    <n v="4.4170000000000007"/>
    <n v="17"/>
  </r>
  <r>
    <s v="Karcher Wd3 Eu Wet And Dry Vacuum C"/>
    <x v="4"/>
    <n v="6199"/>
    <n v="10999"/>
    <n v="10942.640330939177"/>
    <n v="0.44"/>
    <x v="1"/>
    <x v="0"/>
    <n v="114708571"/>
    <x v="2"/>
    <x v="0"/>
    <n v="14.629000000000001"/>
    <n v="10429"/>
  </r>
  <r>
    <s v="Inalsa Air Fryer Digital 4L Nutri F"/>
    <x v="4"/>
    <n v="6790"/>
    <n v="10995"/>
    <n v="10933.244656662118"/>
    <n v="0.38"/>
    <x v="1"/>
    <x v="0"/>
    <n v="35096040"/>
    <x v="2"/>
    <x v="6"/>
    <n v="7.6920000000000002"/>
    <n v="3192"/>
  </r>
  <r>
    <s v="Amazonbasics High Speed 55 Watt Osc"/>
    <x v="4"/>
    <n v="1982.84"/>
    <n v="3300"/>
    <n v="3239.9139393939395"/>
    <n v="0.4"/>
    <x v="1"/>
    <x v="0"/>
    <n v="19380900"/>
    <x v="2"/>
    <x v="3"/>
    <n v="9.972999999999999"/>
    <n v="5873"/>
  </r>
  <r>
    <s v="Eco Crystal J 5 Inch Cartridge (Pac"/>
    <x v="4"/>
    <n v="199"/>
    <n v="400"/>
    <n v="350.25"/>
    <n v="0.5"/>
    <x v="0"/>
    <x v="0"/>
    <n v="551600"/>
    <x v="1"/>
    <x v="3"/>
    <n v="5.4789999999999992"/>
    <n v="1379"/>
  </r>
  <r>
    <s v="Borosil Rio 1.5 L Electric Kettle, "/>
    <x v="4"/>
    <n v="1180"/>
    <n v="1440"/>
    <n v="1358.0555555555557"/>
    <n v="0.18"/>
    <x v="1"/>
    <x v="0"/>
    <n v="2198880"/>
    <x v="2"/>
    <x v="0"/>
    <n v="5.7270000000000003"/>
    <n v="1527"/>
  </r>
  <r>
    <s v="Havells Ambrose 1200Mm Ceiling Fan "/>
    <x v="4"/>
    <n v="2199"/>
    <n v="3045"/>
    <n v="2972.7832512315272"/>
    <n v="0.28000000000000003"/>
    <x v="1"/>
    <x v="0"/>
    <n v="8178870"/>
    <x v="2"/>
    <x v="0"/>
    <n v="6.8860000000000001"/>
    <n v="2686"/>
  </r>
  <r>
    <s v="Philips Drip Coffee Maker Hd7432/20"/>
    <x v="4"/>
    <n v="2999"/>
    <n v="3595"/>
    <n v="3511.5785813630041"/>
    <n v="0.17"/>
    <x v="1"/>
    <x v="1"/>
    <n v="639910"/>
    <x v="2"/>
    <x v="1"/>
    <n v="4.1779999999999999"/>
    <n v="178"/>
  </r>
  <r>
    <s v="Eureka Forbes Euroclean Paper Vacuu"/>
    <x v="4"/>
    <n v="253"/>
    <n v="500"/>
    <n v="449.4"/>
    <n v="0.49"/>
    <x v="1"/>
    <x v="0"/>
    <n v="1332000"/>
    <x v="0"/>
    <x v="4"/>
    <n v="6.9640000000000004"/>
    <n v="2664"/>
  </r>
  <r>
    <s v="Larrito Wooden Cool Mist Humidifier"/>
    <x v="4"/>
    <n v="499"/>
    <n v="799"/>
    <n v="736.54693366708386"/>
    <n v="0.38"/>
    <x v="1"/>
    <x v="1"/>
    <n v="169388"/>
    <x v="0"/>
    <x v="9"/>
    <n v="3.8120000000000003"/>
    <n v="212"/>
  </r>
  <r>
    <s v="Hilton Quartz Heater 400/800-Watt I"/>
    <x v="4"/>
    <n v="1149"/>
    <n v="1899"/>
    <n v="1838.4944707740917"/>
    <n v="0.39"/>
    <x v="1"/>
    <x v="1"/>
    <n v="45576"/>
    <x v="2"/>
    <x v="12"/>
    <n v="3.524"/>
    <n v="24"/>
  </r>
  <r>
    <s v="Syska Sdi-07 1000 W Stellar With Go"/>
    <x v="4"/>
    <n v="457"/>
    <n v="799"/>
    <n v="741.8035043804756"/>
    <n v="0.43"/>
    <x v="1"/>
    <x v="0"/>
    <n v="1492532"/>
    <x v="0"/>
    <x v="4"/>
    <n v="6.1680000000000001"/>
    <n v="1868"/>
  </r>
  <r>
    <s v="Ikea Milk Frother For Your Milk, Co"/>
    <x v="4"/>
    <n v="229"/>
    <n v="399"/>
    <n v="341.6065162907268"/>
    <n v="0.43"/>
    <x v="1"/>
    <x v="1"/>
    <n v="179949"/>
    <x v="0"/>
    <x v="9"/>
    <n v="4.0510000000000002"/>
    <n v="451"/>
  </r>
  <r>
    <s v="Ionix Tap Filter Multilayer | Activ"/>
    <x v="4"/>
    <n v="199"/>
    <n v="699"/>
    <n v="670.53075822603716"/>
    <n v="0.72"/>
    <x v="0"/>
    <x v="1"/>
    <n v="111141"/>
    <x v="1"/>
    <x v="25"/>
    <n v="3.0589999999999997"/>
    <n v="159"/>
  </r>
  <r>
    <s v="Kitchengenix'S Mini Waffle Maker 4 "/>
    <x v="4"/>
    <n v="899"/>
    <n v="1999"/>
    <n v="1954.0275137568785"/>
    <n v="0.55000000000000004"/>
    <x v="0"/>
    <x v="1"/>
    <n v="77961"/>
    <x v="2"/>
    <x v="0"/>
    <n v="4.2389999999999999"/>
    <n v="39"/>
  </r>
  <r>
    <s v="Bajaj Hm-01 Powerful 250W Hand Mixe"/>
    <x v="4"/>
    <n v="1499"/>
    <n v="2199"/>
    <n v="2130.832651205093"/>
    <n v="0.32"/>
    <x v="1"/>
    <x v="0"/>
    <n v="14361669"/>
    <x v="2"/>
    <x v="5"/>
    <n v="10.931000000000001"/>
    <n v="6531"/>
  </r>
  <r>
    <s v="Knowza Electric Handheld Milk Wand "/>
    <x v="4"/>
    <n v="426"/>
    <n v="999"/>
    <n v="956.35735735735739"/>
    <n v="0.56999999999999995"/>
    <x v="0"/>
    <x v="1"/>
    <n v="221778"/>
    <x v="0"/>
    <x v="3"/>
    <n v="4.3220000000000001"/>
    <n v="222"/>
  </r>
  <r>
    <s v="Usha Hc 812 T Thermo Fan Room Heate"/>
    <x v="4"/>
    <n v="2320"/>
    <n v="3290"/>
    <n v="3219.483282674772"/>
    <n v="0.28999999999999998"/>
    <x v="1"/>
    <x v="1"/>
    <n v="641550"/>
    <x v="2"/>
    <x v="11"/>
    <n v="3.9949999999999997"/>
    <n v="195"/>
  </r>
  <r>
    <s v="Akiara - Makes Life Easy Mini Sewin"/>
    <x v="4"/>
    <n v="1563"/>
    <n v="3098"/>
    <n v="3047.5480955455132"/>
    <n v="0.5"/>
    <x v="0"/>
    <x v="0"/>
    <n v="7072734"/>
    <x v="2"/>
    <x v="12"/>
    <n v="5.7829999999999995"/>
    <n v="2283"/>
  </r>
  <r>
    <s v="Usha 1212 Ptc With Adjustable Therm"/>
    <x v="4"/>
    <n v="3487.77"/>
    <n v="4990"/>
    <n v="4920.104809619238"/>
    <n v="0.3"/>
    <x v="1"/>
    <x v="0"/>
    <n v="5623730"/>
    <x v="2"/>
    <x v="3"/>
    <n v="5.2269999999999994"/>
    <n v="1127"/>
  </r>
  <r>
    <s v="4 In 1 Handheld Electric Vegetable "/>
    <x v="4"/>
    <n v="498"/>
    <n v="1200"/>
    <n v="1158.5"/>
    <n v="0.59"/>
    <x v="0"/>
    <x v="1"/>
    <n v="135600"/>
    <x v="0"/>
    <x v="14"/>
    <n v="3.3130000000000002"/>
    <n v="113"/>
  </r>
  <r>
    <s v="Philips Hd9306/06 1.5-Litre Electri"/>
    <x v="4"/>
    <n v="2695"/>
    <n v="2695"/>
    <n v="2595"/>
    <n v="0"/>
    <x v="1"/>
    <x v="0"/>
    <n v="6786010"/>
    <x v="2"/>
    <x v="5"/>
    <n v="6.9180000000000001"/>
    <n v="2518"/>
  </r>
  <r>
    <s v="Libra Room Heater For Home, Room He"/>
    <x v="4"/>
    <n v="949"/>
    <n v="2299"/>
    <n v="2257.721183123097"/>
    <n v="0.59"/>
    <x v="0"/>
    <x v="1"/>
    <n v="1264450"/>
    <x v="2"/>
    <x v="9"/>
    <n v="4.1500000000000004"/>
    <n v="550"/>
  </r>
  <r>
    <s v="Ngi Store 2 Pieces Pet Hair Remover"/>
    <x v="4"/>
    <n v="199"/>
    <n v="999"/>
    <n v="979.08008008008005"/>
    <n v="0.8"/>
    <x v="0"/>
    <x v="1"/>
    <n v="1998"/>
    <x v="1"/>
    <x v="19"/>
    <n v="3.1019999999999999"/>
    <n v="2"/>
  </r>
  <r>
    <s v="Noir Aqua - 5Pcs Pp Spun Filter + 1"/>
    <x v="4"/>
    <n v="379"/>
    <n v="919"/>
    <n v="877.75952121871603"/>
    <n v="0.59"/>
    <x v="0"/>
    <x v="0"/>
    <n v="1001710"/>
    <x v="0"/>
    <x v="1"/>
    <n v="5.09"/>
    <n v="1090"/>
  </r>
  <r>
    <s v="Prestige Delight Prwo Electric Rice"/>
    <x v="4"/>
    <n v="2280"/>
    <n v="3045"/>
    <n v="2970.1231527093596"/>
    <n v="0.25"/>
    <x v="1"/>
    <x v="0"/>
    <n v="12539310"/>
    <x v="2"/>
    <x v="3"/>
    <n v="8.218"/>
    <n v="4118"/>
  </r>
  <r>
    <s v="Bajaj Majesty Rx10 2000 Watts Heat "/>
    <x v="4"/>
    <n v="2219"/>
    <n v="3080"/>
    <n v="3007.9545454545455"/>
    <n v="0.28000000000000003"/>
    <x v="1"/>
    <x v="1"/>
    <n v="1441440"/>
    <x v="2"/>
    <x v="9"/>
    <n v="4.0680000000000005"/>
    <n v="468"/>
  </r>
  <r>
    <s v="Havells Ventil Air Dsp 230Mm Exhaus"/>
    <x v="4"/>
    <n v="1399"/>
    <n v="1890"/>
    <n v="1815.9788359788361"/>
    <n v="0.26"/>
    <x v="1"/>
    <x v="0"/>
    <n v="15178590"/>
    <x v="2"/>
    <x v="1"/>
    <n v="12.031000000000001"/>
    <n v="8031"/>
  </r>
  <r>
    <s v="Borosil Jumbo 1000-Watt Grill Sandw"/>
    <x v="4"/>
    <n v="2863"/>
    <n v="3690"/>
    <n v="3612.4119241192411"/>
    <n v="0.22"/>
    <x v="1"/>
    <x v="0"/>
    <n v="25782030"/>
    <x v="2"/>
    <x v="4"/>
    <n v="11.286999999999999"/>
    <n v="69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04B91-8317-4292-9692-35A7746F53BA}"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13">
    <pivotField showAll="0"/>
    <pivotField axis="axisRow" showAll="0">
      <items count="10">
        <item x="7"/>
        <item x="0"/>
        <item x="1"/>
        <item x="8"/>
        <item x="4"/>
        <item x="5"/>
        <item x="2"/>
        <item x="3"/>
        <item x="6"/>
        <item t="default"/>
      </items>
    </pivotField>
    <pivotField showAll="0"/>
    <pivotField showAll="0"/>
    <pivotField showAll="0"/>
    <pivotField dataField="1" numFmtId="9" showAll="0"/>
    <pivotField showAll="0">
      <items count="3">
        <item x="1"/>
        <item h="1" x="0"/>
        <item t="default"/>
      </items>
    </pivotField>
    <pivotField showAll="0"/>
    <pivotField showAll="0"/>
    <pivotField showAll="0"/>
    <pivotField showAll="0"/>
    <pivotField numFmtId="164" showAll="0"/>
    <pivotField numFmtId="164" showAll="0"/>
  </pivotFields>
  <rowFields count="1">
    <field x="1"/>
  </rowFields>
  <rowItems count="8">
    <i>
      <x/>
    </i>
    <i>
      <x v="1"/>
    </i>
    <i>
      <x v="2"/>
    </i>
    <i>
      <x v="4"/>
    </i>
    <i>
      <x v="6"/>
    </i>
    <i>
      <x v="7"/>
    </i>
    <i>
      <x v="8"/>
    </i>
    <i t="grand">
      <x/>
    </i>
  </rowItems>
  <colItems count="1">
    <i/>
  </colItems>
  <dataFields count="1">
    <dataField name="Average of Discount_percentage" fld="5" subtotal="average" baseField="0" baseItem="0"/>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4"/>
          </reference>
        </references>
      </pivotArea>
    </chartFormat>
    <chartFormat chart="2" format="17">
      <pivotArea type="data" outline="0" fieldPosition="0">
        <references count="2">
          <reference field="4294967294" count="1" selected="0">
            <x v="0"/>
          </reference>
          <reference field="1" count="1" selected="0">
            <x v="5"/>
          </reference>
        </references>
      </pivotArea>
    </chartFormat>
    <chartFormat chart="2" format="18">
      <pivotArea type="data" outline="0" fieldPosition="0">
        <references count="2">
          <reference field="4294967294" count="1" selected="0">
            <x v="0"/>
          </reference>
          <reference field="1" count="1" selected="0">
            <x v="6"/>
          </reference>
        </references>
      </pivotArea>
    </chartFormat>
    <chartFormat chart="2" format="19">
      <pivotArea type="data" outline="0" fieldPosition="0">
        <references count="2">
          <reference field="4294967294" count="1" selected="0">
            <x v="0"/>
          </reference>
          <reference field="1" count="1" selected="0">
            <x v="7"/>
          </reference>
        </references>
      </pivotArea>
    </chartFormat>
    <chartFormat chart="2" format="2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41705C-1A0A-4764-9539-B78A1DE1E453}" name="PivotTable4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5:E53" firstHeaderRow="1" firstDataRow="1" firstDataCol="1"/>
  <pivotFields count="13">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items count="3">
        <item x="1"/>
        <item h="1" x="0"/>
        <item t="default"/>
      </items>
    </pivotField>
    <pivotField showAll="0"/>
    <pivotField showAll="0"/>
    <pivotField showAll="0"/>
    <pivotField showAll="0"/>
    <pivotField numFmtId="164" showAll="0"/>
    <pivotField numFmtId="164" showAll="0"/>
  </pivotFields>
  <rowFields count="1">
    <field x="1"/>
  </rowFields>
  <rowItems count="8">
    <i>
      <x v="7"/>
    </i>
    <i>
      <x v="2"/>
    </i>
    <i>
      <x v="1"/>
    </i>
    <i>
      <x v="4"/>
    </i>
    <i>
      <x/>
    </i>
    <i>
      <x v="6"/>
    </i>
    <i>
      <x v="8"/>
    </i>
    <i t="grand">
      <x/>
    </i>
  </rowItems>
  <colItems count="1">
    <i/>
  </colItems>
  <dataFields count="1">
    <dataField name="Max of Discount_percentage"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7C3D52-E82A-4451-89A3-47E6E4E912C8}"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1" firstHeaderRow="1" firstDataRow="1" firstDataCol="1"/>
  <pivotFields count="13">
    <pivotField dataField="1" showAll="0"/>
    <pivotField axis="axisRow" showAll="0">
      <items count="10">
        <item x="7"/>
        <item x="0"/>
        <item x="1"/>
        <item x="8"/>
        <item x="4"/>
        <item x="5"/>
        <item x="2"/>
        <item x="3"/>
        <item x="6"/>
        <item t="default"/>
      </items>
    </pivotField>
    <pivotField showAll="0"/>
    <pivotField showAll="0"/>
    <pivotField showAll="0"/>
    <pivotField numFmtId="9" showAll="0"/>
    <pivotField showAll="0">
      <items count="3">
        <item x="1"/>
        <item h="1" x="0"/>
        <item t="default"/>
      </items>
    </pivotField>
    <pivotField showAll="0"/>
    <pivotField showAll="0"/>
    <pivotField showAll="0"/>
    <pivotField showAll="0"/>
    <pivotField numFmtId="164" showAll="0"/>
    <pivotField numFmtId="164" showAll="0"/>
  </pivotFields>
  <rowFields count="1">
    <field x="1"/>
  </rowFields>
  <rowItems count="8">
    <i>
      <x/>
    </i>
    <i>
      <x v="1"/>
    </i>
    <i>
      <x v="2"/>
    </i>
    <i>
      <x v="4"/>
    </i>
    <i>
      <x v="6"/>
    </i>
    <i>
      <x v="7"/>
    </i>
    <i>
      <x v="8"/>
    </i>
    <i t="grand">
      <x/>
    </i>
  </rowItems>
  <colItems count="1">
    <i/>
  </colItems>
  <dataFields count="1">
    <dataField name="Count of Product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7E7486-9587-4AB6-8662-EC3296F6A857}" name="PivotTable4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7:I25" firstHeaderRow="1" firstDataRow="1" firstDataCol="1" rowPageCount="1" colPageCount="1"/>
  <pivotFields count="13">
    <pivotField showAll="0"/>
    <pivotField axis="axisRow" showAll="0">
      <items count="10">
        <item x="7"/>
        <item x="0"/>
        <item x="1"/>
        <item x="8"/>
        <item x="4"/>
        <item x="5"/>
        <item x="2"/>
        <item x="3"/>
        <item x="6"/>
        <item t="default"/>
      </items>
    </pivotField>
    <pivotField showAll="0"/>
    <pivotField showAll="0"/>
    <pivotField showAll="0"/>
    <pivotField numFmtId="9" showAll="0"/>
    <pivotField axis="axisPage" dataField="1" multipleItemSelectionAllowed="1" showAll="0">
      <items count="3">
        <item x="1"/>
        <item h="1" x="0"/>
        <item t="default"/>
      </items>
    </pivotField>
    <pivotField showAll="0"/>
    <pivotField showAll="0"/>
    <pivotField showAll="0"/>
    <pivotField showAll="0"/>
    <pivotField numFmtId="164" showAll="0"/>
    <pivotField numFmtId="164" showAll="0"/>
  </pivotFields>
  <rowFields count="1">
    <field x="1"/>
  </rowFields>
  <rowItems count="8">
    <i>
      <x/>
    </i>
    <i>
      <x v="1"/>
    </i>
    <i>
      <x v="2"/>
    </i>
    <i>
      <x v="4"/>
    </i>
    <i>
      <x v="6"/>
    </i>
    <i>
      <x v="7"/>
    </i>
    <i>
      <x v="8"/>
    </i>
    <i t="grand">
      <x/>
    </i>
  </rowItems>
  <colItems count="1">
    <i/>
  </colItems>
  <pageFields count="1">
    <pageField fld="6" hier="-1"/>
  </pageFields>
  <dataFields count="1">
    <dataField name="Count of Product discount of 50% and abov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8F4633-9BFB-410E-A728-F5CB74801381}" name="PivotTable4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0:K35" firstHeaderRow="1" firstDataRow="1" firstDataCol="1" rowPageCount="1" colPageCount="1"/>
  <pivotFields count="13">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items count="3">
        <item x="1"/>
        <item h="1" x="0"/>
        <item t="default"/>
      </items>
    </pivotField>
    <pivotField axis="axisPage" dataField="1" multipleItemSelectionAllowed="1" showAll="0">
      <items count="3">
        <item x="1"/>
        <item h="1" x="0"/>
        <item t="default"/>
      </items>
    </pivotField>
    <pivotField showAll="0"/>
    <pivotField showAll="0"/>
    <pivotField showAll="0"/>
    <pivotField numFmtId="164" showAll="0"/>
    <pivotField numFmtId="164" showAll="0"/>
  </pivotFields>
  <rowFields count="1">
    <field x="1"/>
  </rowFields>
  <rowItems count="5">
    <i>
      <x v="1"/>
    </i>
    <i>
      <x v="2"/>
    </i>
    <i>
      <x v="4"/>
    </i>
    <i>
      <x v="7"/>
    </i>
    <i t="grand">
      <x/>
    </i>
  </rowItems>
  <colItems count="1">
    <i/>
  </colItems>
  <pageFields count="1">
    <pageField fld="7" hier="-1"/>
  </pageFields>
  <dataFields count="1">
    <dataField name="Count of Rating reviews from 1000 and abov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DB602-9CCD-48E3-9BFB-88618689895F}" name="PivotTable4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7:F25" firstHeaderRow="1" firstDataRow="1" firstDataCol="1"/>
  <pivotFields count="13">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items count="3">
        <item x="1"/>
        <item h="1" x="0"/>
        <item t="default"/>
      </items>
    </pivotField>
    <pivotField showAll="0"/>
    <pivotField showAll="0"/>
    <pivotField showAll="0"/>
    <pivotField showAll="0"/>
    <pivotField numFmtId="164" showAll="0"/>
    <pivotField dataField="1" numFmtId="164" showAll="0"/>
  </pivotFields>
  <rowFields count="1">
    <field x="1"/>
  </rowFields>
  <rowItems count="8">
    <i>
      <x v="2"/>
    </i>
    <i>
      <x v="1"/>
    </i>
    <i>
      <x v="4"/>
    </i>
    <i>
      <x v="7"/>
    </i>
    <i>
      <x v="6"/>
    </i>
    <i>
      <x v="8"/>
    </i>
    <i>
      <x/>
    </i>
    <i t="grand">
      <x/>
    </i>
  </rowItems>
  <colItems count="1">
    <i/>
  </colItems>
  <dataFields count="1">
    <dataField name="Sum of Rating_count" fld="12" baseField="0" baseItem="0" numFmtId="41"/>
  </dataFields>
  <formats count="1">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37376-DA10-4CD7-B8D3-D6DC063FAD9F}"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7:C25" firstHeaderRow="0" firstDataRow="1" firstDataCol="1"/>
  <pivotFields count="13">
    <pivotField showAll="0"/>
    <pivotField axis="axisRow" showAll="0">
      <items count="10">
        <item x="7"/>
        <item x="0"/>
        <item x="1"/>
        <item x="8"/>
        <item x="4"/>
        <item x="5"/>
        <item x="2"/>
        <item x="3"/>
        <item x="6"/>
        <item t="default"/>
      </items>
    </pivotField>
    <pivotField dataField="1" showAll="0"/>
    <pivotField dataField="1" showAll="0"/>
    <pivotField showAll="0"/>
    <pivotField numFmtId="9" showAll="0"/>
    <pivotField showAll="0">
      <items count="3">
        <item x="1"/>
        <item h="1" x="0"/>
        <item t="default"/>
      </items>
    </pivotField>
    <pivotField showAll="0"/>
    <pivotField showAll="0"/>
    <pivotField showAll="0"/>
    <pivotField showAll="0"/>
    <pivotField numFmtId="164" showAll="0"/>
    <pivotField numFmtId="164" showAll="0"/>
  </pivotFields>
  <rowFields count="1">
    <field x="1"/>
  </rowFields>
  <rowItems count="8">
    <i>
      <x/>
    </i>
    <i>
      <x v="1"/>
    </i>
    <i>
      <x v="2"/>
    </i>
    <i>
      <x v="4"/>
    </i>
    <i>
      <x v="6"/>
    </i>
    <i>
      <x v="7"/>
    </i>
    <i>
      <x v="8"/>
    </i>
    <i t="grand">
      <x/>
    </i>
  </rowItems>
  <colFields count="1">
    <field x="-2"/>
  </colFields>
  <colItems count="2">
    <i>
      <x/>
    </i>
    <i i="1">
      <x v="1"/>
    </i>
  </colItems>
  <dataFields count="2">
    <dataField name="Average of Discounted_price" fld="2" subtotal="average" baseField="0" baseItem="0"/>
    <dataField name="Average of Actual_price" fld="3" subtotal="average" baseField="0" baseItem="0"/>
  </dataFields>
  <formats count="1">
    <format dxfId="1">
      <pivotArea outline="0" collapsedLevelsAreSubtotals="1" fieldPosition="0"/>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11DE56-D5A1-4A15-BAA6-C4EADB616FE3}" name="PivotTable4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1:H35" firstHeaderRow="1" firstDataRow="1" firstDataCol="1"/>
  <pivotFields count="13">
    <pivotField dataField="1" showAll="0"/>
    <pivotField showAll="0"/>
    <pivotField showAll="0"/>
    <pivotField showAll="0"/>
    <pivotField showAll="0"/>
    <pivotField numFmtId="9" showAll="0"/>
    <pivotField showAll="0">
      <items count="3">
        <item x="1"/>
        <item h="1" x="0"/>
        <item t="default"/>
      </items>
    </pivotField>
    <pivotField showAll="0"/>
    <pivotField showAll="0"/>
    <pivotField axis="axisRow" showAll="0">
      <items count="4">
        <item x="1"/>
        <item x="2"/>
        <item x="0"/>
        <item t="default"/>
      </items>
    </pivotField>
    <pivotField showAll="0"/>
    <pivotField numFmtId="164" showAll="0"/>
    <pivotField numFmtId="164" showAll="0"/>
  </pivotFields>
  <rowFields count="1">
    <field x="9"/>
  </rowFields>
  <rowItems count="4">
    <i>
      <x/>
    </i>
    <i>
      <x v="1"/>
    </i>
    <i>
      <x v="2"/>
    </i>
    <i t="grand">
      <x/>
    </i>
  </rowItems>
  <colItems count="1">
    <i/>
  </colItems>
  <dataFields count="1">
    <dataField name="Count of Product Name" fld="0" subtotal="count" baseField="0" baseItem="0"/>
  </dataFields>
  <formats count="1">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36833-9C4A-4A7A-B370-CB0A7559058C}"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11" firstHeaderRow="1" firstDataRow="1" firstDataCol="1"/>
  <pivotFields count="13">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items count="3">
        <item x="1"/>
        <item h="1" x="0"/>
        <item t="default"/>
      </items>
    </pivotField>
    <pivotField showAll="0"/>
    <pivotField showAll="0"/>
    <pivotField showAll="0"/>
    <pivotField dataField="1" showAll="0"/>
    <pivotField numFmtId="164" showAll="0"/>
    <pivotField numFmtId="164" showAll="0"/>
  </pivotFields>
  <rowFields count="1">
    <field x="1"/>
  </rowFields>
  <rowItems count="8">
    <i>
      <x v="7"/>
    </i>
    <i>
      <x v="8"/>
    </i>
    <i>
      <x v="1"/>
    </i>
    <i>
      <x v="2"/>
    </i>
    <i>
      <x v="4"/>
    </i>
    <i>
      <x v="6"/>
    </i>
    <i>
      <x/>
    </i>
    <i t="grand">
      <x/>
    </i>
  </rowItems>
  <colItems count="1">
    <i/>
  </colItems>
  <dataFields count="1">
    <dataField name="Average of Rating"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F55A43-EC7F-49A3-A147-3AB2785B5F83}" name="PivotTable4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1:E39" firstHeaderRow="1" firstDataRow="1" firstDataCol="1"/>
  <pivotFields count="13">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items count="3">
        <item x="1"/>
        <item h="1" x="0"/>
        <item t="default"/>
      </items>
    </pivotField>
    <pivotField showAll="0"/>
    <pivotField dataField="1" showAll="0"/>
    <pivotField showAll="0"/>
    <pivotField showAll="0"/>
    <pivotField numFmtId="164" showAll="0"/>
    <pivotField numFmtId="164" showAll="0"/>
  </pivotFields>
  <rowFields count="1">
    <field x="1"/>
  </rowFields>
  <rowItems count="8">
    <i>
      <x/>
    </i>
    <i>
      <x v="1"/>
    </i>
    <i>
      <x v="2"/>
    </i>
    <i>
      <x v="4"/>
    </i>
    <i>
      <x v="6"/>
    </i>
    <i>
      <x v="7"/>
    </i>
    <i>
      <x v="8"/>
    </i>
    <i t="grand">
      <x/>
    </i>
  </rowItems>
  <colItems count="1">
    <i/>
  </colItems>
  <dataFields count="1">
    <dataField name="Sum of Total potential revenue" fld="8" baseField="0" baseItem="0" numFmtId="165"/>
  </dataFields>
  <formats count="6">
    <format dxfId="8">
      <pivotArea grandRow="1" outline="0" collapsedLevelsAreSubtotals="1" fieldPosition="0"/>
    </format>
    <format dxfId="7">
      <pivotArea collapsedLevelsAreSubtotals="1" fieldPosition="0">
        <references count="1">
          <reference field="1" count="0"/>
        </references>
      </pivotArea>
    </format>
    <format dxfId="6">
      <pivotArea collapsedLevelsAreSubtotals="1" fieldPosition="0">
        <references count="1">
          <reference field="1" count="1">
            <x v="1"/>
          </reference>
        </references>
      </pivotArea>
    </format>
    <format dxfId="5">
      <pivotArea collapsedLevelsAreSubtotals="1" fieldPosition="0">
        <references count="1">
          <reference field="1" count="1">
            <x v="2"/>
          </reference>
        </references>
      </pivotArea>
    </format>
    <format dxfId="4">
      <pivotArea collapsedLevelsAreSubtotals="1" fieldPosition="0">
        <references count="1">
          <reference field="1" count="1">
            <x v="4"/>
          </reference>
        </references>
      </pivotArea>
    </format>
    <format dxfId="3">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EDBA20-F812-434E-84D1-73D37625FB43}"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H11" firstHeaderRow="1" firstDataRow="1" firstDataCol="1"/>
  <pivotFields count="13">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items count="3">
        <item x="1"/>
        <item h="1" x="0"/>
        <item t="default"/>
      </items>
    </pivotField>
    <pivotField showAll="0"/>
    <pivotField showAll="0"/>
    <pivotField showAll="0"/>
    <pivotField showAll="0"/>
    <pivotField numFmtId="164" showAll="0"/>
    <pivotField dataField="1" numFmtId="164" showAll="0"/>
  </pivotFields>
  <rowFields count="1">
    <field x="1"/>
  </rowFields>
  <rowItems count="8">
    <i>
      <x/>
    </i>
    <i>
      <x v="1"/>
    </i>
    <i>
      <x v="2"/>
    </i>
    <i>
      <x v="4"/>
    </i>
    <i>
      <x v="6"/>
    </i>
    <i>
      <x v="7"/>
    </i>
    <i>
      <x v="8"/>
    </i>
    <i t="grand">
      <x/>
    </i>
  </rowItems>
  <colItems count="1">
    <i/>
  </colItems>
  <dataFields count="1">
    <dataField name="Count of Rating_count" fld="12" subtotal="count" baseField="0" baseItem="0"/>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09F7BA-B990-4680-97E0-A834443C7684}" name="PivotTable4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B53" firstHeaderRow="1" firstDataRow="1" firstDataCol="1"/>
  <pivotFields count="13">
    <pivotField dataField="1" showAll="0"/>
    <pivotField showAll="0"/>
    <pivotField showAll="0"/>
    <pivotField showAll="0"/>
    <pivotField showAll="0"/>
    <pivotField numFmtId="9" showAll="0"/>
    <pivotField showAll="0">
      <items count="3">
        <item x="1"/>
        <item h="1" x="0"/>
        <item t="default"/>
      </items>
    </pivotField>
    <pivotField showAll="0"/>
    <pivotField showAll="0"/>
    <pivotField showAll="0"/>
    <pivotField axis="axisRow"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4" showAll="0"/>
  </pivotFields>
  <rowFields count="1">
    <field x="10"/>
  </rowFields>
  <rowItems count="22">
    <i>
      <x/>
    </i>
    <i>
      <x v="1"/>
    </i>
    <i>
      <x v="3"/>
    </i>
    <i>
      <x v="7"/>
    </i>
    <i>
      <x v="8"/>
    </i>
    <i>
      <x v="9"/>
    </i>
    <i>
      <x v="10"/>
    </i>
    <i>
      <x v="11"/>
    </i>
    <i>
      <x v="12"/>
    </i>
    <i>
      <x v="13"/>
    </i>
    <i>
      <x v="14"/>
    </i>
    <i>
      <x v="15"/>
    </i>
    <i>
      <x v="16"/>
    </i>
    <i>
      <x v="17"/>
    </i>
    <i>
      <x v="18"/>
    </i>
    <i>
      <x v="19"/>
    </i>
    <i>
      <x v="20"/>
    </i>
    <i>
      <x v="21"/>
    </i>
    <i>
      <x v="22"/>
    </i>
    <i>
      <x v="23"/>
    </i>
    <i>
      <x v="24"/>
    </i>
    <i t="grand">
      <x/>
    </i>
  </rowItems>
  <colItems count="1">
    <i/>
  </colItems>
  <dataFields count="1">
    <dataField name="Count of Product Nam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FF498D-D204-476A-B637-84796A5AE05E}" name="PivotTable4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45:H51" firstHeaderRow="1" firstDataRow="1" firstDataCol="1"/>
  <pivotFields count="13">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items count="3">
        <item x="1"/>
        <item h="1" x="0"/>
        <item t="default"/>
      </items>
    </pivotField>
    <pivotField showAll="0"/>
    <pivotField showAll="0"/>
    <pivotField showAll="0"/>
    <pivotField showAll="0"/>
    <pivotField dataField="1" numFmtId="164" showAll="0"/>
    <pivotField numFmtId="164" showAll="0"/>
  </pivotFields>
  <rowFields count="1">
    <field x="1"/>
  </rowFields>
  <rowItems count="6">
    <i>
      <x v="2"/>
    </i>
    <i>
      <x v="1"/>
    </i>
    <i>
      <x v="4"/>
    </i>
    <i>
      <x v="6"/>
    </i>
    <i>
      <x v="8"/>
    </i>
    <i t="grand">
      <x/>
    </i>
  </rowItems>
  <colItems count="1">
    <i/>
  </colItems>
  <dataFields count="1">
    <dataField name="Max of Product ratings and reviews combined" fld="11" subtotal="max"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iscount_of_50__and_above" xr10:uid="{D0855F47-767A-4DDC-AC50-105ED9D60ABD}" sourceName="Product discount of 50% and above">
  <pivotTables>
    <pivotTable tabId="2" name="PivotTable37"/>
    <pivotTable tabId="2" name="PivotTable32"/>
    <pivotTable tabId="2" name="PivotTable36"/>
    <pivotTable tabId="2" name="PivotTable38"/>
    <pivotTable tabId="2" name="PivotTable39"/>
    <pivotTable tabId="2" name="PivotTable40"/>
    <pivotTable tabId="2" name="PivotTable41"/>
    <pivotTable tabId="2" name="PivotTable42"/>
    <pivotTable tabId="2" name="PivotTable43"/>
    <pivotTable tabId="2" name="PivotTable44"/>
    <pivotTable tabId="2" name="PivotTable46"/>
    <pivotTable tabId="2" name="PivotTable47"/>
    <pivotTable tabId="2" name="PivotTable48"/>
  </pivotTables>
  <data>
    <tabular pivotCacheId="76823682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discount of 50% and above" xr10:uid="{C039B11E-F3CD-4FD8-BB0B-E6BA8453D15B}" cache="Slicer_Product_discount_of_50__and_above" caption="Product discount of 50% and abov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4D9C2C-D9E4-434D-BE2F-DD2AD0379114}" name="Table2" displayName="Table2" ref="A1:M1376" totalsRowShown="0" headerRowDxfId="23" dataDxfId="22">
  <autoFilter ref="A1:M1376" xr:uid="{295F24B3-0FCB-4DB1-93AC-0DAFC961633F}"/>
  <tableColumns count="13">
    <tableColumn id="12" xr3:uid="{88404153-50D5-438F-92BB-8265EBAD5BDA}" name="Product Name" dataDxfId="21"/>
    <tableColumn id="14" xr3:uid="{5B20373C-9575-44DB-9E0A-4B99E7A8B46C}" name="Category" dataDxfId="20"/>
    <tableColumn id="3" xr3:uid="{847658B1-15E1-4A1E-990E-2294AB6CBAB0}" name="Discounted_price" dataDxfId="19"/>
    <tableColumn id="4" xr3:uid="{E24FC087-74AE-45A6-AA87-7D1F1154A16F}" name="Actual_price" dataDxfId="18"/>
    <tableColumn id="15" xr3:uid="{60A6030E-CECE-4B3E-A43C-F0EF2EC61CAC}" name="Average discounted percentage" dataDxfId="17">
      <calculatedColumnFormula>Table2[[#This Row],[Actual_price]]-Table2[[#This Row],[Discounted_price]]/Table2[[#This Row],[Actual_price]]*100</calculatedColumnFormula>
    </tableColumn>
    <tableColumn id="5" xr3:uid="{5D63DF86-950C-4605-BAC7-D875916AD87B}" name="Discount_percentage" dataDxfId="16"/>
    <tableColumn id="18" xr3:uid="{E76B9FBE-A65C-4939-9E23-89094A0424A7}" name="Product discount of 50% and above" dataDxfId="15">
      <calculatedColumnFormula>IF(Table2[[#This Row],[Discount_percentage]]&lt;=49%,"no",IF(Table2[[#This Row],[Discount_percentage]]&gt;=50%,"yes"))</calculatedColumnFormula>
    </tableColumn>
    <tableColumn id="25" xr3:uid="{E70325E6-F0FB-4452-BDCB-DACC315FDC34}" name="Rating reviews from 1000 and above" dataDxfId="14">
      <calculatedColumnFormula>IF(Table2[[#This Row],[Rating_count]]&lt;=1000,"NO",IF(Table2[[#This Row],[Rating_count]]&gt;=1000,"YES"))</calculatedColumnFormula>
    </tableColumn>
    <tableColumn id="20" xr3:uid="{005BF77B-64BB-4ECC-8732-9A82DDADC474}" name="Total potential revenue" dataDxfId="13">
      <calculatedColumnFormula>Table2[[#This Row],[Actual_price]]*Table2[[#This Row],[Rating_count]]</calculatedColumnFormula>
    </tableColumn>
    <tableColumn id="21" xr3:uid="{F8EFA048-035D-42EF-8434-9B571E715CB0}" name="Price bucket" dataDxfId="12">
      <calculatedColumnFormula>IF(Table2[[#This Row],[Discounted_price]]&lt;200,"&lt;200",IF(Table2[[#This Row],[Discounted_price]]&lt;=500,"200-500","&gt;500"))</calculatedColumnFormula>
    </tableColumn>
    <tableColumn id="6" xr3:uid="{C7955A4C-DB68-4612-B5FC-F1BD13612D9B}" name="Rating" dataDxfId="11"/>
    <tableColumn id="26" xr3:uid="{9261D1CA-0CA5-4A99-8B22-25A7A6AAC283}" name="Product ratings and reviews combined" dataDxfId="10">
      <calculatedColumnFormula>Table2[[#This Row],[Rating]]+(Table2[[#This Row],[Rating_count]]/1000)</calculatedColumnFormula>
    </tableColumn>
    <tableColumn id="7" xr3:uid="{911C73CF-1E3D-4302-B719-DD8757EA85E3}" name="Rating_count" dataDxfId="9" dataCellStyle="Comm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472D8-4E8E-45AC-8669-9DB1967053E2}">
  <dimension ref="A1:M1466"/>
  <sheetViews>
    <sheetView workbookViewId="0">
      <selection activeCell="A2" sqref="A2"/>
    </sheetView>
  </sheetViews>
  <sheetFormatPr defaultColWidth="14.85546875" defaultRowHeight="15.75" x14ac:dyDescent="0.25"/>
  <cols>
    <col min="1" max="1" width="41.7109375" style="1" customWidth="1"/>
    <col min="2" max="2" width="30.140625" style="1" customWidth="1"/>
    <col min="3" max="3" width="22.140625" style="1" customWidth="1"/>
    <col min="4" max="5" width="16.42578125" style="1" customWidth="1"/>
    <col min="6" max="6" width="21.7109375" style="1" customWidth="1"/>
    <col min="7" max="8" width="13.140625" style="1" customWidth="1"/>
    <col min="9" max="9" width="21.28515625" style="1" customWidth="1"/>
    <col min="10" max="10" width="15.28515625" style="1" customWidth="1"/>
    <col min="11" max="11" width="9.140625" style="1" customWidth="1"/>
    <col min="12" max="12" width="15.7109375" style="1" customWidth="1"/>
    <col min="13" max="13" width="15.85546875" style="2" customWidth="1"/>
    <col min="14" max="16384" width="14.85546875" style="1"/>
  </cols>
  <sheetData>
    <row r="1" spans="1:13" x14ac:dyDescent="0.25">
      <c r="A1" s="1" t="s">
        <v>0</v>
      </c>
      <c r="B1" s="1" t="s">
        <v>1</v>
      </c>
      <c r="C1" s="1" t="s">
        <v>2</v>
      </c>
      <c r="D1" s="1" t="s">
        <v>3</v>
      </c>
      <c r="E1" s="1" t="s">
        <v>4</v>
      </c>
      <c r="F1" s="1" t="s">
        <v>5</v>
      </c>
      <c r="G1" s="1" t="s">
        <v>6</v>
      </c>
      <c r="H1" s="1" t="s">
        <v>1297</v>
      </c>
      <c r="I1" s="1" t="s">
        <v>7</v>
      </c>
      <c r="J1" s="1" t="s">
        <v>8</v>
      </c>
      <c r="K1" s="1" t="s">
        <v>9</v>
      </c>
      <c r="L1" s="1" t="s">
        <v>1303</v>
      </c>
      <c r="M1" s="2" t="s">
        <v>10</v>
      </c>
    </row>
    <row r="2" spans="1:13" x14ac:dyDescent="0.25">
      <c r="A2" s="1" t="s">
        <v>11</v>
      </c>
      <c r="B2" s="1" t="s">
        <v>12</v>
      </c>
      <c r="C2" s="1">
        <v>399</v>
      </c>
      <c r="D2" s="3">
        <v>1099</v>
      </c>
      <c r="E2" s="3">
        <f>Table2[[#This Row],[Actual_price]]-Table2[[#This Row],[Discounted_price]]/Table2[[#This Row],[Actual_price]]*100</f>
        <v>1062.6942675159235</v>
      </c>
      <c r="F2" s="4">
        <v>0.64</v>
      </c>
      <c r="G2" s="4" t="str">
        <f>IF(Table2[[#This Row],[Discount_percentage]]&lt;=49%,"no",IF(Table2[[#This Row],[Discount_percentage]]&gt;=50%,"yes"))</f>
        <v>yes</v>
      </c>
      <c r="H2" s="4" t="str">
        <f>IF(Table2[[#This Row],[Rating_count]]&lt;=1000,"NO",IF(Table2[[#This Row],[Rating_count]]&gt;=1000,"YES"))</f>
        <v>YES</v>
      </c>
      <c r="I2" s="5">
        <f>Table2[[#This Row],[Actual_price]]*Table2[[#This Row],[Rating_count]]</f>
        <v>26671631</v>
      </c>
      <c r="J2" s="5" t="str">
        <f>IF(Table2[[#This Row],[Discounted_price]]&lt;200,"&lt;200",IF(Table2[[#This Row],[Discounted_price]]&lt;=500,"200-500","&gt;500"))</f>
        <v>200-500</v>
      </c>
      <c r="K2" s="1">
        <v>4.2</v>
      </c>
      <c r="L2" s="5">
        <f>Table2[[#This Row],[Rating]]+(Table2[[#This Row],[Rating_count]]/1000)</f>
        <v>28.468999999999998</v>
      </c>
      <c r="M2" s="2">
        <v>24269</v>
      </c>
    </row>
    <row r="3" spans="1:13" x14ac:dyDescent="0.25">
      <c r="A3" s="1" t="s">
        <v>13</v>
      </c>
      <c r="B3" s="1" t="s">
        <v>12</v>
      </c>
      <c r="C3" s="1">
        <v>199</v>
      </c>
      <c r="D3" s="1">
        <v>349</v>
      </c>
      <c r="E3" s="3">
        <f>Table2[[#This Row],[Actual_price]]-Table2[[#This Row],[Discounted_price]]/Table2[[#This Row],[Actual_price]]*100</f>
        <v>291.97994269340973</v>
      </c>
      <c r="F3" s="4">
        <v>0.43</v>
      </c>
      <c r="G3" s="4" t="str">
        <f>IF(Table2[[#This Row],[Discount_percentage]]&lt;=49%,"no",IF(Table2[[#This Row],[Discount_percentage]]&gt;=50%,"yes"))</f>
        <v>no</v>
      </c>
      <c r="H3" s="4" t="str">
        <f>IF(Table2[[#This Row],[Rating_count]]&lt;=1000,"NO",IF(Table2[[#This Row],[Rating_count]]&gt;=1000,"YES"))</f>
        <v>YES</v>
      </c>
      <c r="I3" s="5">
        <f>Table2[[#This Row],[Actual_price]]*Table2[[#This Row],[Rating_count]]</f>
        <v>15353906</v>
      </c>
      <c r="J3" s="5" t="str">
        <f>IF(Table2[[#This Row],[Discounted_price]]&lt;200,"&lt;200",IF(Table2[[#This Row],[Discounted_price]]&lt;=500,"200-500","&gt;500"))</f>
        <v>&lt;200</v>
      </c>
      <c r="K3" s="1">
        <v>4</v>
      </c>
      <c r="L3" s="5">
        <f>Table2[[#This Row],[Rating]]+(Table2[[#This Row],[Rating_count]]/1000)</f>
        <v>47.994</v>
      </c>
      <c r="M3" s="2">
        <v>43994</v>
      </c>
    </row>
    <row r="4" spans="1:13" x14ac:dyDescent="0.25">
      <c r="A4" s="1" t="s">
        <v>14</v>
      </c>
      <c r="B4" s="1" t="s">
        <v>12</v>
      </c>
      <c r="C4" s="1">
        <v>199</v>
      </c>
      <c r="D4" s="3">
        <v>1899</v>
      </c>
      <c r="E4" s="3">
        <f>Table2[[#This Row],[Actual_price]]-Table2[[#This Row],[Discounted_price]]/Table2[[#This Row],[Actual_price]]*100</f>
        <v>1888.5208004212743</v>
      </c>
      <c r="F4" s="4">
        <v>0.9</v>
      </c>
      <c r="G4" s="4" t="str">
        <f>IF(Table2[[#This Row],[Discount_percentage]]&lt;=49%,"no",IF(Table2[[#This Row],[Discount_percentage]]&gt;=50%,"yes"))</f>
        <v>yes</v>
      </c>
      <c r="H4" s="4" t="str">
        <f>IF(Table2[[#This Row],[Rating_count]]&lt;=1000,"NO",IF(Table2[[#This Row],[Rating_count]]&gt;=1000,"YES"))</f>
        <v>YES</v>
      </c>
      <c r="I4" s="5">
        <f>Table2[[#This Row],[Actual_price]]*Table2[[#This Row],[Rating_count]]</f>
        <v>15055272</v>
      </c>
      <c r="J4" s="5" t="str">
        <f>IF(Table2[[#This Row],[Discounted_price]]&lt;200,"&lt;200",IF(Table2[[#This Row],[Discounted_price]]&lt;=500,"200-500","&gt;500"))</f>
        <v>&lt;200</v>
      </c>
      <c r="K4" s="1">
        <v>3.9</v>
      </c>
      <c r="L4" s="5">
        <f>Table2[[#This Row],[Rating]]+(Table2[[#This Row],[Rating_count]]/1000)</f>
        <v>11.827999999999999</v>
      </c>
      <c r="M4" s="2">
        <v>7928</v>
      </c>
    </row>
    <row r="5" spans="1:13" x14ac:dyDescent="0.25">
      <c r="A5" s="1" t="s">
        <v>15</v>
      </c>
      <c r="B5" s="1" t="s">
        <v>12</v>
      </c>
      <c r="C5" s="1">
        <v>329</v>
      </c>
      <c r="D5" s="1">
        <v>699</v>
      </c>
      <c r="E5" s="3">
        <f>Table2[[#This Row],[Actual_price]]-Table2[[#This Row],[Discounted_price]]/Table2[[#This Row],[Actual_price]]*100</f>
        <v>651.93276108726752</v>
      </c>
      <c r="F5" s="4">
        <v>0.53</v>
      </c>
      <c r="G5" s="4" t="str">
        <f>IF(Table2[[#This Row],[Discount_percentage]]&lt;=49%,"no",IF(Table2[[#This Row],[Discount_percentage]]&gt;=50%,"yes"))</f>
        <v>yes</v>
      </c>
      <c r="H5" s="4" t="str">
        <f>IF(Table2[[#This Row],[Rating_count]]&lt;=1000,"NO",IF(Table2[[#This Row],[Rating_count]]&gt;=1000,"YES"))</f>
        <v>YES</v>
      </c>
      <c r="I5" s="5">
        <f>Table2[[#This Row],[Actual_price]]*Table2[[#This Row],[Rating_count]]</f>
        <v>65959737</v>
      </c>
      <c r="J5" s="5" t="str">
        <f>IF(Table2[[#This Row],[Discounted_price]]&lt;200,"&lt;200",IF(Table2[[#This Row],[Discounted_price]]&lt;=500,"200-500","&gt;500"))</f>
        <v>200-500</v>
      </c>
      <c r="K5" s="1">
        <v>4.2</v>
      </c>
      <c r="L5" s="5">
        <f>Table2[[#This Row],[Rating]]+(Table2[[#This Row],[Rating_count]]/1000)</f>
        <v>98.563000000000002</v>
      </c>
      <c r="M5" s="2">
        <v>94363</v>
      </c>
    </row>
    <row r="6" spans="1:13" x14ac:dyDescent="0.25">
      <c r="A6" s="1" t="s">
        <v>16</v>
      </c>
      <c r="B6" s="1" t="s">
        <v>12</v>
      </c>
      <c r="C6" s="1">
        <v>154</v>
      </c>
      <c r="D6" s="1">
        <v>399</v>
      </c>
      <c r="E6" s="3">
        <f>Table2[[#This Row],[Actual_price]]-Table2[[#This Row],[Discounted_price]]/Table2[[#This Row],[Actual_price]]*100</f>
        <v>360.40350877192981</v>
      </c>
      <c r="F6" s="4">
        <v>0.61</v>
      </c>
      <c r="G6" s="4" t="str">
        <f>IF(Table2[[#This Row],[Discount_percentage]]&lt;=49%,"no",IF(Table2[[#This Row],[Discount_percentage]]&gt;=50%,"yes"))</f>
        <v>yes</v>
      </c>
      <c r="H6" s="4" t="str">
        <f>IF(Table2[[#This Row],[Rating_count]]&lt;=1000,"NO",IF(Table2[[#This Row],[Rating_count]]&gt;=1000,"YES"))</f>
        <v>YES</v>
      </c>
      <c r="I6" s="5">
        <f>Table2[[#This Row],[Actual_price]]*Table2[[#This Row],[Rating_count]]</f>
        <v>6745095</v>
      </c>
      <c r="J6" s="5" t="str">
        <f>IF(Table2[[#This Row],[Discounted_price]]&lt;200,"&lt;200",IF(Table2[[#This Row],[Discounted_price]]&lt;=500,"200-500","&gt;500"))</f>
        <v>&lt;200</v>
      </c>
      <c r="K6" s="1">
        <v>4.2</v>
      </c>
      <c r="L6" s="5">
        <f>Table2[[#This Row],[Rating]]+(Table2[[#This Row],[Rating_count]]/1000)</f>
        <v>21.105</v>
      </c>
      <c r="M6" s="2">
        <v>16905</v>
      </c>
    </row>
    <row r="7" spans="1:13" x14ac:dyDescent="0.25">
      <c r="A7" s="1" t="s">
        <v>17</v>
      </c>
      <c r="B7" s="1" t="s">
        <v>12</v>
      </c>
      <c r="C7" s="1">
        <v>149</v>
      </c>
      <c r="D7" s="3">
        <v>1000</v>
      </c>
      <c r="E7" s="3">
        <f>Table2[[#This Row],[Actual_price]]-Table2[[#This Row],[Discounted_price]]/Table2[[#This Row],[Actual_price]]*100</f>
        <v>985.1</v>
      </c>
      <c r="F7" s="4">
        <v>0.85</v>
      </c>
      <c r="G7" s="4" t="str">
        <f>IF(Table2[[#This Row],[Discount_percentage]]&lt;=49%,"no",IF(Table2[[#This Row],[Discount_percentage]]&gt;=50%,"yes"))</f>
        <v>yes</v>
      </c>
      <c r="H7" s="4" t="str">
        <f>IF(Table2[[#This Row],[Rating_count]]&lt;=1000,"NO",IF(Table2[[#This Row],[Rating_count]]&gt;=1000,"YES"))</f>
        <v>YES</v>
      </c>
      <c r="I7" s="5">
        <f>Table2[[#This Row],[Actual_price]]*Table2[[#This Row],[Rating_count]]</f>
        <v>24871000</v>
      </c>
      <c r="J7" s="5" t="str">
        <f>IF(Table2[[#This Row],[Discounted_price]]&lt;200,"&lt;200",IF(Table2[[#This Row],[Discounted_price]]&lt;=500,"200-500","&gt;500"))</f>
        <v>&lt;200</v>
      </c>
      <c r="K7" s="1">
        <v>3.9</v>
      </c>
      <c r="L7" s="5">
        <f>Table2[[#This Row],[Rating]]+(Table2[[#This Row],[Rating_count]]/1000)</f>
        <v>28.770999999999997</v>
      </c>
      <c r="M7" s="2">
        <v>24871</v>
      </c>
    </row>
    <row r="8" spans="1:13" x14ac:dyDescent="0.25">
      <c r="A8" s="1" t="s">
        <v>18</v>
      </c>
      <c r="B8" s="1" t="s">
        <v>12</v>
      </c>
      <c r="C8" s="1">
        <v>176.63</v>
      </c>
      <c r="D8" s="1">
        <v>499</v>
      </c>
      <c r="E8" s="3">
        <f>Table2[[#This Row],[Actual_price]]-Table2[[#This Row],[Discounted_price]]/Table2[[#This Row],[Actual_price]]*100</f>
        <v>463.60320641282567</v>
      </c>
      <c r="F8" s="4">
        <v>0.65</v>
      </c>
      <c r="G8" s="4" t="str">
        <f>IF(Table2[[#This Row],[Discount_percentage]]&lt;=49%,"no",IF(Table2[[#This Row],[Discount_percentage]]&gt;=50%,"yes"))</f>
        <v>yes</v>
      </c>
      <c r="H8" s="4" t="str">
        <f>IF(Table2[[#This Row],[Rating_count]]&lt;=1000,"NO",IF(Table2[[#This Row],[Rating_count]]&gt;=1000,"YES"))</f>
        <v>YES</v>
      </c>
      <c r="I8" s="5">
        <f>Table2[[#This Row],[Actual_price]]*Table2[[#This Row],[Rating_count]]</f>
        <v>7578812</v>
      </c>
      <c r="J8" s="5" t="str">
        <f>IF(Table2[[#This Row],[Discounted_price]]&lt;200,"&lt;200",IF(Table2[[#This Row],[Discounted_price]]&lt;=500,"200-500","&gt;500"))</f>
        <v>&lt;200</v>
      </c>
      <c r="K8" s="1">
        <v>4.0999999999999996</v>
      </c>
      <c r="L8" s="5">
        <f>Table2[[#This Row],[Rating]]+(Table2[[#This Row],[Rating_count]]/1000)</f>
        <v>19.288</v>
      </c>
      <c r="M8" s="2">
        <v>15188</v>
      </c>
    </row>
    <row r="9" spans="1:13" x14ac:dyDescent="0.25">
      <c r="A9" s="1" t="s">
        <v>19</v>
      </c>
      <c r="B9" s="1" t="s">
        <v>12</v>
      </c>
      <c r="C9" s="1">
        <v>229</v>
      </c>
      <c r="D9" s="1">
        <v>299</v>
      </c>
      <c r="E9" s="3">
        <f>Table2[[#This Row],[Actual_price]]-Table2[[#This Row],[Discounted_price]]/Table2[[#This Row],[Actual_price]]*100</f>
        <v>222.41137123745818</v>
      </c>
      <c r="F9" s="4">
        <v>0.23</v>
      </c>
      <c r="G9" s="4" t="str">
        <f>IF(Table2[[#This Row],[Discount_percentage]]&lt;=49%,"no",IF(Table2[[#This Row],[Discount_percentage]]&gt;=50%,"yes"))</f>
        <v>no</v>
      </c>
      <c r="H9" s="4" t="str">
        <f>IF(Table2[[#This Row],[Rating_count]]&lt;=1000,"NO",IF(Table2[[#This Row],[Rating_count]]&gt;=1000,"YES"))</f>
        <v>YES</v>
      </c>
      <c r="I9" s="5">
        <f>Table2[[#This Row],[Actual_price]]*Table2[[#This Row],[Rating_count]]</f>
        <v>9092889</v>
      </c>
      <c r="J9" s="5" t="str">
        <f>IF(Table2[[#This Row],[Discounted_price]]&lt;200,"&lt;200",IF(Table2[[#This Row],[Discounted_price]]&lt;=500,"200-500","&gt;500"))</f>
        <v>200-500</v>
      </c>
      <c r="K9" s="1">
        <v>4.3</v>
      </c>
      <c r="L9" s="5">
        <f>Table2[[#This Row],[Rating]]+(Table2[[#This Row],[Rating_count]]/1000)</f>
        <v>34.710999999999999</v>
      </c>
      <c r="M9" s="2">
        <v>30411</v>
      </c>
    </row>
    <row r="10" spans="1:13" x14ac:dyDescent="0.25">
      <c r="A10" s="1" t="s">
        <v>20</v>
      </c>
      <c r="B10" s="1" t="s">
        <v>12</v>
      </c>
      <c r="C10" s="1">
        <v>499</v>
      </c>
      <c r="D10" s="1">
        <v>999</v>
      </c>
      <c r="E10" s="3">
        <f>Table2[[#This Row],[Actual_price]]-Table2[[#This Row],[Discounted_price]]/Table2[[#This Row],[Actual_price]]*100</f>
        <v>949.05005005005</v>
      </c>
      <c r="F10" s="4">
        <v>0.5</v>
      </c>
      <c r="G10" s="4" t="str">
        <f>IF(Table2[[#This Row],[Discount_percentage]]&lt;=49%,"no",IF(Table2[[#This Row],[Discount_percentage]]&gt;=50%,"yes"))</f>
        <v>yes</v>
      </c>
      <c r="H10" s="4" t="str">
        <f>IF(Table2[[#This Row],[Rating_count]]&lt;=1000,"NO",IF(Table2[[#This Row],[Rating_count]]&gt;=1000,"YES"))</f>
        <v>YES</v>
      </c>
      <c r="I10" s="5">
        <f>Table2[[#This Row],[Actual_price]]*Table2[[#This Row],[Rating_count]]</f>
        <v>179511309</v>
      </c>
      <c r="J10" s="5" t="str">
        <f>IF(Table2[[#This Row],[Discounted_price]]&lt;200,"&lt;200",IF(Table2[[#This Row],[Discounted_price]]&lt;=500,"200-500","&gt;500"))</f>
        <v>200-500</v>
      </c>
      <c r="K10" s="1">
        <v>4.2</v>
      </c>
      <c r="L10" s="5">
        <f>Table2[[#This Row],[Rating]]+(Table2[[#This Row],[Rating_count]]/1000)</f>
        <v>183.89099999999999</v>
      </c>
      <c r="M10" s="2">
        <v>179691</v>
      </c>
    </row>
    <row r="11" spans="1:13" x14ac:dyDescent="0.25">
      <c r="A11" s="1" t="s">
        <v>13</v>
      </c>
      <c r="B11" s="1" t="s">
        <v>12</v>
      </c>
      <c r="C11" s="1">
        <v>199</v>
      </c>
      <c r="D11" s="1">
        <v>299</v>
      </c>
      <c r="E11" s="3">
        <f>Table2[[#This Row],[Actual_price]]-Table2[[#This Row],[Discounted_price]]/Table2[[#This Row],[Actual_price]]*100</f>
        <v>232.44481605351172</v>
      </c>
      <c r="F11" s="4">
        <v>0.33</v>
      </c>
      <c r="G11" s="4" t="str">
        <f>IF(Table2[[#This Row],[Discount_percentage]]&lt;=49%,"no",IF(Table2[[#This Row],[Discount_percentage]]&gt;=50%,"yes"))</f>
        <v>no</v>
      </c>
      <c r="H11" s="4" t="str">
        <f>IF(Table2[[#This Row],[Rating_count]]&lt;=1000,"NO",IF(Table2[[#This Row],[Rating_count]]&gt;=1000,"YES"))</f>
        <v>YES</v>
      </c>
      <c r="I11" s="5">
        <f>Table2[[#This Row],[Actual_price]]*Table2[[#This Row],[Rating_count]]</f>
        <v>13154206</v>
      </c>
      <c r="J11" s="5" t="str">
        <f>IF(Table2[[#This Row],[Discounted_price]]&lt;200,"&lt;200",IF(Table2[[#This Row],[Discounted_price]]&lt;=500,"200-500","&gt;500"))</f>
        <v>&lt;200</v>
      </c>
      <c r="K11" s="1">
        <v>4</v>
      </c>
      <c r="L11" s="5">
        <f>Table2[[#This Row],[Rating]]+(Table2[[#This Row],[Rating_count]]/1000)</f>
        <v>47.994</v>
      </c>
      <c r="M11" s="2">
        <v>43994</v>
      </c>
    </row>
    <row r="12" spans="1:13" x14ac:dyDescent="0.25">
      <c r="A12" s="1" t="s">
        <v>21</v>
      </c>
      <c r="B12" s="1" t="s">
        <v>12</v>
      </c>
      <c r="C12" s="1">
        <v>154</v>
      </c>
      <c r="D12" s="1">
        <v>339</v>
      </c>
      <c r="E12" s="3">
        <f>Table2[[#This Row],[Actual_price]]-Table2[[#This Row],[Discounted_price]]/Table2[[#This Row],[Actual_price]]*100</f>
        <v>293.57227138643066</v>
      </c>
      <c r="F12" s="4">
        <v>0.55000000000000004</v>
      </c>
      <c r="G12" s="4" t="str">
        <f>IF(Table2[[#This Row],[Discount_percentage]]&lt;=49%,"no",IF(Table2[[#This Row],[Discount_percentage]]&gt;=50%,"yes"))</f>
        <v>yes</v>
      </c>
      <c r="H12" s="4" t="str">
        <f>IF(Table2[[#This Row],[Rating_count]]&lt;=1000,"NO",IF(Table2[[#This Row],[Rating_count]]&gt;=1000,"YES"))</f>
        <v>YES</v>
      </c>
      <c r="I12" s="5">
        <f>Table2[[#This Row],[Actual_price]]*Table2[[#This Row],[Rating_count]]</f>
        <v>4539549</v>
      </c>
      <c r="J12" s="5" t="str">
        <f>IF(Table2[[#This Row],[Discounted_price]]&lt;200,"&lt;200",IF(Table2[[#This Row],[Discounted_price]]&lt;=500,"200-500","&gt;500"))</f>
        <v>&lt;200</v>
      </c>
      <c r="K12" s="1">
        <v>4.3</v>
      </c>
      <c r="L12" s="5">
        <f>Table2[[#This Row],[Rating]]+(Table2[[#This Row],[Rating_count]]/1000)</f>
        <v>17.690999999999999</v>
      </c>
      <c r="M12" s="2">
        <v>13391</v>
      </c>
    </row>
    <row r="13" spans="1:13" x14ac:dyDescent="0.25">
      <c r="A13" s="1" t="s">
        <v>22</v>
      </c>
      <c r="B13" s="1" t="s">
        <v>12</v>
      </c>
      <c r="C13" s="1">
        <v>299</v>
      </c>
      <c r="D13" s="1">
        <v>799</v>
      </c>
      <c r="E13" s="3">
        <f>Table2[[#This Row],[Actual_price]]-Table2[[#This Row],[Discounted_price]]/Table2[[#This Row],[Actual_price]]*100</f>
        <v>761.5782227784731</v>
      </c>
      <c r="F13" s="4">
        <v>0.63</v>
      </c>
      <c r="G13" s="4" t="str">
        <f>IF(Table2[[#This Row],[Discount_percentage]]&lt;=49%,"no",IF(Table2[[#This Row],[Discount_percentage]]&gt;=50%,"yes"))</f>
        <v>yes</v>
      </c>
      <c r="H13" s="4" t="str">
        <f>IF(Table2[[#This Row],[Rating_count]]&lt;=1000,"NO",IF(Table2[[#This Row],[Rating_count]]&gt;=1000,"YES"))</f>
        <v>YES</v>
      </c>
      <c r="I13" s="5">
        <f>Table2[[#This Row],[Actual_price]]*Table2[[#This Row],[Rating_count]]</f>
        <v>75396037</v>
      </c>
      <c r="J13" s="5" t="str">
        <f>IF(Table2[[#This Row],[Discounted_price]]&lt;200,"&lt;200",IF(Table2[[#This Row],[Discounted_price]]&lt;=500,"200-500","&gt;500"))</f>
        <v>200-500</v>
      </c>
      <c r="K13" s="1">
        <v>4.2</v>
      </c>
      <c r="L13" s="5">
        <f>Table2[[#This Row],[Rating]]+(Table2[[#This Row],[Rating_count]]/1000)</f>
        <v>98.563000000000002</v>
      </c>
      <c r="M13" s="2">
        <v>94363</v>
      </c>
    </row>
    <row r="14" spans="1:13" x14ac:dyDescent="0.25">
      <c r="A14" s="1" t="s">
        <v>23</v>
      </c>
      <c r="B14" s="1" t="s">
        <v>24</v>
      </c>
      <c r="C14" s="1">
        <v>219</v>
      </c>
      <c r="D14" s="1">
        <v>700</v>
      </c>
      <c r="E14" s="3">
        <f>Table2[[#This Row],[Actual_price]]-Table2[[#This Row],[Discounted_price]]/Table2[[#This Row],[Actual_price]]*100</f>
        <v>668.71428571428567</v>
      </c>
      <c r="F14" s="4">
        <v>0.69</v>
      </c>
      <c r="G14" s="4" t="str">
        <f>IF(Table2[[#This Row],[Discount_percentage]]&lt;=49%,"no",IF(Table2[[#This Row],[Discount_percentage]]&gt;=50%,"yes"))</f>
        <v>yes</v>
      </c>
      <c r="H14" s="4" t="str">
        <f>IF(Table2[[#This Row],[Rating_count]]&lt;=1000,"NO",IF(Table2[[#This Row],[Rating_count]]&gt;=1000,"YES"))</f>
        <v>YES</v>
      </c>
      <c r="I14" s="5">
        <f>Table2[[#This Row],[Actual_price]]*Table2[[#This Row],[Rating_count]]</f>
        <v>298881100</v>
      </c>
      <c r="J14" s="5" t="str">
        <f>IF(Table2[[#This Row],[Discounted_price]]&lt;200,"&lt;200",IF(Table2[[#This Row],[Discounted_price]]&lt;=500,"200-500","&gt;500"))</f>
        <v>200-500</v>
      </c>
      <c r="K14" s="1">
        <v>4.4000000000000004</v>
      </c>
      <c r="L14" s="5">
        <f>Table2[[#This Row],[Rating]]+(Table2[[#This Row],[Rating_count]]/1000)</f>
        <v>431.37299999999999</v>
      </c>
      <c r="M14" s="2">
        <v>426973</v>
      </c>
    </row>
    <row r="15" spans="1:13" x14ac:dyDescent="0.25">
      <c r="A15" s="1" t="s">
        <v>25</v>
      </c>
      <c r="B15" s="1" t="s">
        <v>12</v>
      </c>
      <c r="C15" s="1">
        <v>350</v>
      </c>
      <c r="D15" s="1">
        <v>899</v>
      </c>
      <c r="E15" s="3">
        <f>Table2[[#This Row],[Actual_price]]-Table2[[#This Row],[Discounted_price]]/Table2[[#This Row],[Actual_price]]*100</f>
        <v>860.0678531701891</v>
      </c>
      <c r="F15" s="4">
        <v>0.61</v>
      </c>
      <c r="G15" s="4" t="str">
        <f>IF(Table2[[#This Row],[Discount_percentage]]&lt;=49%,"no",IF(Table2[[#This Row],[Discount_percentage]]&gt;=50%,"yes"))</f>
        <v>yes</v>
      </c>
      <c r="H15" s="4" t="str">
        <f>IF(Table2[[#This Row],[Rating_count]]&lt;=1000,"NO",IF(Table2[[#This Row],[Rating_count]]&gt;=1000,"YES"))</f>
        <v>YES</v>
      </c>
      <c r="I15" s="5">
        <f>Table2[[#This Row],[Actual_price]]*Table2[[#This Row],[Rating_count]]</f>
        <v>2033538</v>
      </c>
      <c r="J15" s="5" t="str">
        <f>IF(Table2[[#This Row],[Discounted_price]]&lt;200,"&lt;200",IF(Table2[[#This Row],[Discounted_price]]&lt;=500,"200-500","&gt;500"))</f>
        <v>200-500</v>
      </c>
      <c r="K15" s="1">
        <v>4.2</v>
      </c>
      <c r="L15" s="5">
        <f>Table2[[#This Row],[Rating]]+(Table2[[#This Row],[Rating_count]]/1000)</f>
        <v>6.4619999999999997</v>
      </c>
      <c r="M15" s="2">
        <v>2262</v>
      </c>
    </row>
    <row r="16" spans="1:13" x14ac:dyDescent="0.25">
      <c r="A16" s="1" t="s">
        <v>26</v>
      </c>
      <c r="B16" s="1" t="s">
        <v>12</v>
      </c>
      <c r="C16" s="1">
        <v>159</v>
      </c>
      <c r="D16" s="1">
        <v>399</v>
      </c>
      <c r="E16" s="3">
        <f>Table2[[#This Row],[Actual_price]]-Table2[[#This Row],[Discounted_price]]/Table2[[#This Row],[Actual_price]]*100</f>
        <v>359.1503759398496</v>
      </c>
      <c r="F16" s="4">
        <v>0.6</v>
      </c>
      <c r="G16" s="4" t="str">
        <f>IF(Table2[[#This Row],[Discount_percentage]]&lt;=49%,"no",IF(Table2[[#This Row],[Discount_percentage]]&gt;=50%,"yes"))</f>
        <v>yes</v>
      </c>
      <c r="H16" s="4" t="str">
        <f>IF(Table2[[#This Row],[Rating_count]]&lt;=1000,"NO",IF(Table2[[#This Row],[Rating_count]]&gt;=1000,"YES"))</f>
        <v>YES</v>
      </c>
      <c r="I16" s="5">
        <f>Table2[[#This Row],[Actual_price]]*Table2[[#This Row],[Rating_count]]</f>
        <v>1902432</v>
      </c>
      <c r="J16" s="5" t="str">
        <f>IF(Table2[[#This Row],[Discounted_price]]&lt;200,"&lt;200",IF(Table2[[#This Row],[Discounted_price]]&lt;=500,"200-500","&gt;500"))</f>
        <v>&lt;200</v>
      </c>
      <c r="K16" s="1">
        <v>4.0999999999999996</v>
      </c>
      <c r="L16" s="5">
        <f>Table2[[#This Row],[Rating]]+(Table2[[#This Row],[Rating_count]]/1000)</f>
        <v>8.8679999999999986</v>
      </c>
      <c r="M16" s="2">
        <v>4768</v>
      </c>
    </row>
    <row r="17" spans="1:13" x14ac:dyDescent="0.25">
      <c r="A17" s="1" t="s">
        <v>27</v>
      </c>
      <c r="B17" s="1" t="s">
        <v>12</v>
      </c>
      <c r="C17" s="1">
        <v>349</v>
      </c>
      <c r="D17" s="1">
        <v>399</v>
      </c>
      <c r="E17" s="3">
        <f>Table2[[#This Row],[Actual_price]]-Table2[[#This Row],[Discounted_price]]/Table2[[#This Row],[Actual_price]]*100</f>
        <v>311.531328320802</v>
      </c>
      <c r="F17" s="4">
        <v>0.13</v>
      </c>
      <c r="G17" s="4" t="str">
        <f>IF(Table2[[#This Row],[Discount_percentage]]&lt;=49%,"no",IF(Table2[[#This Row],[Discount_percentage]]&gt;=50%,"yes"))</f>
        <v>no</v>
      </c>
      <c r="H17" s="4" t="str">
        <f>IF(Table2[[#This Row],[Rating_count]]&lt;=1000,"NO",IF(Table2[[#This Row],[Rating_count]]&gt;=1000,"YES"))</f>
        <v>YES</v>
      </c>
      <c r="I17" s="5">
        <f>Table2[[#This Row],[Actual_price]]*Table2[[#This Row],[Rating_count]]</f>
        <v>7484043</v>
      </c>
      <c r="J17" s="5" t="str">
        <f>IF(Table2[[#This Row],[Discounted_price]]&lt;200,"&lt;200",IF(Table2[[#This Row],[Discounted_price]]&lt;=500,"200-500","&gt;500"))</f>
        <v>200-500</v>
      </c>
      <c r="K17" s="1">
        <v>4.4000000000000004</v>
      </c>
      <c r="L17" s="5">
        <f>Table2[[#This Row],[Rating]]+(Table2[[#This Row],[Rating_count]]/1000)</f>
        <v>23.157000000000004</v>
      </c>
      <c r="M17" s="2">
        <v>18757</v>
      </c>
    </row>
    <row r="18" spans="1:13" x14ac:dyDescent="0.25">
      <c r="A18" s="1" t="s">
        <v>28</v>
      </c>
      <c r="B18" s="1" t="s">
        <v>24</v>
      </c>
      <c r="C18" s="3">
        <v>13999</v>
      </c>
      <c r="D18" s="3">
        <v>24999</v>
      </c>
      <c r="E18" s="3">
        <f>Table2[[#This Row],[Actual_price]]-Table2[[#This Row],[Discounted_price]]/Table2[[#This Row],[Actual_price]]*100</f>
        <v>24943.001760070401</v>
      </c>
      <c r="F18" s="4">
        <v>0.44</v>
      </c>
      <c r="G18" s="4" t="str">
        <f>IF(Table2[[#This Row],[Discount_percentage]]&lt;=49%,"no",IF(Table2[[#This Row],[Discount_percentage]]&gt;=50%,"yes"))</f>
        <v>no</v>
      </c>
      <c r="H18" s="4" t="str">
        <f>IF(Table2[[#This Row],[Rating_count]]&lt;=1000,"NO",IF(Table2[[#This Row],[Rating_count]]&gt;=1000,"YES"))</f>
        <v>YES</v>
      </c>
      <c r="I18" s="5">
        <f>Table2[[#This Row],[Actual_price]]*Table2[[#This Row],[Rating_count]]</f>
        <v>820967160</v>
      </c>
      <c r="J18" s="5" t="str">
        <f>IF(Table2[[#This Row],[Discounted_price]]&lt;200,"&lt;200",IF(Table2[[#This Row],[Discounted_price]]&lt;=500,"200-500","&gt;500"))</f>
        <v>&gt;500</v>
      </c>
      <c r="K18" s="1">
        <v>4.2</v>
      </c>
      <c r="L18" s="5">
        <f>Table2[[#This Row],[Rating]]+(Table2[[#This Row],[Rating_count]]/1000)</f>
        <v>37.040000000000006</v>
      </c>
      <c r="M18" s="2">
        <v>32840</v>
      </c>
    </row>
    <row r="19" spans="1:13" x14ac:dyDescent="0.25">
      <c r="A19" s="1" t="s">
        <v>13</v>
      </c>
      <c r="B19" s="1" t="s">
        <v>12</v>
      </c>
      <c r="C19" s="1">
        <v>249</v>
      </c>
      <c r="D19" s="1">
        <v>399</v>
      </c>
      <c r="E19" s="3">
        <f>Table2[[#This Row],[Actual_price]]-Table2[[#This Row],[Discounted_price]]/Table2[[#This Row],[Actual_price]]*100</f>
        <v>336.59398496240601</v>
      </c>
      <c r="F19" s="4">
        <v>0.38</v>
      </c>
      <c r="G19" s="4" t="str">
        <f>IF(Table2[[#This Row],[Discount_percentage]]&lt;=49%,"no",IF(Table2[[#This Row],[Discount_percentage]]&gt;=50%,"yes"))</f>
        <v>no</v>
      </c>
      <c r="H19" s="4" t="str">
        <f>IF(Table2[[#This Row],[Rating_count]]&lt;=1000,"NO",IF(Table2[[#This Row],[Rating_count]]&gt;=1000,"YES"))</f>
        <v>YES</v>
      </c>
      <c r="I19" s="5">
        <f>Table2[[#This Row],[Actual_price]]*Table2[[#This Row],[Rating_count]]</f>
        <v>17553606</v>
      </c>
      <c r="J19" s="5" t="str">
        <f>IF(Table2[[#This Row],[Discounted_price]]&lt;200,"&lt;200",IF(Table2[[#This Row],[Discounted_price]]&lt;=500,"200-500","&gt;500"))</f>
        <v>200-500</v>
      </c>
      <c r="K19" s="1">
        <v>4</v>
      </c>
      <c r="L19" s="5">
        <f>Table2[[#This Row],[Rating]]+(Table2[[#This Row],[Rating_count]]/1000)</f>
        <v>47.994</v>
      </c>
      <c r="M19" s="2">
        <v>43994</v>
      </c>
    </row>
    <row r="20" spans="1:13" x14ac:dyDescent="0.25">
      <c r="A20" s="1" t="s">
        <v>29</v>
      </c>
      <c r="B20" s="1" t="s">
        <v>12</v>
      </c>
      <c r="C20" s="1">
        <v>199</v>
      </c>
      <c r="D20" s="1">
        <v>499</v>
      </c>
      <c r="E20" s="3">
        <f>Table2[[#This Row],[Actual_price]]-Table2[[#This Row],[Discounted_price]]/Table2[[#This Row],[Actual_price]]*100</f>
        <v>459.12024048096191</v>
      </c>
      <c r="F20" s="4">
        <v>0.6</v>
      </c>
      <c r="G20" s="4" t="str">
        <f>IF(Table2[[#This Row],[Discount_percentage]]&lt;=49%,"no",IF(Table2[[#This Row],[Discount_percentage]]&gt;=50%,"yes"))</f>
        <v>yes</v>
      </c>
      <c r="H20" s="4" t="str">
        <f>IF(Table2[[#This Row],[Rating_count]]&lt;=1000,"NO",IF(Table2[[#This Row],[Rating_count]]&gt;=1000,"YES"))</f>
        <v>YES</v>
      </c>
      <c r="I20" s="5">
        <f>Table2[[#This Row],[Actual_price]]*Table2[[#This Row],[Rating_count]]</f>
        <v>6509455</v>
      </c>
      <c r="J20" s="5" t="str">
        <f>IF(Table2[[#This Row],[Discounted_price]]&lt;200,"&lt;200",IF(Table2[[#This Row],[Discounted_price]]&lt;=500,"200-500","&gt;500"))</f>
        <v>&lt;200</v>
      </c>
      <c r="K20" s="1">
        <v>4.0999999999999996</v>
      </c>
      <c r="L20" s="5">
        <f>Table2[[#This Row],[Rating]]+(Table2[[#This Row],[Rating_count]]/1000)</f>
        <v>17.145</v>
      </c>
      <c r="M20" s="2">
        <v>13045</v>
      </c>
    </row>
    <row r="21" spans="1:13" x14ac:dyDescent="0.25">
      <c r="A21" s="1" t="s">
        <v>30</v>
      </c>
      <c r="B21" s="1" t="s">
        <v>24</v>
      </c>
      <c r="C21" s="3">
        <v>13490</v>
      </c>
      <c r="D21" s="3">
        <v>21990</v>
      </c>
      <c r="E21" s="3">
        <f>Table2[[#This Row],[Actual_price]]-Table2[[#This Row],[Discounted_price]]/Table2[[#This Row],[Actual_price]]*100</f>
        <v>21928.653933606183</v>
      </c>
      <c r="F21" s="4">
        <v>0.39</v>
      </c>
      <c r="G21" s="4" t="str">
        <f>IF(Table2[[#This Row],[Discount_percentage]]&lt;=49%,"no",IF(Table2[[#This Row],[Discount_percentage]]&gt;=50%,"yes"))</f>
        <v>no</v>
      </c>
      <c r="H21" s="4" t="str">
        <f>IF(Table2[[#This Row],[Rating_count]]&lt;=1000,"NO",IF(Table2[[#This Row],[Rating_count]]&gt;=1000,"YES"))</f>
        <v>YES</v>
      </c>
      <c r="I21" s="5">
        <f>Table2[[#This Row],[Actual_price]]*Table2[[#This Row],[Rating_count]]</f>
        <v>263352240</v>
      </c>
      <c r="J21" s="5" t="str">
        <f>IF(Table2[[#This Row],[Discounted_price]]&lt;200,"&lt;200",IF(Table2[[#This Row],[Discounted_price]]&lt;=500,"200-500","&gt;500"))</f>
        <v>&gt;500</v>
      </c>
      <c r="K21" s="1">
        <v>4.3</v>
      </c>
      <c r="L21" s="5">
        <f>Table2[[#This Row],[Rating]]+(Table2[[#This Row],[Rating_count]]/1000)</f>
        <v>16.276</v>
      </c>
      <c r="M21" s="2">
        <v>11976</v>
      </c>
    </row>
    <row r="22" spans="1:13" x14ac:dyDescent="0.25">
      <c r="A22" s="1" t="s">
        <v>31</v>
      </c>
      <c r="B22" s="1" t="s">
        <v>12</v>
      </c>
      <c r="C22" s="1">
        <v>970</v>
      </c>
      <c r="D22" s="3">
        <v>1799</v>
      </c>
      <c r="E22" s="3">
        <f>Table2[[#This Row],[Actual_price]]-Table2[[#This Row],[Discounted_price]]/Table2[[#This Row],[Actual_price]]*100</f>
        <v>1745.0811561978878</v>
      </c>
      <c r="F22" s="4">
        <v>0.46</v>
      </c>
      <c r="G22" s="4" t="str">
        <f>IF(Table2[[#This Row],[Discount_percentage]]&lt;=49%,"no",IF(Table2[[#This Row],[Discount_percentage]]&gt;=50%,"yes"))</f>
        <v>no</v>
      </c>
      <c r="H22" s="4" t="str">
        <f>IF(Table2[[#This Row],[Rating_count]]&lt;=1000,"NO",IF(Table2[[#This Row],[Rating_count]]&gt;=1000,"YES"))</f>
        <v>NO</v>
      </c>
      <c r="I22" s="5">
        <f>Table2[[#This Row],[Actual_price]]*Table2[[#This Row],[Rating_count]]</f>
        <v>1466185</v>
      </c>
      <c r="J22" s="5" t="str">
        <f>IF(Table2[[#This Row],[Discounted_price]]&lt;200,"&lt;200",IF(Table2[[#This Row],[Discounted_price]]&lt;=500,"200-500","&gt;500"))</f>
        <v>&gt;500</v>
      </c>
      <c r="K22" s="1">
        <v>4.5</v>
      </c>
      <c r="L22" s="5">
        <f>Table2[[#This Row],[Rating]]+(Table2[[#This Row],[Rating_count]]/1000)</f>
        <v>5.3149999999999995</v>
      </c>
      <c r="M22" s="2">
        <v>815</v>
      </c>
    </row>
    <row r="23" spans="1:13" x14ac:dyDescent="0.25">
      <c r="A23" s="1" t="s">
        <v>32</v>
      </c>
      <c r="B23" s="1" t="s">
        <v>24</v>
      </c>
      <c r="C23" s="1">
        <v>279</v>
      </c>
      <c r="D23" s="1">
        <v>499</v>
      </c>
      <c r="E23" s="3">
        <f>Table2[[#This Row],[Actual_price]]-Table2[[#This Row],[Discounted_price]]/Table2[[#This Row],[Actual_price]]*100</f>
        <v>443.08817635270543</v>
      </c>
      <c r="F23" s="4">
        <v>0.44</v>
      </c>
      <c r="G23" s="4" t="str">
        <f>IF(Table2[[#This Row],[Discount_percentage]]&lt;=49%,"no",IF(Table2[[#This Row],[Discount_percentage]]&gt;=50%,"yes"))</f>
        <v>no</v>
      </c>
      <c r="H23" s="4" t="str">
        <f>IF(Table2[[#This Row],[Rating_count]]&lt;=1000,"NO",IF(Table2[[#This Row],[Rating_count]]&gt;=1000,"YES"))</f>
        <v>YES</v>
      </c>
      <c r="I23" s="5">
        <f>Table2[[#This Row],[Actual_price]]*Table2[[#This Row],[Rating_count]]</f>
        <v>5470038</v>
      </c>
      <c r="J23" s="5" t="str">
        <f>IF(Table2[[#This Row],[Discounted_price]]&lt;200,"&lt;200",IF(Table2[[#This Row],[Discounted_price]]&lt;=500,"200-500","&gt;500"))</f>
        <v>200-500</v>
      </c>
      <c r="K23" s="1">
        <v>3.7</v>
      </c>
      <c r="L23" s="5">
        <f>Table2[[#This Row],[Rating]]+(Table2[[#This Row],[Rating_count]]/1000)</f>
        <v>14.661999999999999</v>
      </c>
      <c r="M23" s="2">
        <v>10962</v>
      </c>
    </row>
    <row r="24" spans="1:13" x14ac:dyDescent="0.25">
      <c r="A24" s="1" t="s">
        <v>33</v>
      </c>
      <c r="B24" s="1" t="s">
        <v>24</v>
      </c>
      <c r="C24" s="3">
        <v>13490</v>
      </c>
      <c r="D24" s="3">
        <v>22900</v>
      </c>
      <c r="E24" s="3">
        <f>Table2[[#This Row],[Actual_price]]-Table2[[#This Row],[Discounted_price]]/Table2[[#This Row],[Actual_price]]*100</f>
        <v>22841.091703056769</v>
      </c>
      <c r="F24" s="4">
        <v>0.41</v>
      </c>
      <c r="G24" s="4" t="str">
        <f>IF(Table2[[#This Row],[Discount_percentage]]&lt;=49%,"no",IF(Table2[[#This Row],[Discount_percentage]]&gt;=50%,"yes"))</f>
        <v>no</v>
      </c>
      <c r="H24" s="4" t="str">
        <f>IF(Table2[[#This Row],[Rating_count]]&lt;=1000,"NO",IF(Table2[[#This Row],[Rating_count]]&gt;=1000,"YES"))</f>
        <v>YES</v>
      </c>
      <c r="I24" s="5">
        <f>Table2[[#This Row],[Actual_price]]*Table2[[#This Row],[Rating_count]]</f>
        <v>373247100</v>
      </c>
      <c r="J24" s="5" t="str">
        <f>IF(Table2[[#This Row],[Discounted_price]]&lt;200,"&lt;200",IF(Table2[[#This Row],[Discounted_price]]&lt;=500,"200-500","&gt;500"))</f>
        <v>&gt;500</v>
      </c>
      <c r="K24" s="1">
        <v>4.3</v>
      </c>
      <c r="L24" s="5">
        <f>Table2[[#This Row],[Rating]]+(Table2[[#This Row],[Rating_count]]/1000)</f>
        <v>20.599</v>
      </c>
      <c r="M24" s="2">
        <v>16299</v>
      </c>
    </row>
    <row r="25" spans="1:13" x14ac:dyDescent="0.25">
      <c r="A25" s="1" t="s">
        <v>34</v>
      </c>
      <c r="B25" s="1" t="s">
        <v>12</v>
      </c>
      <c r="C25" s="1">
        <v>59</v>
      </c>
      <c r="D25" s="1">
        <v>199</v>
      </c>
      <c r="E25" s="3">
        <f>Table2[[#This Row],[Actual_price]]-Table2[[#This Row],[Discounted_price]]/Table2[[#This Row],[Actual_price]]*100</f>
        <v>169.35175879396985</v>
      </c>
      <c r="F25" s="4">
        <v>0.7</v>
      </c>
      <c r="G25" s="4" t="str">
        <f>IF(Table2[[#This Row],[Discount_percentage]]&lt;=49%,"no",IF(Table2[[#This Row],[Discount_percentage]]&gt;=50%,"yes"))</f>
        <v>yes</v>
      </c>
      <c r="H25" s="4" t="str">
        <f>IF(Table2[[#This Row],[Rating_count]]&lt;=1000,"NO",IF(Table2[[#This Row],[Rating_count]]&gt;=1000,"YES"))</f>
        <v>YES</v>
      </c>
      <c r="I25" s="5">
        <f>Table2[[#This Row],[Actual_price]]*Table2[[#This Row],[Rating_count]]</f>
        <v>1866222</v>
      </c>
      <c r="J25" s="5" t="str">
        <f>IF(Table2[[#This Row],[Discounted_price]]&lt;200,"&lt;200",IF(Table2[[#This Row],[Discounted_price]]&lt;=500,"200-500","&gt;500"))</f>
        <v>&lt;200</v>
      </c>
      <c r="K25" s="1">
        <v>4</v>
      </c>
      <c r="L25" s="5">
        <f>Table2[[#This Row],[Rating]]+(Table2[[#This Row],[Rating_count]]/1000)</f>
        <v>13.378</v>
      </c>
      <c r="M25" s="2">
        <v>9378</v>
      </c>
    </row>
    <row r="26" spans="1:13" x14ac:dyDescent="0.25">
      <c r="A26" s="1" t="s">
        <v>35</v>
      </c>
      <c r="B26" s="1" t="s">
        <v>24</v>
      </c>
      <c r="C26" s="3">
        <v>11499</v>
      </c>
      <c r="D26" s="3">
        <v>19990</v>
      </c>
      <c r="E26" s="3">
        <f>Table2[[#This Row],[Actual_price]]-Table2[[#This Row],[Discounted_price]]/Table2[[#This Row],[Actual_price]]*100</f>
        <v>19932.476238119059</v>
      </c>
      <c r="F26" s="4">
        <v>0.42</v>
      </c>
      <c r="G26" s="4" t="str">
        <f>IF(Table2[[#This Row],[Discount_percentage]]&lt;=49%,"no",IF(Table2[[#This Row],[Discount_percentage]]&gt;=50%,"yes"))</f>
        <v>no</v>
      </c>
      <c r="H26" s="4" t="str">
        <f>IF(Table2[[#This Row],[Rating_count]]&lt;=1000,"NO",IF(Table2[[#This Row],[Rating_count]]&gt;=1000,"YES"))</f>
        <v>YES</v>
      </c>
      <c r="I26" s="5">
        <f>Table2[[#This Row],[Actual_price]]*Table2[[#This Row],[Rating_count]]</f>
        <v>94012970</v>
      </c>
      <c r="J26" s="5" t="str">
        <f>IF(Table2[[#This Row],[Discounted_price]]&lt;200,"&lt;200",IF(Table2[[#This Row],[Discounted_price]]&lt;=500,"200-500","&gt;500"))</f>
        <v>&gt;500</v>
      </c>
      <c r="K26" s="1">
        <v>4.3</v>
      </c>
      <c r="L26" s="5">
        <f>Table2[[#This Row],[Rating]]+(Table2[[#This Row],[Rating_count]]/1000)</f>
        <v>9.0030000000000001</v>
      </c>
      <c r="M26" s="2">
        <v>4703</v>
      </c>
    </row>
    <row r="27" spans="1:13" x14ac:dyDescent="0.25">
      <c r="A27" s="1" t="s">
        <v>36</v>
      </c>
      <c r="B27" s="1" t="s">
        <v>24</v>
      </c>
      <c r="C27" s="1">
        <v>199</v>
      </c>
      <c r="D27" s="1">
        <v>699</v>
      </c>
      <c r="E27" s="3">
        <f>Table2[[#This Row],[Actual_price]]-Table2[[#This Row],[Discounted_price]]/Table2[[#This Row],[Actual_price]]*100</f>
        <v>670.53075822603716</v>
      </c>
      <c r="F27" s="4">
        <v>0.72</v>
      </c>
      <c r="G27" s="4" t="str">
        <f>IF(Table2[[#This Row],[Discount_percentage]]&lt;=49%,"no",IF(Table2[[#This Row],[Discount_percentage]]&gt;=50%,"yes"))</f>
        <v>yes</v>
      </c>
      <c r="H27" s="4" t="str">
        <f>IF(Table2[[#This Row],[Rating_count]]&lt;=1000,"NO",IF(Table2[[#This Row],[Rating_count]]&gt;=1000,"YES"))</f>
        <v>YES</v>
      </c>
      <c r="I27" s="5">
        <f>Table2[[#This Row],[Actual_price]]*Table2[[#This Row],[Rating_count]]</f>
        <v>8494947</v>
      </c>
      <c r="J27" s="5" t="str">
        <f>IF(Table2[[#This Row],[Discounted_price]]&lt;200,"&lt;200",IF(Table2[[#This Row],[Discounted_price]]&lt;=500,"200-500","&gt;500"))</f>
        <v>&lt;200</v>
      </c>
      <c r="K27" s="1">
        <v>4.2</v>
      </c>
      <c r="L27" s="5">
        <f>Table2[[#This Row],[Rating]]+(Table2[[#This Row],[Rating_count]]/1000)</f>
        <v>16.353000000000002</v>
      </c>
      <c r="M27" s="2">
        <v>12153</v>
      </c>
    </row>
    <row r="28" spans="1:13" x14ac:dyDescent="0.25">
      <c r="A28" s="1" t="s">
        <v>37</v>
      </c>
      <c r="B28" s="1" t="s">
        <v>24</v>
      </c>
      <c r="C28" s="3">
        <v>14999</v>
      </c>
      <c r="D28" s="3">
        <v>19999</v>
      </c>
      <c r="E28" s="3">
        <f>Table2[[#This Row],[Actual_price]]-Table2[[#This Row],[Discounted_price]]/Table2[[#This Row],[Actual_price]]*100</f>
        <v>19924.001250062502</v>
      </c>
      <c r="F28" s="4">
        <v>0.25</v>
      </c>
      <c r="G28" s="4" t="str">
        <f>IF(Table2[[#This Row],[Discount_percentage]]&lt;=49%,"no",IF(Table2[[#This Row],[Discount_percentage]]&gt;=50%,"yes"))</f>
        <v>no</v>
      </c>
      <c r="H28" s="4" t="str">
        <f>IF(Table2[[#This Row],[Rating_count]]&lt;=1000,"NO",IF(Table2[[#This Row],[Rating_count]]&gt;=1000,"YES"))</f>
        <v>YES</v>
      </c>
      <c r="I28" s="5">
        <f>Table2[[#This Row],[Actual_price]]*Table2[[#This Row],[Rating_count]]</f>
        <v>697945101</v>
      </c>
      <c r="J28" s="5" t="str">
        <f>IF(Table2[[#This Row],[Discounted_price]]&lt;200,"&lt;200",IF(Table2[[#This Row],[Discounted_price]]&lt;=500,"200-500","&gt;500"))</f>
        <v>&gt;500</v>
      </c>
      <c r="K28" s="1">
        <v>4.2</v>
      </c>
      <c r="L28" s="5">
        <f>Table2[[#This Row],[Rating]]+(Table2[[#This Row],[Rating_count]]/1000)</f>
        <v>39.099000000000004</v>
      </c>
      <c r="M28" s="2">
        <v>34899</v>
      </c>
    </row>
    <row r="29" spans="1:13" x14ac:dyDescent="0.25">
      <c r="A29" s="1" t="s">
        <v>38</v>
      </c>
      <c r="B29" s="1" t="s">
        <v>12</v>
      </c>
      <c r="C29" s="1">
        <v>299</v>
      </c>
      <c r="D29" s="1">
        <v>399</v>
      </c>
      <c r="E29" s="3">
        <f>Table2[[#This Row],[Actual_price]]-Table2[[#This Row],[Discounted_price]]/Table2[[#This Row],[Actual_price]]*100</f>
        <v>324.06265664160401</v>
      </c>
      <c r="F29" s="4">
        <v>0.25</v>
      </c>
      <c r="G29" s="4" t="str">
        <f>IF(Table2[[#This Row],[Discount_percentage]]&lt;=49%,"no",IF(Table2[[#This Row],[Discount_percentage]]&gt;=50%,"yes"))</f>
        <v>no</v>
      </c>
      <c r="H29" s="4" t="str">
        <f>IF(Table2[[#This Row],[Rating_count]]&lt;=1000,"NO",IF(Table2[[#This Row],[Rating_count]]&gt;=1000,"YES"))</f>
        <v>YES</v>
      </c>
      <c r="I29" s="5">
        <f>Table2[[#This Row],[Actual_price]]*Table2[[#This Row],[Rating_count]]</f>
        <v>1103634</v>
      </c>
      <c r="J29" s="5" t="str">
        <f>IF(Table2[[#This Row],[Discounted_price]]&lt;200,"&lt;200",IF(Table2[[#This Row],[Discounted_price]]&lt;=500,"200-500","&gt;500"))</f>
        <v>200-500</v>
      </c>
      <c r="K29" s="1">
        <v>4</v>
      </c>
      <c r="L29" s="5">
        <f>Table2[[#This Row],[Rating]]+(Table2[[#This Row],[Rating_count]]/1000)</f>
        <v>6.766</v>
      </c>
      <c r="M29" s="2">
        <v>2766</v>
      </c>
    </row>
    <row r="30" spans="1:13" x14ac:dyDescent="0.25">
      <c r="A30" s="1" t="s">
        <v>39</v>
      </c>
      <c r="B30" s="1" t="s">
        <v>12</v>
      </c>
      <c r="C30" s="1">
        <v>970</v>
      </c>
      <c r="D30" s="3">
        <v>1999</v>
      </c>
      <c r="E30" s="3">
        <f>Table2[[#This Row],[Actual_price]]-Table2[[#This Row],[Discounted_price]]/Table2[[#This Row],[Actual_price]]*100</f>
        <v>1950.4757378689344</v>
      </c>
      <c r="F30" s="4">
        <v>0.51</v>
      </c>
      <c r="G30" s="4" t="str">
        <f>IF(Table2[[#This Row],[Discount_percentage]]&lt;=49%,"no",IF(Table2[[#This Row],[Discount_percentage]]&gt;=50%,"yes"))</f>
        <v>yes</v>
      </c>
      <c r="H30" s="4" t="str">
        <f>IF(Table2[[#This Row],[Rating_count]]&lt;=1000,"NO",IF(Table2[[#This Row],[Rating_count]]&gt;=1000,"YES"))</f>
        <v>NO</v>
      </c>
      <c r="I30" s="5">
        <f>Table2[[#This Row],[Actual_price]]*Table2[[#This Row],[Rating_count]]</f>
        <v>367816</v>
      </c>
      <c r="J30" s="5" t="str">
        <f>IF(Table2[[#This Row],[Discounted_price]]&lt;200,"&lt;200",IF(Table2[[#This Row],[Discounted_price]]&lt;=500,"200-500","&gt;500"))</f>
        <v>&gt;500</v>
      </c>
      <c r="K30" s="1">
        <v>4.4000000000000004</v>
      </c>
      <c r="L30" s="5">
        <f>Table2[[#This Row],[Rating]]+(Table2[[#This Row],[Rating_count]]/1000)</f>
        <v>4.5840000000000005</v>
      </c>
      <c r="M30" s="2">
        <v>184</v>
      </c>
    </row>
    <row r="31" spans="1:13" x14ac:dyDescent="0.25">
      <c r="A31" s="1" t="s">
        <v>40</v>
      </c>
      <c r="B31" s="1" t="s">
        <v>12</v>
      </c>
      <c r="C31" s="1">
        <v>299</v>
      </c>
      <c r="D31" s="1">
        <v>999</v>
      </c>
      <c r="E31" s="3">
        <f>Table2[[#This Row],[Actual_price]]-Table2[[#This Row],[Discounted_price]]/Table2[[#This Row],[Actual_price]]*100</f>
        <v>969.07007007007007</v>
      </c>
      <c r="F31" s="4">
        <v>0.7</v>
      </c>
      <c r="G31" s="4" t="str">
        <f>IF(Table2[[#This Row],[Discount_percentage]]&lt;=49%,"no",IF(Table2[[#This Row],[Discount_percentage]]&gt;=50%,"yes"))</f>
        <v>yes</v>
      </c>
      <c r="H31" s="4" t="str">
        <f>IF(Table2[[#This Row],[Rating_count]]&lt;=1000,"NO",IF(Table2[[#This Row],[Rating_count]]&gt;=1000,"YES"))</f>
        <v>YES</v>
      </c>
      <c r="I31" s="5">
        <f>Table2[[#This Row],[Actual_price]]*Table2[[#This Row],[Rating_count]]</f>
        <v>20829150</v>
      </c>
      <c r="J31" s="5" t="str">
        <f>IF(Table2[[#This Row],[Discounted_price]]&lt;200,"&lt;200",IF(Table2[[#This Row],[Discounted_price]]&lt;=500,"200-500","&gt;500"))</f>
        <v>200-500</v>
      </c>
      <c r="K31" s="1">
        <v>4.3</v>
      </c>
      <c r="L31" s="5">
        <f>Table2[[#This Row],[Rating]]+(Table2[[#This Row],[Rating_count]]/1000)</f>
        <v>25.150000000000002</v>
      </c>
      <c r="M31" s="2">
        <v>20850</v>
      </c>
    </row>
    <row r="32" spans="1:13" x14ac:dyDescent="0.25">
      <c r="A32" s="1" t="s">
        <v>41</v>
      </c>
      <c r="B32" s="1" t="s">
        <v>12</v>
      </c>
      <c r="C32" s="1">
        <v>199</v>
      </c>
      <c r="D32" s="1">
        <v>750</v>
      </c>
      <c r="E32" s="3">
        <f>Table2[[#This Row],[Actual_price]]-Table2[[#This Row],[Discounted_price]]/Table2[[#This Row],[Actual_price]]*100</f>
        <v>723.4666666666667</v>
      </c>
      <c r="F32" s="4">
        <v>0.73</v>
      </c>
      <c r="G32" s="4" t="str">
        <f>IF(Table2[[#This Row],[Discount_percentage]]&lt;=49%,"no",IF(Table2[[#This Row],[Discount_percentage]]&gt;=50%,"yes"))</f>
        <v>yes</v>
      </c>
      <c r="H32" s="4" t="str">
        <f>IF(Table2[[#This Row],[Rating_count]]&lt;=1000,"NO",IF(Table2[[#This Row],[Rating_count]]&gt;=1000,"YES"))</f>
        <v>YES</v>
      </c>
      <c r="I32" s="5">
        <f>Table2[[#This Row],[Actual_price]]*Table2[[#This Row],[Rating_count]]</f>
        <v>56232000</v>
      </c>
      <c r="J32" s="5" t="str">
        <f>IF(Table2[[#This Row],[Discounted_price]]&lt;200,"&lt;200",IF(Table2[[#This Row],[Discounted_price]]&lt;=500,"200-500","&gt;500"))</f>
        <v>&lt;200</v>
      </c>
      <c r="K32" s="1">
        <v>4.5</v>
      </c>
      <c r="L32" s="5">
        <f>Table2[[#This Row],[Rating]]+(Table2[[#This Row],[Rating_count]]/1000)</f>
        <v>79.475999999999999</v>
      </c>
      <c r="M32" s="2">
        <v>74976</v>
      </c>
    </row>
    <row r="33" spans="1:13" x14ac:dyDescent="0.25">
      <c r="A33" s="1" t="s">
        <v>42</v>
      </c>
      <c r="B33" s="1" t="s">
        <v>12</v>
      </c>
      <c r="C33" s="1">
        <v>179</v>
      </c>
      <c r="D33" s="1">
        <v>499</v>
      </c>
      <c r="E33" s="3">
        <f>Table2[[#This Row],[Actual_price]]-Table2[[#This Row],[Discounted_price]]/Table2[[#This Row],[Actual_price]]*100</f>
        <v>463.12825651302603</v>
      </c>
      <c r="F33" s="4">
        <v>0.64</v>
      </c>
      <c r="G33" s="4" t="str">
        <f>IF(Table2[[#This Row],[Discount_percentage]]&lt;=49%,"no",IF(Table2[[#This Row],[Discount_percentage]]&gt;=50%,"yes"))</f>
        <v>yes</v>
      </c>
      <c r="H33" s="4" t="str">
        <f>IF(Table2[[#This Row],[Rating_count]]&lt;=1000,"NO",IF(Table2[[#This Row],[Rating_count]]&gt;=1000,"YES"))</f>
        <v>YES</v>
      </c>
      <c r="I33" s="5">
        <f>Table2[[#This Row],[Actual_price]]*Table2[[#This Row],[Rating_count]]</f>
        <v>965066</v>
      </c>
      <c r="J33" s="5" t="str">
        <f>IF(Table2[[#This Row],[Discounted_price]]&lt;200,"&lt;200",IF(Table2[[#This Row],[Discounted_price]]&lt;=500,"200-500","&gt;500"))</f>
        <v>&lt;200</v>
      </c>
      <c r="K33" s="1">
        <v>4</v>
      </c>
      <c r="L33" s="5">
        <f>Table2[[#This Row],[Rating]]+(Table2[[#This Row],[Rating_count]]/1000)</f>
        <v>5.9340000000000002</v>
      </c>
      <c r="M33" s="2">
        <v>1934</v>
      </c>
    </row>
    <row r="34" spans="1:13" x14ac:dyDescent="0.25">
      <c r="A34" s="1" t="s">
        <v>43</v>
      </c>
      <c r="B34" s="1" t="s">
        <v>12</v>
      </c>
      <c r="C34" s="1">
        <v>389</v>
      </c>
      <c r="D34" s="3">
        <v>1099</v>
      </c>
      <c r="E34" s="3">
        <f>Table2[[#This Row],[Actual_price]]-Table2[[#This Row],[Discounted_price]]/Table2[[#This Row],[Actual_price]]*100</f>
        <v>1063.6041856232939</v>
      </c>
      <c r="F34" s="4">
        <v>0.65</v>
      </c>
      <c r="G34" s="4" t="str">
        <f>IF(Table2[[#This Row],[Discount_percentage]]&lt;=49%,"no",IF(Table2[[#This Row],[Discount_percentage]]&gt;=50%,"yes"))</f>
        <v>yes</v>
      </c>
      <c r="H34" s="4" t="str">
        <f>IF(Table2[[#This Row],[Rating_count]]&lt;=1000,"NO",IF(Table2[[#This Row],[Rating_count]]&gt;=1000,"YES"))</f>
        <v>NO</v>
      </c>
      <c r="I34" s="5">
        <f>Table2[[#This Row],[Actual_price]]*Table2[[#This Row],[Rating_count]]</f>
        <v>1070426</v>
      </c>
      <c r="J34" s="5" t="str">
        <f>IF(Table2[[#This Row],[Discounted_price]]&lt;200,"&lt;200",IF(Table2[[#This Row],[Discounted_price]]&lt;=500,"200-500","&gt;500"))</f>
        <v>200-500</v>
      </c>
      <c r="K34" s="1">
        <v>4.3</v>
      </c>
      <c r="L34" s="5">
        <f>Table2[[#This Row],[Rating]]+(Table2[[#This Row],[Rating_count]]/1000)</f>
        <v>5.274</v>
      </c>
      <c r="M34" s="2">
        <v>974</v>
      </c>
    </row>
    <row r="35" spans="1:13" x14ac:dyDescent="0.25">
      <c r="A35" s="1" t="s">
        <v>44</v>
      </c>
      <c r="B35" s="1" t="s">
        <v>12</v>
      </c>
      <c r="C35" s="1">
        <v>599</v>
      </c>
      <c r="D35" s="1">
        <v>599</v>
      </c>
      <c r="E35" s="3">
        <f>Table2[[#This Row],[Actual_price]]-Table2[[#This Row],[Discounted_price]]/Table2[[#This Row],[Actual_price]]*100</f>
        <v>499</v>
      </c>
      <c r="F35" s="4">
        <v>0</v>
      </c>
      <c r="G35" s="4" t="str">
        <f>IF(Table2[[#This Row],[Discount_percentage]]&lt;=49%,"no",IF(Table2[[#This Row],[Discount_percentage]]&gt;=50%,"yes"))</f>
        <v>no</v>
      </c>
      <c r="H35" s="4" t="str">
        <f>IF(Table2[[#This Row],[Rating_count]]&lt;=1000,"NO",IF(Table2[[#This Row],[Rating_count]]&gt;=1000,"YES"))</f>
        <v>NO</v>
      </c>
      <c r="I35" s="5">
        <f>Table2[[#This Row],[Actual_price]]*Table2[[#This Row],[Rating_count]]</f>
        <v>212645</v>
      </c>
      <c r="J35" s="5" t="str">
        <f>IF(Table2[[#This Row],[Discounted_price]]&lt;200,"&lt;200",IF(Table2[[#This Row],[Discounted_price]]&lt;=500,"200-500","&gt;500"))</f>
        <v>&gt;500</v>
      </c>
      <c r="K35" s="1">
        <v>4.3</v>
      </c>
      <c r="L35" s="5">
        <f>Table2[[#This Row],[Rating]]+(Table2[[#This Row],[Rating_count]]/1000)</f>
        <v>4.6549999999999994</v>
      </c>
      <c r="M35" s="2">
        <v>355</v>
      </c>
    </row>
    <row r="36" spans="1:13" x14ac:dyDescent="0.25">
      <c r="A36" s="1" t="s">
        <v>45</v>
      </c>
      <c r="B36" s="1" t="s">
        <v>12</v>
      </c>
      <c r="C36" s="1">
        <v>199</v>
      </c>
      <c r="D36" s="1">
        <v>999</v>
      </c>
      <c r="E36" s="3">
        <f>Table2[[#This Row],[Actual_price]]-Table2[[#This Row],[Discounted_price]]/Table2[[#This Row],[Actual_price]]*100</f>
        <v>979.08008008008005</v>
      </c>
      <c r="F36" s="4">
        <v>0.8</v>
      </c>
      <c r="G36" s="4" t="str">
        <f>IF(Table2[[#This Row],[Discount_percentage]]&lt;=49%,"no",IF(Table2[[#This Row],[Discount_percentage]]&gt;=50%,"yes"))</f>
        <v>yes</v>
      </c>
      <c r="H36" s="4" t="str">
        <f>IF(Table2[[#This Row],[Rating_count]]&lt;=1000,"NO",IF(Table2[[#This Row],[Rating_count]]&gt;=1000,"YES"))</f>
        <v>YES</v>
      </c>
      <c r="I36" s="5">
        <f>Table2[[#This Row],[Actual_price]]*Table2[[#This Row],[Rating_count]]</f>
        <v>1073925</v>
      </c>
      <c r="J36" s="5" t="str">
        <f>IF(Table2[[#This Row],[Discounted_price]]&lt;200,"&lt;200",IF(Table2[[#This Row],[Discounted_price]]&lt;=500,"200-500","&gt;500"))</f>
        <v>&lt;200</v>
      </c>
      <c r="K36" s="1">
        <v>3.9</v>
      </c>
      <c r="L36" s="5">
        <f>Table2[[#This Row],[Rating]]+(Table2[[#This Row],[Rating_count]]/1000)</f>
        <v>4.9749999999999996</v>
      </c>
      <c r="M36" s="2">
        <v>1075</v>
      </c>
    </row>
    <row r="37" spans="1:13" x14ac:dyDescent="0.25">
      <c r="A37" s="1" t="s">
        <v>46</v>
      </c>
      <c r="B37" s="1" t="s">
        <v>12</v>
      </c>
      <c r="C37" s="1">
        <v>99</v>
      </c>
      <c r="D37" s="1">
        <v>666.66</v>
      </c>
      <c r="E37" s="3">
        <f>Table2[[#This Row],[Actual_price]]-Table2[[#This Row],[Discounted_price]]/Table2[[#This Row],[Actual_price]]*100</f>
        <v>651.80985149851494</v>
      </c>
      <c r="F37" s="4">
        <v>0.85</v>
      </c>
      <c r="G37" s="4" t="str">
        <f>IF(Table2[[#This Row],[Discount_percentage]]&lt;=49%,"no",IF(Table2[[#This Row],[Discount_percentage]]&gt;=50%,"yes"))</f>
        <v>yes</v>
      </c>
      <c r="H37" s="4" t="str">
        <f>IF(Table2[[#This Row],[Rating_count]]&lt;=1000,"NO",IF(Table2[[#This Row],[Rating_count]]&gt;=1000,"YES"))</f>
        <v>YES</v>
      </c>
      <c r="I37" s="5">
        <f>Table2[[#This Row],[Actual_price]]*Table2[[#This Row],[Rating_count]]</f>
        <v>16580500.859999999</v>
      </c>
      <c r="J37" s="5" t="str">
        <f>IF(Table2[[#This Row],[Discounted_price]]&lt;200,"&lt;200",IF(Table2[[#This Row],[Discounted_price]]&lt;=500,"200-500","&gt;500"))</f>
        <v>&lt;200</v>
      </c>
      <c r="K37" s="1">
        <v>3.9</v>
      </c>
      <c r="L37" s="5">
        <f>Table2[[#This Row],[Rating]]+(Table2[[#This Row],[Rating_count]]/1000)</f>
        <v>28.770999999999997</v>
      </c>
      <c r="M37" s="2">
        <v>24871</v>
      </c>
    </row>
    <row r="38" spans="1:13" x14ac:dyDescent="0.25">
      <c r="A38" s="1" t="s">
        <v>47</v>
      </c>
      <c r="B38" s="1" t="s">
        <v>12</v>
      </c>
      <c r="C38" s="1">
        <v>899</v>
      </c>
      <c r="D38" s="3">
        <v>1900</v>
      </c>
      <c r="E38" s="3">
        <f>Table2[[#This Row],[Actual_price]]-Table2[[#This Row],[Discounted_price]]/Table2[[#This Row],[Actual_price]]*100</f>
        <v>1852.6842105263158</v>
      </c>
      <c r="F38" s="4">
        <v>0.53</v>
      </c>
      <c r="G38" s="4" t="str">
        <f>IF(Table2[[#This Row],[Discount_percentage]]&lt;=49%,"no",IF(Table2[[#This Row],[Discount_percentage]]&gt;=50%,"yes"))</f>
        <v>yes</v>
      </c>
      <c r="H38" s="4" t="str">
        <f>IF(Table2[[#This Row],[Rating_count]]&lt;=1000,"NO",IF(Table2[[#This Row],[Rating_count]]&gt;=1000,"YES"))</f>
        <v>YES</v>
      </c>
      <c r="I38" s="5">
        <f>Table2[[#This Row],[Actual_price]]*Table2[[#This Row],[Rating_count]]</f>
        <v>25748800</v>
      </c>
      <c r="J38" s="5" t="str">
        <f>IF(Table2[[#This Row],[Discounted_price]]&lt;200,"&lt;200",IF(Table2[[#This Row],[Discounted_price]]&lt;=500,"200-500","&gt;500"))</f>
        <v>&gt;500</v>
      </c>
      <c r="K38" s="1">
        <v>4.4000000000000004</v>
      </c>
      <c r="L38" s="5">
        <f>Table2[[#This Row],[Rating]]+(Table2[[#This Row],[Rating_count]]/1000)</f>
        <v>17.951999999999998</v>
      </c>
      <c r="M38" s="2">
        <v>13552</v>
      </c>
    </row>
    <row r="39" spans="1:13" x14ac:dyDescent="0.25">
      <c r="A39" s="1" t="s">
        <v>48</v>
      </c>
      <c r="B39" s="1" t="s">
        <v>12</v>
      </c>
      <c r="C39" s="1">
        <v>199</v>
      </c>
      <c r="D39" s="1">
        <v>999</v>
      </c>
      <c r="E39" s="3">
        <f>Table2[[#This Row],[Actual_price]]-Table2[[#This Row],[Discounted_price]]/Table2[[#This Row],[Actual_price]]*100</f>
        <v>979.08008008008005</v>
      </c>
      <c r="F39" s="4">
        <v>0.8</v>
      </c>
      <c r="G39" s="4" t="str">
        <f>IF(Table2[[#This Row],[Discount_percentage]]&lt;=49%,"no",IF(Table2[[#This Row],[Discount_percentage]]&gt;=50%,"yes"))</f>
        <v>yes</v>
      </c>
      <c r="H39" s="4" t="str">
        <f>IF(Table2[[#This Row],[Rating_count]]&lt;=1000,"NO",IF(Table2[[#This Row],[Rating_count]]&gt;=1000,"YES"))</f>
        <v>NO</v>
      </c>
      <c r="I39" s="5">
        <f>Table2[[#This Row],[Actual_price]]*Table2[[#This Row],[Rating_count]]</f>
        <v>575424</v>
      </c>
      <c r="J39" s="5" t="str">
        <f>IF(Table2[[#This Row],[Discounted_price]]&lt;200,"&lt;200",IF(Table2[[#This Row],[Discounted_price]]&lt;=500,"200-500","&gt;500"))</f>
        <v>&lt;200</v>
      </c>
      <c r="K39" s="1">
        <v>4</v>
      </c>
      <c r="L39" s="5">
        <f>Table2[[#This Row],[Rating]]+(Table2[[#This Row],[Rating_count]]/1000)</f>
        <v>4.5759999999999996</v>
      </c>
      <c r="M39" s="2">
        <v>576</v>
      </c>
    </row>
    <row r="40" spans="1:13" x14ac:dyDescent="0.25">
      <c r="A40" s="1" t="s">
        <v>49</v>
      </c>
      <c r="B40" s="1" t="s">
        <v>24</v>
      </c>
      <c r="C40" s="3">
        <v>32999</v>
      </c>
      <c r="D40" s="3">
        <v>45999</v>
      </c>
      <c r="E40" s="3">
        <f>Table2[[#This Row],[Actual_price]]-Table2[[#This Row],[Discounted_price]]/Table2[[#This Row],[Actual_price]]*100</f>
        <v>45927.261483945302</v>
      </c>
      <c r="F40" s="4">
        <v>0.28000000000000003</v>
      </c>
      <c r="G40" s="4" t="str">
        <f>IF(Table2[[#This Row],[Discount_percentage]]&lt;=49%,"no",IF(Table2[[#This Row],[Discount_percentage]]&gt;=50%,"yes"))</f>
        <v>no</v>
      </c>
      <c r="H40" s="4" t="str">
        <f>IF(Table2[[#This Row],[Rating_count]]&lt;=1000,"NO",IF(Table2[[#This Row],[Rating_count]]&gt;=1000,"YES"))</f>
        <v>YES</v>
      </c>
      <c r="I40" s="5">
        <f>Table2[[#This Row],[Actual_price]]*Table2[[#This Row],[Rating_count]]</f>
        <v>335700702</v>
      </c>
      <c r="J40" s="5" t="str">
        <f>IF(Table2[[#This Row],[Discounted_price]]&lt;200,"&lt;200",IF(Table2[[#This Row],[Discounted_price]]&lt;=500,"200-500","&gt;500"))</f>
        <v>&gt;500</v>
      </c>
      <c r="K40" s="1">
        <v>4.2</v>
      </c>
      <c r="L40" s="5">
        <f>Table2[[#This Row],[Rating]]+(Table2[[#This Row],[Rating_count]]/1000)</f>
        <v>11.498000000000001</v>
      </c>
      <c r="M40" s="2">
        <v>7298</v>
      </c>
    </row>
    <row r="41" spans="1:13" x14ac:dyDescent="0.25">
      <c r="A41" s="1" t="s">
        <v>50</v>
      </c>
      <c r="B41" s="1" t="s">
        <v>12</v>
      </c>
      <c r="C41" s="1">
        <v>970</v>
      </c>
      <c r="D41" s="3">
        <v>1999</v>
      </c>
      <c r="E41" s="3">
        <f>Table2[[#This Row],[Actual_price]]-Table2[[#This Row],[Discounted_price]]/Table2[[#This Row],[Actual_price]]*100</f>
        <v>1950.4757378689344</v>
      </c>
      <c r="F41" s="4">
        <v>0.51</v>
      </c>
      <c r="G41" s="4" t="str">
        <f>IF(Table2[[#This Row],[Discount_percentage]]&lt;=49%,"no",IF(Table2[[#This Row],[Discount_percentage]]&gt;=50%,"yes"))</f>
        <v>yes</v>
      </c>
      <c r="H41" s="4" t="str">
        <f>IF(Table2[[#This Row],[Rating_count]]&lt;=1000,"NO",IF(Table2[[#This Row],[Rating_count]]&gt;=1000,"YES"))</f>
        <v>NO</v>
      </c>
      <c r="I41" s="5">
        <f>Table2[[#This Row],[Actual_price]]*Table2[[#This Row],[Rating_count]]</f>
        <v>923538</v>
      </c>
      <c r="J41" s="5" t="str">
        <f>IF(Table2[[#This Row],[Discounted_price]]&lt;200,"&lt;200",IF(Table2[[#This Row],[Discounted_price]]&lt;=500,"200-500","&gt;500"))</f>
        <v>&gt;500</v>
      </c>
      <c r="K41" s="1">
        <v>4.2</v>
      </c>
      <c r="L41" s="5">
        <f>Table2[[#This Row],[Rating]]+(Table2[[#This Row],[Rating_count]]/1000)</f>
        <v>4.6619999999999999</v>
      </c>
      <c r="M41" s="2">
        <v>462</v>
      </c>
    </row>
    <row r="42" spans="1:13" x14ac:dyDescent="0.25">
      <c r="A42" s="1" t="s">
        <v>51</v>
      </c>
      <c r="B42" s="1" t="s">
        <v>12</v>
      </c>
      <c r="C42" s="1">
        <v>209</v>
      </c>
      <c r="D42" s="1">
        <v>695</v>
      </c>
      <c r="E42" s="3">
        <f>Table2[[#This Row],[Actual_price]]-Table2[[#This Row],[Discounted_price]]/Table2[[#This Row],[Actual_price]]*100</f>
        <v>664.92805755395682</v>
      </c>
      <c r="F42" s="4">
        <v>0.7</v>
      </c>
      <c r="G42" s="4" t="str">
        <f>IF(Table2[[#This Row],[Discount_percentage]]&lt;=49%,"no",IF(Table2[[#This Row],[Discount_percentage]]&gt;=50%,"yes"))</f>
        <v>yes</v>
      </c>
      <c r="H42" s="4" t="str">
        <f>IF(Table2[[#This Row],[Rating_count]]&lt;=1000,"NO",IF(Table2[[#This Row],[Rating_count]]&gt;=1000,"YES"))</f>
        <v>YES</v>
      </c>
      <c r="I42" s="5">
        <f>Table2[[#This Row],[Actual_price]]*Table2[[#This Row],[Rating_count]]</f>
        <v>74842465</v>
      </c>
      <c r="J42" s="5" t="str">
        <f>IF(Table2[[#This Row],[Discounted_price]]&lt;200,"&lt;200",IF(Table2[[#This Row],[Discounted_price]]&lt;=500,"200-500","&gt;500"))</f>
        <v>200-500</v>
      </c>
      <c r="K42" s="1">
        <v>4.5</v>
      </c>
      <c r="L42" s="5">
        <f>Table2[[#This Row],[Rating]]+(Table2[[#This Row],[Rating_count]]/1000)</f>
        <v>112.187</v>
      </c>
      <c r="M42" s="2">
        <v>107687</v>
      </c>
    </row>
    <row r="43" spans="1:13" x14ac:dyDescent="0.25">
      <c r="A43" s="1" t="s">
        <v>52</v>
      </c>
      <c r="B43" s="1" t="s">
        <v>24</v>
      </c>
      <c r="C43" s="3">
        <v>19999</v>
      </c>
      <c r="D43" s="3">
        <v>34999</v>
      </c>
      <c r="E43" s="3">
        <f>Table2[[#This Row],[Actual_price]]-Table2[[#This Row],[Discounted_price]]/Table2[[#This Row],[Actual_price]]*100</f>
        <v>34941.858367381923</v>
      </c>
      <c r="F43" s="4">
        <v>0.43</v>
      </c>
      <c r="G43" s="4" t="str">
        <f>IF(Table2[[#This Row],[Discount_percentage]]&lt;=49%,"no",IF(Table2[[#This Row],[Discount_percentage]]&gt;=50%,"yes"))</f>
        <v>no</v>
      </c>
      <c r="H43" s="4" t="str">
        <f>IF(Table2[[#This Row],[Rating_count]]&lt;=1000,"NO",IF(Table2[[#This Row],[Rating_count]]&gt;=1000,"YES"))</f>
        <v>YES</v>
      </c>
      <c r="I43" s="5">
        <f>Table2[[#This Row],[Actual_price]]*Table2[[#This Row],[Rating_count]]</f>
        <v>950257849</v>
      </c>
      <c r="J43" s="5" t="str">
        <f>IF(Table2[[#This Row],[Discounted_price]]&lt;200,"&lt;200",IF(Table2[[#This Row],[Discounted_price]]&lt;=500,"200-500","&gt;500"))</f>
        <v>&gt;500</v>
      </c>
      <c r="K43" s="1">
        <v>4.3</v>
      </c>
      <c r="L43" s="5">
        <f>Table2[[#This Row],[Rating]]+(Table2[[#This Row],[Rating_count]]/1000)</f>
        <v>31.451000000000001</v>
      </c>
      <c r="M43" s="2">
        <v>27151</v>
      </c>
    </row>
    <row r="44" spans="1:13" x14ac:dyDescent="0.25">
      <c r="A44" s="1" t="s">
        <v>53</v>
      </c>
      <c r="B44" s="1" t="s">
        <v>12</v>
      </c>
      <c r="C44" s="1">
        <v>399</v>
      </c>
      <c r="D44" s="3">
        <v>1099</v>
      </c>
      <c r="E44" s="3">
        <f>Table2[[#This Row],[Actual_price]]-Table2[[#This Row],[Discounted_price]]/Table2[[#This Row],[Actual_price]]*100</f>
        <v>1062.6942675159235</v>
      </c>
      <c r="F44" s="4">
        <v>0.64</v>
      </c>
      <c r="G44" s="4" t="str">
        <f>IF(Table2[[#This Row],[Discount_percentage]]&lt;=49%,"no",IF(Table2[[#This Row],[Discount_percentage]]&gt;=50%,"yes"))</f>
        <v>yes</v>
      </c>
      <c r="H44" s="4" t="str">
        <f>IF(Table2[[#This Row],[Rating_count]]&lt;=1000,"NO",IF(Table2[[#This Row],[Rating_count]]&gt;=1000,"YES"))</f>
        <v>YES</v>
      </c>
      <c r="I44" s="5">
        <f>Table2[[#This Row],[Actual_price]]*Table2[[#This Row],[Rating_count]]</f>
        <v>26671631</v>
      </c>
      <c r="J44" s="5" t="str">
        <f>IF(Table2[[#This Row],[Discounted_price]]&lt;200,"&lt;200",IF(Table2[[#This Row],[Discounted_price]]&lt;=500,"200-500","&gt;500"))</f>
        <v>200-500</v>
      </c>
      <c r="K44" s="1">
        <v>4.2</v>
      </c>
      <c r="L44" s="5">
        <f>Table2[[#This Row],[Rating]]+(Table2[[#This Row],[Rating_count]]/1000)</f>
        <v>28.468999999999998</v>
      </c>
      <c r="M44" s="2">
        <v>24269</v>
      </c>
    </row>
    <row r="45" spans="1:13" x14ac:dyDescent="0.25">
      <c r="A45" s="1" t="s">
        <v>54</v>
      </c>
      <c r="B45" s="1" t="s">
        <v>12</v>
      </c>
      <c r="C45" s="1">
        <v>999</v>
      </c>
      <c r="D45" s="3">
        <v>1599</v>
      </c>
      <c r="E45" s="3">
        <f>Table2[[#This Row],[Actual_price]]-Table2[[#This Row],[Discounted_price]]/Table2[[#This Row],[Actual_price]]*100</f>
        <v>1536.5234521575985</v>
      </c>
      <c r="F45" s="4">
        <v>0.38</v>
      </c>
      <c r="G45" s="4" t="str">
        <f>IF(Table2[[#This Row],[Discount_percentage]]&lt;=49%,"no",IF(Table2[[#This Row],[Discount_percentage]]&gt;=50%,"yes"))</f>
        <v>no</v>
      </c>
      <c r="H45" s="4" t="str">
        <f>IF(Table2[[#This Row],[Rating_count]]&lt;=1000,"NO",IF(Table2[[#This Row],[Rating_count]]&gt;=1000,"YES"))</f>
        <v>YES</v>
      </c>
      <c r="I45" s="5">
        <f>Table2[[#This Row],[Actual_price]]*Table2[[#This Row],[Rating_count]]</f>
        <v>19336707</v>
      </c>
      <c r="J45" s="5" t="str">
        <f>IF(Table2[[#This Row],[Discounted_price]]&lt;200,"&lt;200",IF(Table2[[#This Row],[Discounted_price]]&lt;=500,"200-500","&gt;500"))</f>
        <v>&gt;500</v>
      </c>
      <c r="K45" s="1">
        <v>4.3</v>
      </c>
      <c r="L45" s="5">
        <f>Table2[[#This Row],[Rating]]+(Table2[[#This Row],[Rating_count]]/1000)</f>
        <v>16.393000000000001</v>
      </c>
      <c r="M45" s="2">
        <v>12093</v>
      </c>
    </row>
    <row r="46" spans="1:13" x14ac:dyDescent="0.25">
      <c r="A46" s="1" t="s">
        <v>55</v>
      </c>
      <c r="B46" s="1" t="s">
        <v>12</v>
      </c>
      <c r="C46" s="1">
        <v>59</v>
      </c>
      <c r="D46" s="1">
        <v>199</v>
      </c>
      <c r="E46" s="3">
        <f>Table2[[#This Row],[Actual_price]]-Table2[[#This Row],[Discounted_price]]/Table2[[#This Row],[Actual_price]]*100</f>
        <v>169.35175879396985</v>
      </c>
      <c r="F46" s="4">
        <v>0.7</v>
      </c>
      <c r="G46" s="4" t="str">
        <f>IF(Table2[[#This Row],[Discount_percentage]]&lt;=49%,"no",IF(Table2[[#This Row],[Discount_percentage]]&gt;=50%,"yes"))</f>
        <v>yes</v>
      </c>
      <c r="H46" s="4" t="str">
        <f>IF(Table2[[#This Row],[Rating_count]]&lt;=1000,"NO",IF(Table2[[#This Row],[Rating_count]]&gt;=1000,"YES"))</f>
        <v>YES</v>
      </c>
      <c r="I46" s="5">
        <f>Table2[[#This Row],[Actual_price]]*Table2[[#This Row],[Rating_count]]</f>
        <v>1866222</v>
      </c>
      <c r="J46" s="5" t="str">
        <f>IF(Table2[[#This Row],[Discounted_price]]&lt;200,"&lt;200",IF(Table2[[#This Row],[Discounted_price]]&lt;=500,"200-500","&gt;500"))</f>
        <v>&lt;200</v>
      </c>
      <c r="K46" s="1">
        <v>4</v>
      </c>
      <c r="L46" s="5">
        <f>Table2[[#This Row],[Rating]]+(Table2[[#This Row],[Rating_count]]/1000)</f>
        <v>13.378</v>
      </c>
      <c r="M46" s="2">
        <v>9378</v>
      </c>
    </row>
    <row r="47" spans="1:13" x14ac:dyDescent="0.25">
      <c r="A47" s="1" t="s">
        <v>56</v>
      </c>
      <c r="B47" s="1" t="s">
        <v>12</v>
      </c>
      <c r="C47" s="1">
        <v>333</v>
      </c>
      <c r="D47" s="1">
        <v>999</v>
      </c>
      <c r="E47" s="3">
        <f>Table2[[#This Row],[Actual_price]]-Table2[[#This Row],[Discounted_price]]/Table2[[#This Row],[Actual_price]]*100</f>
        <v>965.66666666666663</v>
      </c>
      <c r="F47" s="4">
        <v>0.67</v>
      </c>
      <c r="G47" s="4" t="str">
        <f>IF(Table2[[#This Row],[Discount_percentage]]&lt;=49%,"no",IF(Table2[[#This Row],[Discount_percentage]]&gt;=50%,"yes"))</f>
        <v>yes</v>
      </c>
      <c r="H47" s="4" t="str">
        <f>IF(Table2[[#This Row],[Rating_count]]&lt;=1000,"NO",IF(Table2[[#This Row],[Rating_count]]&gt;=1000,"YES"))</f>
        <v>YES</v>
      </c>
      <c r="I47" s="5">
        <f>Table2[[#This Row],[Actual_price]]*Table2[[#This Row],[Rating_count]]</f>
        <v>9782208</v>
      </c>
      <c r="J47" s="5" t="str">
        <f>IF(Table2[[#This Row],[Discounted_price]]&lt;200,"&lt;200",IF(Table2[[#This Row],[Discounted_price]]&lt;=500,"200-500","&gt;500"))</f>
        <v>200-500</v>
      </c>
      <c r="K47" s="1">
        <v>3.3</v>
      </c>
      <c r="L47" s="5">
        <f>Table2[[#This Row],[Rating]]+(Table2[[#This Row],[Rating_count]]/1000)</f>
        <v>13.091999999999999</v>
      </c>
      <c r="M47" s="2">
        <v>9792</v>
      </c>
    </row>
    <row r="48" spans="1:13" x14ac:dyDescent="0.25">
      <c r="A48" s="1" t="s">
        <v>57</v>
      </c>
      <c r="B48" s="1" t="s">
        <v>12</v>
      </c>
      <c r="C48" s="1">
        <v>507</v>
      </c>
      <c r="D48" s="3">
        <v>1208</v>
      </c>
      <c r="E48" s="3">
        <f>Table2[[#This Row],[Actual_price]]-Table2[[#This Row],[Discounted_price]]/Table2[[#This Row],[Actual_price]]*100</f>
        <v>1166.0298013245033</v>
      </c>
      <c r="F48" s="4">
        <v>0.57999999999999996</v>
      </c>
      <c r="G48" s="4" t="str">
        <f>IF(Table2[[#This Row],[Discount_percentage]]&lt;=49%,"no",IF(Table2[[#This Row],[Discount_percentage]]&gt;=50%,"yes"))</f>
        <v>yes</v>
      </c>
      <c r="H48" s="4" t="str">
        <f>IF(Table2[[#This Row],[Rating_count]]&lt;=1000,"NO",IF(Table2[[#This Row],[Rating_count]]&gt;=1000,"YES"))</f>
        <v>YES</v>
      </c>
      <c r="I48" s="5">
        <f>Table2[[#This Row],[Actual_price]]*Table2[[#This Row],[Rating_count]]</f>
        <v>9822248</v>
      </c>
      <c r="J48" s="5" t="str">
        <f>IF(Table2[[#This Row],[Discounted_price]]&lt;200,"&lt;200",IF(Table2[[#This Row],[Discounted_price]]&lt;=500,"200-500","&gt;500"))</f>
        <v>&gt;500</v>
      </c>
      <c r="K48" s="1">
        <v>4.0999999999999996</v>
      </c>
      <c r="L48" s="5">
        <f>Table2[[#This Row],[Rating]]+(Table2[[#This Row],[Rating_count]]/1000)</f>
        <v>12.231</v>
      </c>
      <c r="M48" s="2">
        <v>8131</v>
      </c>
    </row>
    <row r="49" spans="1:13" x14ac:dyDescent="0.25">
      <c r="A49" s="1" t="s">
        <v>58</v>
      </c>
      <c r="B49" s="1" t="s">
        <v>24</v>
      </c>
      <c r="C49" s="1">
        <v>309</v>
      </c>
      <c r="D49" s="1">
        <v>475</v>
      </c>
      <c r="E49" s="3">
        <f>Table2[[#This Row],[Actual_price]]-Table2[[#This Row],[Discounted_price]]/Table2[[#This Row],[Actual_price]]*100</f>
        <v>409.9473684210526</v>
      </c>
      <c r="F49" s="4">
        <v>0.35</v>
      </c>
      <c r="G49" s="4" t="str">
        <f>IF(Table2[[#This Row],[Discount_percentage]]&lt;=49%,"no",IF(Table2[[#This Row],[Discount_percentage]]&gt;=50%,"yes"))</f>
        <v>no</v>
      </c>
      <c r="H49" s="4" t="str">
        <f>IF(Table2[[#This Row],[Rating_count]]&lt;=1000,"NO",IF(Table2[[#This Row],[Rating_count]]&gt;=1000,"YES"))</f>
        <v>YES</v>
      </c>
      <c r="I49" s="5">
        <f>Table2[[#This Row],[Actual_price]]*Table2[[#This Row],[Rating_count]]</f>
        <v>202812175</v>
      </c>
      <c r="J49" s="5" t="str">
        <f>IF(Table2[[#This Row],[Discounted_price]]&lt;200,"&lt;200",IF(Table2[[#This Row],[Discounted_price]]&lt;=500,"200-500","&gt;500"))</f>
        <v>200-500</v>
      </c>
      <c r="K49" s="1">
        <v>4.4000000000000004</v>
      </c>
      <c r="L49" s="5">
        <f>Table2[[#This Row],[Rating]]+(Table2[[#This Row],[Rating_count]]/1000)</f>
        <v>431.37299999999999</v>
      </c>
      <c r="M49" s="2">
        <v>426973</v>
      </c>
    </row>
    <row r="50" spans="1:13" x14ac:dyDescent="0.25">
      <c r="A50" s="1" t="s">
        <v>59</v>
      </c>
      <c r="B50" s="1" t="s">
        <v>24</v>
      </c>
      <c r="C50" s="1">
        <v>399</v>
      </c>
      <c r="D50" s="1">
        <v>999</v>
      </c>
      <c r="E50" s="3">
        <f>Table2[[#This Row],[Actual_price]]-Table2[[#This Row],[Discounted_price]]/Table2[[#This Row],[Actual_price]]*100</f>
        <v>959.0600600600601</v>
      </c>
      <c r="F50" s="4">
        <v>0.6</v>
      </c>
      <c r="G50" s="4" t="str">
        <f>IF(Table2[[#This Row],[Discount_percentage]]&lt;=49%,"no",IF(Table2[[#This Row],[Discount_percentage]]&gt;=50%,"yes"))</f>
        <v>yes</v>
      </c>
      <c r="H50" s="4" t="str">
        <f>IF(Table2[[#This Row],[Rating_count]]&lt;=1000,"NO",IF(Table2[[#This Row],[Rating_count]]&gt;=1000,"YES"))</f>
        <v>NO</v>
      </c>
      <c r="I50" s="5">
        <f>Table2[[#This Row],[Actual_price]]*Table2[[#This Row],[Rating_count]]</f>
        <v>492507</v>
      </c>
      <c r="J50" s="5" t="str">
        <f>IF(Table2[[#This Row],[Discounted_price]]&lt;200,"&lt;200",IF(Table2[[#This Row],[Discounted_price]]&lt;=500,"200-500","&gt;500"))</f>
        <v>200-500</v>
      </c>
      <c r="K50" s="1">
        <v>3.6</v>
      </c>
      <c r="L50" s="5">
        <f>Table2[[#This Row],[Rating]]+(Table2[[#This Row],[Rating_count]]/1000)</f>
        <v>4.093</v>
      </c>
      <c r="M50" s="2">
        <v>493</v>
      </c>
    </row>
    <row r="51" spans="1:13" x14ac:dyDescent="0.25">
      <c r="A51" s="1" t="s">
        <v>60</v>
      </c>
      <c r="B51" s="1" t="s">
        <v>12</v>
      </c>
      <c r="C51" s="1">
        <v>199</v>
      </c>
      <c r="D51" s="1">
        <v>395</v>
      </c>
      <c r="E51" s="3">
        <f>Table2[[#This Row],[Actual_price]]-Table2[[#This Row],[Discounted_price]]/Table2[[#This Row],[Actual_price]]*100</f>
        <v>344.62025316455697</v>
      </c>
      <c r="F51" s="4">
        <v>0.5</v>
      </c>
      <c r="G51" s="4" t="str">
        <f>IF(Table2[[#This Row],[Discount_percentage]]&lt;=49%,"no",IF(Table2[[#This Row],[Discount_percentage]]&gt;=50%,"yes"))</f>
        <v>yes</v>
      </c>
      <c r="H51" s="4" t="str">
        <f>IF(Table2[[#This Row],[Rating_count]]&lt;=1000,"NO",IF(Table2[[#This Row],[Rating_count]]&gt;=1000,"YES"))</f>
        <v>YES</v>
      </c>
      <c r="I51" s="5">
        <f>Table2[[#This Row],[Actual_price]]*Table2[[#This Row],[Rating_count]]</f>
        <v>36575025</v>
      </c>
      <c r="J51" s="5" t="str">
        <f>IF(Table2[[#This Row],[Discounted_price]]&lt;200,"&lt;200",IF(Table2[[#This Row],[Discounted_price]]&lt;=500,"200-500","&gt;500"))</f>
        <v>&lt;200</v>
      </c>
      <c r="K51" s="1">
        <v>4.2</v>
      </c>
      <c r="L51" s="5">
        <f>Table2[[#This Row],[Rating]]+(Table2[[#This Row],[Rating_count]]/1000)</f>
        <v>96.795000000000002</v>
      </c>
      <c r="M51" s="2">
        <v>92595</v>
      </c>
    </row>
    <row r="52" spans="1:13" x14ac:dyDescent="0.25">
      <c r="A52" s="1" t="s">
        <v>61</v>
      </c>
      <c r="B52" s="1" t="s">
        <v>12</v>
      </c>
      <c r="C52" s="3">
        <v>1199</v>
      </c>
      <c r="D52" s="3">
        <v>2199</v>
      </c>
      <c r="E52" s="3">
        <f>Table2[[#This Row],[Actual_price]]-Table2[[#This Row],[Discounted_price]]/Table2[[#This Row],[Actual_price]]*100</f>
        <v>2144.4752160072762</v>
      </c>
      <c r="F52" s="4">
        <v>0.45</v>
      </c>
      <c r="G52" s="4" t="str">
        <f>IF(Table2[[#This Row],[Discount_percentage]]&lt;=49%,"no",IF(Table2[[#This Row],[Discount_percentage]]&gt;=50%,"yes"))</f>
        <v>no</v>
      </c>
      <c r="H52" s="4" t="str">
        <f>IF(Table2[[#This Row],[Rating_count]]&lt;=1000,"NO",IF(Table2[[#This Row],[Rating_count]]&gt;=1000,"YES"))</f>
        <v>YES</v>
      </c>
      <c r="I52" s="5">
        <f>Table2[[#This Row],[Actual_price]]*Table2[[#This Row],[Rating_count]]</f>
        <v>54491220</v>
      </c>
      <c r="J52" s="5" t="str">
        <f>IF(Table2[[#This Row],[Discounted_price]]&lt;200,"&lt;200",IF(Table2[[#This Row],[Discounted_price]]&lt;=500,"200-500","&gt;500"))</f>
        <v>&gt;500</v>
      </c>
      <c r="K52" s="1">
        <v>4.4000000000000004</v>
      </c>
      <c r="L52" s="5">
        <f>Table2[[#This Row],[Rating]]+(Table2[[#This Row],[Rating_count]]/1000)</f>
        <v>29.18</v>
      </c>
      <c r="M52" s="2">
        <v>24780</v>
      </c>
    </row>
    <row r="53" spans="1:13" x14ac:dyDescent="0.25">
      <c r="A53" s="1" t="s">
        <v>60</v>
      </c>
      <c r="B53" s="1" t="s">
        <v>12</v>
      </c>
      <c r="C53" s="1">
        <v>179</v>
      </c>
      <c r="D53" s="1">
        <v>500</v>
      </c>
      <c r="E53" s="3">
        <f>Table2[[#This Row],[Actual_price]]-Table2[[#This Row],[Discounted_price]]/Table2[[#This Row],[Actual_price]]*100</f>
        <v>464.2</v>
      </c>
      <c r="F53" s="4">
        <v>0.64</v>
      </c>
      <c r="G53" s="4" t="str">
        <f>IF(Table2[[#This Row],[Discount_percentage]]&lt;=49%,"no",IF(Table2[[#This Row],[Discount_percentage]]&gt;=50%,"yes"))</f>
        <v>yes</v>
      </c>
      <c r="H53" s="4" t="str">
        <f>IF(Table2[[#This Row],[Rating_count]]&lt;=1000,"NO",IF(Table2[[#This Row],[Rating_count]]&gt;=1000,"YES"))</f>
        <v>YES</v>
      </c>
      <c r="I53" s="5">
        <f>Table2[[#This Row],[Actual_price]]*Table2[[#This Row],[Rating_count]]</f>
        <v>46297500</v>
      </c>
      <c r="J53" s="5" t="str">
        <f>IF(Table2[[#This Row],[Discounted_price]]&lt;200,"&lt;200",IF(Table2[[#This Row],[Discounted_price]]&lt;=500,"200-500","&gt;500"))</f>
        <v>&lt;200</v>
      </c>
      <c r="K53" s="1">
        <v>4.2</v>
      </c>
      <c r="L53" s="5">
        <f>Table2[[#This Row],[Rating]]+(Table2[[#This Row],[Rating_count]]/1000)</f>
        <v>96.795000000000002</v>
      </c>
      <c r="M53" s="2">
        <v>92595</v>
      </c>
    </row>
    <row r="54" spans="1:13" x14ac:dyDescent="0.25">
      <c r="A54" s="1" t="s">
        <v>62</v>
      </c>
      <c r="B54" s="1" t="s">
        <v>12</v>
      </c>
      <c r="C54" s="1">
        <v>799</v>
      </c>
      <c r="D54" s="3">
        <v>2100</v>
      </c>
      <c r="E54" s="3">
        <f>Table2[[#This Row],[Actual_price]]-Table2[[#This Row],[Discounted_price]]/Table2[[#This Row],[Actual_price]]*100</f>
        <v>2061.9523809523807</v>
      </c>
      <c r="F54" s="4">
        <v>0.62</v>
      </c>
      <c r="G54" s="4" t="str">
        <f>IF(Table2[[#This Row],[Discount_percentage]]&lt;=49%,"no",IF(Table2[[#This Row],[Discount_percentage]]&gt;=50%,"yes"))</f>
        <v>yes</v>
      </c>
      <c r="H54" s="4" t="str">
        <f>IF(Table2[[#This Row],[Rating_count]]&lt;=1000,"NO",IF(Table2[[#This Row],[Rating_count]]&gt;=1000,"YES"))</f>
        <v>YES</v>
      </c>
      <c r="I54" s="5">
        <f>Table2[[#This Row],[Actual_price]]*Table2[[#This Row],[Rating_count]]</f>
        <v>17194800</v>
      </c>
      <c r="J54" s="5" t="str">
        <f>IF(Table2[[#This Row],[Discounted_price]]&lt;200,"&lt;200",IF(Table2[[#This Row],[Discounted_price]]&lt;=500,"200-500","&gt;500"))</f>
        <v>&gt;500</v>
      </c>
      <c r="K54" s="1">
        <v>4.3</v>
      </c>
      <c r="L54" s="5">
        <f>Table2[[#This Row],[Rating]]+(Table2[[#This Row],[Rating_count]]/1000)</f>
        <v>12.488</v>
      </c>
      <c r="M54" s="2">
        <v>8188</v>
      </c>
    </row>
    <row r="55" spans="1:13" x14ac:dyDescent="0.25">
      <c r="A55" s="1" t="s">
        <v>63</v>
      </c>
      <c r="B55" s="1" t="s">
        <v>24</v>
      </c>
      <c r="C55" s="3">
        <v>6999</v>
      </c>
      <c r="D55" s="3">
        <v>12999</v>
      </c>
      <c r="E55" s="3">
        <f>Table2[[#This Row],[Actual_price]]-Table2[[#This Row],[Discounted_price]]/Table2[[#This Row],[Actual_price]]*100</f>
        <v>12945.157396722825</v>
      </c>
      <c r="F55" s="4">
        <v>0.46</v>
      </c>
      <c r="G55" s="4" t="str">
        <f>IF(Table2[[#This Row],[Discount_percentage]]&lt;=49%,"no",IF(Table2[[#This Row],[Discount_percentage]]&gt;=50%,"yes"))</f>
        <v>no</v>
      </c>
      <c r="H55" s="4" t="str">
        <f>IF(Table2[[#This Row],[Rating_count]]&lt;=1000,"NO",IF(Table2[[#This Row],[Rating_count]]&gt;=1000,"YES"))</f>
        <v>YES</v>
      </c>
      <c r="I55" s="5">
        <f>Table2[[#This Row],[Actual_price]]*Table2[[#This Row],[Rating_count]]</f>
        <v>52034997</v>
      </c>
      <c r="J55" s="5" t="str">
        <f>IF(Table2[[#This Row],[Discounted_price]]&lt;200,"&lt;200",IF(Table2[[#This Row],[Discounted_price]]&lt;=500,"200-500","&gt;500"))</f>
        <v>&gt;500</v>
      </c>
      <c r="K55" s="1">
        <v>4.2</v>
      </c>
      <c r="L55" s="5">
        <f>Table2[[#This Row],[Rating]]+(Table2[[#This Row],[Rating_count]]/1000)</f>
        <v>8.2029999999999994</v>
      </c>
      <c r="M55" s="2">
        <v>4003</v>
      </c>
    </row>
    <row r="56" spans="1:13" x14ac:dyDescent="0.25">
      <c r="A56" s="1" t="s">
        <v>64</v>
      </c>
      <c r="B56" s="1" t="s">
        <v>12</v>
      </c>
      <c r="C56" s="1">
        <v>199</v>
      </c>
      <c r="D56" s="1">
        <v>349</v>
      </c>
      <c r="E56" s="3">
        <f>Table2[[#This Row],[Actual_price]]-Table2[[#This Row],[Discounted_price]]/Table2[[#This Row],[Actual_price]]*100</f>
        <v>291.97994269340973</v>
      </c>
      <c r="F56" s="4">
        <v>0.43</v>
      </c>
      <c r="G56" s="4" t="str">
        <f>IF(Table2[[#This Row],[Discount_percentage]]&lt;=49%,"no",IF(Table2[[#This Row],[Discount_percentage]]&gt;=50%,"yes"))</f>
        <v>no</v>
      </c>
      <c r="H56" s="4" t="str">
        <f>IF(Table2[[#This Row],[Rating_count]]&lt;=1000,"NO",IF(Table2[[#This Row],[Rating_count]]&gt;=1000,"YES"))</f>
        <v>NO</v>
      </c>
      <c r="I56" s="5">
        <f>Table2[[#This Row],[Actual_price]]*Table2[[#This Row],[Rating_count]]</f>
        <v>109586</v>
      </c>
      <c r="J56" s="5" t="str">
        <f>IF(Table2[[#This Row],[Discounted_price]]&lt;200,"&lt;200",IF(Table2[[#This Row],[Discounted_price]]&lt;=500,"200-500","&gt;500"))</f>
        <v>&lt;200</v>
      </c>
      <c r="K56" s="1">
        <v>4.0999999999999996</v>
      </c>
      <c r="L56" s="5">
        <f>Table2[[#This Row],[Rating]]+(Table2[[#This Row],[Rating_count]]/1000)</f>
        <v>4.4139999999999997</v>
      </c>
      <c r="M56" s="2">
        <v>314</v>
      </c>
    </row>
    <row r="57" spans="1:13" x14ac:dyDescent="0.25">
      <c r="A57" s="1" t="s">
        <v>65</v>
      </c>
      <c r="B57" s="1" t="s">
        <v>24</v>
      </c>
      <c r="C57" s="1">
        <v>230</v>
      </c>
      <c r="D57" s="1">
        <v>499</v>
      </c>
      <c r="E57" s="3">
        <f>Table2[[#This Row],[Actual_price]]-Table2[[#This Row],[Discounted_price]]/Table2[[#This Row],[Actual_price]]*100</f>
        <v>452.90781563126251</v>
      </c>
      <c r="F57" s="4">
        <v>0.54</v>
      </c>
      <c r="G57" s="4" t="str">
        <f>IF(Table2[[#This Row],[Discount_percentage]]&lt;=49%,"no",IF(Table2[[#This Row],[Discount_percentage]]&gt;=50%,"yes"))</f>
        <v>yes</v>
      </c>
      <c r="H57" s="4" t="str">
        <f>IF(Table2[[#This Row],[Rating_count]]&lt;=1000,"NO",IF(Table2[[#This Row],[Rating_count]]&gt;=1000,"YES"))</f>
        <v>YES</v>
      </c>
      <c r="I57" s="5">
        <f>Table2[[#This Row],[Actual_price]]*Table2[[#This Row],[Rating_count]]</f>
        <v>1477040</v>
      </c>
      <c r="J57" s="5" t="str">
        <f>IF(Table2[[#This Row],[Discounted_price]]&lt;200,"&lt;200",IF(Table2[[#This Row],[Discounted_price]]&lt;=500,"200-500","&gt;500"))</f>
        <v>200-500</v>
      </c>
      <c r="K57" s="1">
        <v>3.7</v>
      </c>
      <c r="L57" s="5">
        <f>Table2[[#This Row],[Rating]]+(Table2[[#This Row],[Rating_count]]/1000)</f>
        <v>6.66</v>
      </c>
      <c r="M57" s="2">
        <v>2960</v>
      </c>
    </row>
    <row r="58" spans="1:13" x14ac:dyDescent="0.25">
      <c r="A58" s="1" t="s">
        <v>66</v>
      </c>
      <c r="B58" s="1" t="s">
        <v>12</v>
      </c>
      <c r="C58" s="1">
        <v>649</v>
      </c>
      <c r="D58" s="3">
        <v>1399</v>
      </c>
      <c r="E58" s="3">
        <f>Table2[[#This Row],[Actual_price]]-Table2[[#This Row],[Discounted_price]]/Table2[[#This Row],[Actual_price]]*100</f>
        <v>1352.6097212294496</v>
      </c>
      <c r="F58" s="4">
        <v>0.54</v>
      </c>
      <c r="G58" s="4" t="str">
        <f>IF(Table2[[#This Row],[Discount_percentage]]&lt;=49%,"no",IF(Table2[[#This Row],[Discount_percentage]]&gt;=50%,"yes"))</f>
        <v>yes</v>
      </c>
      <c r="H58" s="4" t="str">
        <f>IF(Table2[[#This Row],[Rating_count]]&lt;=1000,"NO",IF(Table2[[#This Row],[Rating_count]]&gt;=1000,"YES"))</f>
        <v>YES</v>
      </c>
      <c r="I58" s="5">
        <f>Table2[[#This Row],[Actual_price]]*Table2[[#This Row],[Rating_count]]</f>
        <v>251387709</v>
      </c>
      <c r="J58" s="5" t="str">
        <f>IF(Table2[[#This Row],[Discounted_price]]&lt;200,"&lt;200",IF(Table2[[#This Row],[Discounted_price]]&lt;=500,"200-500","&gt;500"))</f>
        <v>&gt;500</v>
      </c>
      <c r="K58" s="1">
        <v>4.2</v>
      </c>
      <c r="L58" s="5">
        <f>Table2[[#This Row],[Rating]]+(Table2[[#This Row],[Rating_count]]/1000)</f>
        <v>183.89099999999999</v>
      </c>
      <c r="M58" s="2">
        <v>179691</v>
      </c>
    </row>
    <row r="59" spans="1:13" x14ac:dyDescent="0.25">
      <c r="A59" s="1" t="s">
        <v>37</v>
      </c>
      <c r="B59" s="1" t="s">
        <v>24</v>
      </c>
      <c r="C59" s="3">
        <v>15999</v>
      </c>
      <c r="D59" s="3">
        <v>21999</v>
      </c>
      <c r="E59" s="3">
        <f>Table2[[#This Row],[Actual_price]]-Table2[[#This Row],[Discounted_price]]/Table2[[#This Row],[Actual_price]]*100</f>
        <v>21926.273966998499</v>
      </c>
      <c r="F59" s="4">
        <v>0.27</v>
      </c>
      <c r="G59" s="4" t="str">
        <f>IF(Table2[[#This Row],[Discount_percentage]]&lt;=49%,"no",IF(Table2[[#This Row],[Discount_percentage]]&gt;=50%,"yes"))</f>
        <v>no</v>
      </c>
      <c r="H59" s="4" t="str">
        <f>IF(Table2[[#This Row],[Rating_count]]&lt;=1000,"NO",IF(Table2[[#This Row],[Rating_count]]&gt;=1000,"YES"))</f>
        <v>YES</v>
      </c>
      <c r="I59" s="5">
        <f>Table2[[#This Row],[Actual_price]]*Table2[[#This Row],[Rating_count]]</f>
        <v>767743101</v>
      </c>
      <c r="J59" s="5" t="str">
        <f>IF(Table2[[#This Row],[Discounted_price]]&lt;200,"&lt;200",IF(Table2[[#This Row],[Discounted_price]]&lt;=500,"200-500","&gt;500"))</f>
        <v>&gt;500</v>
      </c>
      <c r="K59" s="1">
        <v>4.2</v>
      </c>
      <c r="L59" s="5">
        <f>Table2[[#This Row],[Rating]]+(Table2[[#This Row],[Rating_count]]/1000)</f>
        <v>39.099000000000004</v>
      </c>
      <c r="M59" s="2">
        <v>34899</v>
      </c>
    </row>
    <row r="60" spans="1:13" x14ac:dyDescent="0.25">
      <c r="A60" s="1" t="s">
        <v>67</v>
      </c>
      <c r="B60" s="1" t="s">
        <v>12</v>
      </c>
      <c r="C60" s="1">
        <v>348</v>
      </c>
      <c r="D60" s="3">
        <v>1499</v>
      </c>
      <c r="E60" s="3">
        <f>Table2[[#This Row],[Actual_price]]-Table2[[#This Row],[Discounted_price]]/Table2[[#This Row],[Actual_price]]*100</f>
        <v>1475.7845230153437</v>
      </c>
      <c r="F60" s="4">
        <v>0.77</v>
      </c>
      <c r="G60" s="4" t="str">
        <f>IF(Table2[[#This Row],[Discount_percentage]]&lt;=49%,"no",IF(Table2[[#This Row],[Discount_percentage]]&gt;=50%,"yes"))</f>
        <v>yes</v>
      </c>
      <c r="H60" s="4" t="str">
        <f>IF(Table2[[#This Row],[Rating_count]]&lt;=1000,"NO",IF(Table2[[#This Row],[Rating_count]]&gt;=1000,"YES"))</f>
        <v>NO</v>
      </c>
      <c r="I60" s="5">
        <f>Table2[[#This Row],[Actual_price]]*Table2[[#This Row],[Rating_count]]</f>
        <v>983344</v>
      </c>
      <c r="J60" s="5" t="str">
        <f>IF(Table2[[#This Row],[Discounted_price]]&lt;200,"&lt;200",IF(Table2[[#This Row],[Discounted_price]]&lt;=500,"200-500","&gt;500"))</f>
        <v>200-500</v>
      </c>
      <c r="K60" s="1">
        <v>4.2</v>
      </c>
      <c r="L60" s="5">
        <f>Table2[[#This Row],[Rating]]+(Table2[[#This Row],[Rating_count]]/1000)</f>
        <v>4.8559999999999999</v>
      </c>
      <c r="M60" s="2">
        <v>656</v>
      </c>
    </row>
    <row r="61" spans="1:13" x14ac:dyDescent="0.25">
      <c r="A61" s="1" t="s">
        <v>68</v>
      </c>
      <c r="B61" s="1" t="s">
        <v>12</v>
      </c>
      <c r="C61" s="1">
        <v>154</v>
      </c>
      <c r="D61" s="1">
        <v>349</v>
      </c>
      <c r="E61" s="3">
        <f>Table2[[#This Row],[Actual_price]]-Table2[[#This Row],[Discounted_price]]/Table2[[#This Row],[Actual_price]]*100</f>
        <v>304.87392550143267</v>
      </c>
      <c r="F61" s="4">
        <v>0.56000000000000005</v>
      </c>
      <c r="G61" s="4" t="str">
        <f>IF(Table2[[#This Row],[Discount_percentage]]&lt;=49%,"no",IF(Table2[[#This Row],[Discount_percentage]]&gt;=50%,"yes"))</f>
        <v>yes</v>
      </c>
      <c r="H61" s="4" t="str">
        <f>IF(Table2[[#This Row],[Rating_count]]&lt;=1000,"NO",IF(Table2[[#This Row],[Rating_count]]&gt;=1000,"YES"))</f>
        <v>YES</v>
      </c>
      <c r="I61" s="5">
        <f>Table2[[#This Row],[Actual_price]]*Table2[[#This Row],[Rating_count]]</f>
        <v>2465336</v>
      </c>
      <c r="J61" s="5" t="str">
        <f>IF(Table2[[#This Row],[Discounted_price]]&lt;200,"&lt;200",IF(Table2[[#This Row],[Discounted_price]]&lt;=500,"200-500","&gt;500"))</f>
        <v>&lt;200</v>
      </c>
      <c r="K61" s="1">
        <v>4.3</v>
      </c>
      <c r="L61" s="5">
        <f>Table2[[#This Row],[Rating]]+(Table2[[#This Row],[Rating_count]]/1000)</f>
        <v>11.364000000000001</v>
      </c>
      <c r="M61" s="2">
        <v>7064</v>
      </c>
    </row>
    <row r="62" spans="1:13" x14ac:dyDescent="0.25">
      <c r="A62" s="1" t="s">
        <v>69</v>
      </c>
      <c r="B62" s="1" t="s">
        <v>24</v>
      </c>
      <c r="C62" s="1">
        <v>179</v>
      </c>
      <c r="D62" s="1">
        <v>799</v>
      </c>
      <c r="E62" s="3">
        <f>Table2[[#This Row],[Actual_price]]-Table2[[#This Row],[Discounted_price]]/Table2[[#This Row],[Actual_price]]*100</f>
        <v>776.59699624530663</v>
      </c>
      <c r="F62" s="4">
        <v>0.78</v>
      </c>
      <c r="G62" s="4" t="str">
        <f>IF(Table2[[#This Row],[Discount_percentage]]&lt;=49%,"no",IF(Table2[[#This Row],[Discount_percentage]]&gt;=50%,"yes"))</f>
        <v>yes</v>
      </c>
      <c r="H62" s="4" t="str">
        <f>IF(Table2[[#This Row],[Rating_count]]&lt;=1000,"NO",IF(Table2[[#This Row],[Rating_count]]&gt;=1000,"YES"))</f>
        <v>YES</v>
      </c>
      <c r="I62" s="5">
        <f>Table2[[#This Row],[Actual_price]]*Table2[[#This Row],[Rating_count]]</f>
        <v>1758599</v>
      </c>
      <c r="J62" s="5" t="str">
        <f>IF(Table2[[#This Row],[Discounted_price]]&lt;200,"&lt;200",IF(Table2[[#This Row],[Discounted_price]]&lt;=500,"200-500","&gt;500"))</f>
        <v>&lt;200</v>
      </c>
      <c r="K62" s="1">
        <v>3.7</v>
      </c>
      <c r="L62" s="5">
        <f>Table2[[#This Row],[Rating]]+(Table2[[#This Row],[Rating_count]]/1000)</f>
        <v>5.9009999999999998</v>
      </c>
      <c r="M62" s="2">
        <v>2201</v>
      </c>
    </row>
    <row r="63" spans="1:13" x14ac:dyDescent="0.25">
      <c r="A63" s="1" t="s">
        <v>70</v>
      </c>
      <c r="B63" s="1" t="s">
        <v>24</v>
      </c>
      <c r="C63" s="3">
        <v>32990</v>
      </c>
      <c r="D63" s="3">
        <v>47900</v>
      </c>
      <c r="E63" s="3">
        <f>Table2[[#This Row],[Actual_price]]-Table2[[#This Row],[Discounted_price]]/Table2[[#This Row],[Actual_price]]*100</f>
        <v>47831.127348643007</v>
      </c>
      <c r="F63" s="4">
        <v>0.31</v>
      </c>
      <c r="G63" s="4" t="str">
        <f>IF(Table2[[#This Row],[Discount_percentage]]&lt;=49%,"no",IF(Table2[[#This Row],[Discount_percentage]]&gt;=50%,"yes"))</f>
        <v>no</v>
      </c>
      <c r="H63" s="4" t="str">
        <f>IF(Table2[[#This Row],[Rating_count]]&lt;=1000,"NO",IF(Table2[[#This Row],[Rating_count]]&gt;=1000,"YES"))</f>
        <v>YES</v>
      </c>
      <c r="I63" s="5">
        <f>Table2[[#This Row],[Actual_price]]*Table2[[#This Row],[Rating_count]]</f>
        <v>340521100</v>
      </c>
      <c r="J63" s="5" t="str">
        <f>IF(Table2[[#This Row],[Discounted_price]]&lt;200,"&lt;200",IF(Table2[[#This Row],[Discounted_price]]&lt;=500,"200-500","&gt;500"))</f>
        <v>&gt;500</v>
      </c>
      <c r="K63" s="1">
        <v>4.3</v>
      </c>
      <c r="L63" s="5">
        <f>Table2[[#This Row],[Rating]]+(Table2[[#This Row],[Rating_count]]/1000)</f>
        <v>11.408999999999999</v>
      </c>
      <c r="M63" s="2">
        <v>7109</v>
      </c>
    </row>
    <row r="64" spans="1:13" x14ac:dyDescent="0.25">
      <c r="A64" s="1" t="s">
        <v>71</v>
      </c>
      <c r="B64" s="1" t="s">
        <v>12</v>
      </c>
      <c r="C64" s="1">
        <v>139</v>
      </c>
      <c r="D64" s="1">
        <v>999</v>
      </c>
      <c r="E64" s="3">
        <f>Table2[[#This Row],[Actual_price]]-Table2[[#This Row],[Discounted_price]]/Table2[[#This Row],[Actual_price]]*100</f>
        <v>985.08608608608608</v>
      </c>
      <c r="F64" s="4">
        <v>0.86</v>
      </c>
      <c r="G64" s="4" t="str">
        <f>IF(Table2[[#This Row],[Discount_percentage]]&lt;=49%,"no",IF(Table2[[#This Row],[Discount_percentage]]&gt;=50%,"yes"))</f>
        <v>yes</v>
      </c>
      <c r="H64" s="4" t="str">
        <f>IF(Table2[[#This Row],[Rating_count]]&lt;=1000,"NO",IF(Table2[[#This Row],[Rating_count]]&gt;=1000,"YES"))</f>
        <v>YES</v>
      </c>
      <c r="I64" s="5">
        <f>Table2[[#This Row],[Actual_price]]*Table2[[#This Row],[Rating_count]]</f>
        <v>1311687</v>
      </c>
      <c r="J64" s="5" t="str">
        <f>IF(Table2[[#This Row],[Discounted_price]]&lt;200,"&lt;200",IF(Table2[[#This Row],[Discounted_price]]&lt;=500,"200-500","&gt;500"))</f>
        <v>&lt;200</v>
      </c>
      <c r="K64" s="1">
        <v>4</v>
      </c>
      <c r="L64" s="5">
        <f>Table2[[#This Row],[Rating]]+(Table2[[#This Row],[Rating_count]]/1000)</f>
        <v>5.3129999999999997</v>
      </c>
      <c r="M64" s="2">
        <v>1313</v>
      </c>
    </row>
    <row r="65" spans="1:13" x14ac:dyDescent="0.25">
      <c r="A65" s="1" t="s">
        <v>72</v>
      </c>
      <c r="B65" s="1" t="s">
        <v>12</v>
      </c>
      <c r="C65" s="1">
        <v>329</v>
      </c>
      <c r="D65" s="1">
        <v>845</v>
      </c>
      <c r="E65" s="3">
        <f>Table2[[#This Row],[Actual_price]]-Table2[[#This Row],[Discounted_price]]/Table2[[#This Row],[Actual_price]]*100</f>
        <v>806.06508875739644</v>
      </c>
      <c r="F65" s="4">
        <v>0.61</v>
      </c>
      <c r="G65" s="4" t="str">
        <f>IF(Table2[[#This Row],[Discount_percentage]]&lt;=49%,"no",IF(Table2[[#This Row],[Discount_percentage]]&gt;=50%,"yes"))</f>
        <v>yes</v>
      </c>
      <c r="H65" s="4" t="str">
        <f>IF(Table2[[#This Row],[Rating_count]]&lt;=1000,"NO",IF(Table2[[#This Row],[Rating_count]]&gt;=1000,"YES"))</f>
        <v>YES</v>
      </c>
      <c r="I65" s="5">
        <f>Table2[[#This Row],[Actual_price]]*Table2[[#This Row],[Rating_count]]</f>
        <v>25135370</v>
      </c>
      <c r="J65" s="5" t="str">
        <f>IF(Table2[[#This Row],[Discounted_price]]&lt;200,"&lt;200",IF(Table2[[#This Row],[Discounted_price]]&lt;=500,"200-500","&gt;500"))</f>
        <v>200-500</v>
      </c>
      <c r="K65" s="1">
        <v>4.2</v>
      </c>
      <c r="L65" s="5">
        <f>Table2[[#This Row],[Rating]]+(Table2[[#This Row],[Rating_count]]/1000)</f>
        <v>33.945999999999998</v>
      </c>
      <c r="M65" s="2">
        <v>29746</v>
      </c>
    </row>
    <row r="66" spans="1:13" x14ac:dyDescent="0.25">
      <c r="A66" s="1" t="s">
        <v>73</v>
      </c>
      <c r="B66" s="1" t="s">
        <v>24</v>
      </c>
      <c r="C66" s="3">
        <v>13999</v>
      </c>
      <c r="D66" s="3">
        <v>24999</v>
      </c>
      <c r="E66" s="3">
        <f>Table2[[#This Row],[Actual_price]]-Table2[[#This Row],[Discounted_price]]/Table2[[#This Row],[Actual_price]]*100</f>
        <v>24943.001760070401</v>
      </c>
      <c r="F66" s="4">
        <v>0.44</v>
      </c>
      <c r="G66" s="4" t="str">
        <f>IF(Table2[[#This Row],[Discount_percentage]]&lt;=49%,"no",IF(Table2[[#This Row],[Discount_percentage]]&gt;=50%,"yes"))</f>
        <v>no</v>
      </c>
      <c r="H66" s="4" t="str">
        <f>IF(Table2[[#This Row],[Rating_count]]&lt;=1000,"NO",IF(Table2[[#This Row],[Rating_count]]&gt;=1000,"YES"))</f>
        <v>YES</v>
      </c>
      <c r="I66" s="5">
        <f>Table2[[#This Row],[Actual_price]]*Table2[[#This Row],[Rating_count]]</f>
        <v>1130904762</v>
      </c>
      <c r="J66" s="5" t="str">
        <f>IF(Table2[[#This Row],[Discounted_price]]&lt;200,"&lt;200",IF(Table2[[#This Row],[Discounted_price]]&lt;=500,"200-500","&gt;500"))</f>
        <v>&gt;500</v>
      </c>
      <c r="K66" s="1">
        <v>4.2</v>
      </c>
      <c r="L66" s="5">
        <f>Table2[[#This Row],[Rating]]+(Table2[[#This Row],[Rating_count]]/1000)</f>
        <v>49.438000000000002</v>
      </c>
      <c r="M66" s="2">
        <v>45238</v>
      </c>
    </row>
    <row r="67" spans="1:13" x14ac:dyDescent="0.25">
      <c r="A67" s="1" t="s">
        <v>58</v>
      </c>
      <c r="B67" s="1" t="s">
        <v>24</v>
      </c>
      <c r="C67" s="1">
        <v>309</v>
      </c>
      <c r="D67" s="3">
        <v>1400</v>
      </c>
      <c r="E67" s="3">
        <f>Table2[[#This Row],[Actual_price]]-Table2[[#This Row],[Discounted_price]]/Table2[[#This Row],[Actual_price]]*100</f>
        <v>1377.9285714285713</v>
      </c>
      <c r="F67" s="4">
        <v>0.78</v>
      </c>
      <c r="G67" s="4" t="str">
        <f>IF(Table2[[#This Row],[Discount_percentage]]&lt;=49%,"no",IF(Table2[[#This Row],[Discount_percentage]]&gt;=50%,"yes"))</f>
        <v>yes</v>
      </c>
      <c r="H67" s="4" t="str">
        <f>IF(Table2[[#This Row],[Rating_count]]&lt;=1000,"NO",IF(Table2[[#This Row],[Rating_count]]&gt;=1000,"YES"))</f>
        <v>YES</v>
      </c>
      <c r="I67" s="5">
        <f>Table2[[#This Row],[Actual_price]]*Table2[[#This Row],[Rating_count]]</f>
        <v>597762200</v>
      </c>
      <c r="J67" s="5" t="str">
        <f>IF(Table2[[#This Row],[Discounted_price]]&lt;200,"&lt;200",IF(Table2[[#This Row],[Discounted_price]]&lt;=500,"200-500","&gt;500"))</f>
        <v>200-500</v>
      </c>
      <c r="K67" s="1">
        <v>4.4000000000000004</v>
      </c>
      <c r="L67" s="5">
        <f>Table2[[#This Row],[Rating]]+(Table2[[#This Row],[Rating_count]]/1000)</f>
        <v>431.37299999999999</v>
      </c>
      <c r="M67" s="2">
        <v>426973</v>
      </c>
    </row>
    <row r="68" spans="1:13" x14ac:dyDescent="0.25">
      <c r="A68" s="1" t="s">
        <v>74</v>
      </c>
      <c r="B68" s="1" t="s">
        <v>12</v>
      </c>
      <c r="C68" s="1">
        <v>263</v>
      </c>
      <c r="D68" s="1">
        <v>699</v>
      </c>
      <c r="E68" s="3">
        <f>Table2[[#This Row],[Actual_price]]-Table2[[#This Row],[Discounted_price]]/Table2[[#This Row],[Actual_price]]*100</f>
        <v>661.37482117310446</v>
      </c>
      <c r="F68" s="4">
        <v>0.62</v>
      </c>
      <c r="G68" s="4" t="str">
        <f>IF(Table2[[#This Row],[Discount_percentage]]&lt;=49%,"no",IF(Table2[[#This Row],[Discount_percentage]]&gt;=50%,"yes"))</f>
        <v>yes</v>
      </c>
      <c r="H68" s="4" t="str">
        <f>IF(Table2[[#This Row],[Rating_count]]&lt;=1000,"NO",IF(Table2[[#This Row],[Rating_count]]&gt;=1000,"YES"))</f>
        <v>NO</v>
      </c>
      <c r="I68" s="5">
        <f>Table2[[#This Row],[Actual_price]]*Table2[[#This Row],[Rating_count]]</f>
        <v>314550</v>
      </c>
      <c r="J68" s="5" t="str">
        <f>IF(Table2[[#This Row],[Discounted_price]]&lt;200,"&lt;200",IF(Table2[[#This Row],[Discounted_price]]&lt;=500,"200-500","&gt;500"))</f>
        <v>200-500</v>
      </c>
      <c r="K68" s="1">
        <v>4.0999999999999996</v>
      </c>
      <c r="L68" s="5">
        <f>Table2[[#This Row],[Rating]]+(Table2[[#This Row],[Rating_count]]/1000)</f>
        <v>4.55</v>
      </c>
      <c r="M68" s="2">
        <v>450</v>
      </c>
    </row>
    <row r="69" spans="1:13" x14ac:dyDescent="0.25">
      <c r="A69" s="1" t="s">
        <v>75</v>
      </c>
      <c r="B69" s="1" t="s">
        <v>24</v>
      </c>
      <c r="C69" s="3">
        <v>7999</v>
      </c>
      <c r="D69" s="3">
        <v>14990</v>
      </c>
      <c r="E69" s="3">
        <f>Table2[[#This Row],[Actual_price]]-Table2[[#This Row],[Discounted_price]]/Table2[[#This Row],[Actual_price]]*100</f>
        <v>14936.637758505671</v>
      </c>
      <c r="F69" s="4">
        <v>0.47</v>
      </c>
      <c r="G69" s="4" t="str">
        <f>IF(Table2[[#This Row],[Discount_percentage]]&lt;=49%,"no",IF(Table2[[#This Row],[Discount_percentage]]&gt;=50%,"yes"))</f>
        <v>no</v>
      </c>
      <c r="H69" s="4" t="str">
        <f>IF(Table2[[#This Row],[Rating_count]]&lt;=1000,"NO",IF(Table2[[#This Row],[Rating_count]]&gt;=1000,"YES"))</f>
        <v>NO</v>
      </c>
      <c r="I69" s="5">
        <f>Table2[[#This Row],[Actual_price]]*Table2[[#This Row],[Rating_count]]</f>
        <v>6850430</v>
      </c>
      <c r="J69" s="5" t="str">
        <f>IF(Table2[[#This Row],[Discounted_price]]&lt;200,"&lt;200",IF(Table2[[#This Row],[Discounted_price]]&lt;=500,"200-500","&gt;500"))</f>
        <v>&gt;500</v>
      </c>
      <c r="K69" s="1">
        <v>4.3</v>
      </c>
      <c r="L69" s="5">
        <f>Table2[[#This Row],[Rating]]+(Table2[[#This Row],[Rating_count]]/1000)</f>
        <v>4.7569999999999997</v>
      </c>
      <c r="M69" s="2">
        <v>457</v>
      </c>
    </row>
    <row r="70" spans="1:13" x14ac:dyDescent="0.25">
      <c r="A70" s="1" t="s">
        <v>76</v>
      </c>
      <c r="B70" s="1" t="s">
        <v>24</v>
      </c>
      <c r="C70" s="3">
        <v>1599</v>
      </c>
      <c r="D70" s="3">
        <v>2999</v>
      </c>
      <c r="E70" s="3">
        <f>Table2[[#This Row],[Actual_price]]-Table2[[#This Row],[Discounted_price]]/Table2[[#This Row],[Actual_price]]*100</f>
        <v>2945.6822274091364</v>
      </c>
      <c r="F70" s="4">
        <v>0.47</v>
      </c>
      <c r="G70" s="4" t="str">
        <f>IF(Table2[[#This Row],[Discount_percentage]]&lt;=49%,"no",IF(Table2[[#This Row],[Discount_percentage]]&gt;=50%,"yes"))</f>
        <v>no</v>
      </c>
      <c r="H70" s="4" t="str">
        <f>IF(Table2[[#This Row],[Rating_count]]&lt;=1000,"NO",IF(Table2[[#This Row],[Rating_count]]&gt;=1000,"YES"))</f>
        <v>YES</v>
      </c>
      <c r="I70" s="5">
        <f>Table2[[#This Row],[Actual_price]]*Table2[[#This Row],[Rating_count]]</f>
        <v>8178273</v>
      </c>
      <c r="J70" s="5" t="str">
        <f>IF(Table2[[#This Row],[Discounted_price]]&lt;200,"&lt;200",IF(Table2[[#This Row],[Discounted_price]]&lt;=500,"200-500","&gt;500"))</f>
        <v>&gt;500</v>
      </c>
      <c r="K70" s="1">
        <v>4.2</v>
      </c>
      <c r="L70" s="5">
        <f>Table2[[#This Row],[Rating]]+(Table2[[#This Row],[Rating_count]]/1000)</f>
        <v>6.9269999999999996</v>
      </c>
      <c r="M70" s="2">
        <v>2727</v>
      </c>
    </row>
    <row r="71" spans="1:13" x14ac:dyDescent="0.25">
      <c r="A71" s="1" t="s">
        <v>77</v>
      </c>
      <c r="B71" s="1" t="s">
        <v>12</v>
      </c>
      <c r="C71" s="1">
        <v>219</v>
      </c>
      <c r="D71" s="1">
        <v>700</v>
      </c>
      <c r="E71" s="3">
        <f>Table2[[#This Row],[Actual_price]]-Table2[[#This Row],[Discounted_price]]/Table2[[#This Row],[Actual_price]]*100</f>
        <v>668.71428571428567</v>
      </c>
      <c r="F71" s="4">
        <v>0.69</v>
      </c>
      <c r="G71" s="4" t="str">
        <f>IF(Table2[[#This Row],[Discount_percentage]]&lt;=49%,"no",IF(Table2[[#This Row],[Discount_percentage]]&gt;=50%,"yes"))</f>
        <v>yes</v>
      </c>
      <c r="H71" s="4" t="str">
        <f>IF(Table2[[#This Row],[Rating_count]]&lt;=1000,"NO",IF(Table2[[#This Row],[Rating_count]]&gt;=1000,"YES"))</f>
        <v>YES</v>
      </c>
      <c r="I71" s="5">
        <f>Table2[[#This Row],[Actual_price]]*Table2[[#This Row],[Rating_count]]</f>
        <v>14037100</v>
      </c>
      <c r="J71" s="5" t="str">
        <f>IF(Table2[[#This Row],[Discounted_price]]&lt;200,"&lt;200",IF(Table2[[#This Row],[Discounted_price]]&lt;=500,"200-500","&gt;500"))</f>
        <v>200-500</v>
      </c>
      <c r="K71" s="1">
        <v>4.3</v>
      </c>
      <c r="L71" s="5">
        <f>Table2[[#This Row],[Rating]]+(Table2[[#This Row],[Rating_count]]/1000)</f>
        <v>24.353000000000002</v>
      </c>
      <c r="M71" s="2">
        <v>20053</v>
      </c>
    </row>
    <row r="72" spans="1:13" x14ac:dyDescent="0.25">
      <c r="A72" s="1" t="s">
        <v>78</v>
      </c>
      <c r="B72" s="1" t="s">
        <v>12</v>
      </c>
      <c r="C72" s="1">
        <v>349</v>
      </c>
      <c r="D72" s="1">
        <v>899</v>
      </c>
      <c r="E72" s="3">
        <f>Table2[[#This Row],[Actual_price]]-Table2[[#This Row],[Discounted_price]]/Table2[[#This Row],[Actual_price]]*100</f>
        <v>860.17908787541717</v>
      </c>
      <c r="F72" s="4">
        <v>0.61</v>
      </c>
      <c r="G72" s="4" t="str">
        <f>IF(Table2[[#This Row],[Discount_percentage]]&lt;=49%,"no",IF(Table2[[#This Row],[Discount_percentage]]&gt;=50%,"yes"))</f>
        <v>yes</v>
      </c>
      <c r="H72" s="4" t="str">
        <f>IF(Table2[[#This Row],[Rating_count]]&lt;=1000,"NO",IF(Table2[[#This Row],[Rating_count]]&gt;=1000,"YES"))</f>
        <v>NO</v>
      </c>
      <c r="I72" s="5">
        <f>Table2[[#This Row],[Actual_price]]*Table2[[#This Row],[Rating_count]]</f>
        <v>133951</v>
      </c>
      <c r="J72" s="5" t="str">
        <f>IF(Table2[[#This Row],[Discounted_price]]&lt;200,"&lt;200",IF(Table2[[#This Row],[Discounted_price]]&lt;=500,"200-500","&gt;500"))</f>
        <v>200-500</v>
      </c>
      <c r="K72" s="1">
        <v>4.5</v>
      </c>
      <c r="L72" s="5">
        <f>Table2[[#This Row],[Rating]]+(Table2[[#This Row],[Rating_count]]/1000)</f>
        <v>4.649</v>
      </c>
      <c r="M72" s="2">
        <v>149</v>
      </c>
    </row>
    <row r="73" spans="1:13" x14ac:dyDescent="0.25">
      <c r="A73" s="1" t="s">
        <v>79</v>
      </c>
      <c r="B73" s="1" t="s">
        <v>12</v>
      </c>
      <c r="C73" s="1">
        <v>349</v>
      </c>
      <c r="D73" s="1">
        <v>599</v>
      </c>
      <c r="E73" s="3">
        <f>Table2[[#This Row],[Actual_price]]-Table2[[#This Row],[Discounted_price]]/Table2[[#This Row],[Actual_price]]*100</f>
        <v>540.73622704507511</v>
      </c>
      <c r="F73" s="4">
        <v>0.42</v>
      </c>
      <c r="G73" s="4" t="str">
        <f>IF(Table2[[#This Row],[Discount_percentage]]&lt;=49%,"no",IF(Table2[[#This Row],[Discount_percentage]]&gt;=50%,"yes"))</f>
        <v>no</v>
      </c>
      <c r="H73" s="4" t="str">
        <f>IF(Table2[[#This Row],[Rating_count]]&lt;=1000,"NO",IF(Table2[[#This Row],[Rating_count]]&gt;=1000,"YES"))</f>
        <v>NO</v>
      </c>
      <c r="I73" s="5">
        <f>Table2[[#This Row],[Actual_price]]*Table2[[#This Row],[Rating_count]]</f>
        <v>125790</v>
      </c>
      <c r="J73" s="5" t="str">
        <f>IF(Table2[[#This Row],[Discounted_price]]&lt;200,"&lt;200",IF(Table2[[#This Row],[Discounted_price]]&lt;=500,"200-500","&gt;500"))</f>
        <v>200-500</v>
      </c>
      <c r="K73" s="1">
        <v>4.0999999999999996</v>
      </c>
      <c r="L73" s="5">
        <f>Table2[[#This Row],[Rating]]+(Table2[[#This Row],[Rating_count]]/1000)</f>
        <v>4.3099999999999996</v>
      </c>
      <c r="M73" s="2">
        <v>210</v>
      </c>
    </row>
    <row r="74" spans="1:13" x14ac:dyDescent="0.25">
      <c r="A74" s="1" t="s">
        <v>80</v>
      </c>
      <c r="B74" s="1" t="s">
        <v>24</v>
      </c>
      <c r="C74" s="3">
        <v>26999</v>
      </c>
      <c r="D74" s="3">
        <v>42999</v>
      </c>
      <c r="E74" s="3">
        <f>Table2[[#This Row],[Actual_price]]-Table2[[#This Row],[Discounted_price]]/Table2[[#This Row],[Actual_price]]*100</f>
        <v>42936.21016767832</v>
      </c>
      <c r="F74" s="4">
        <v>0.37</v>
      </c>
      <c r="G74" s="4" t="str">
        <f>IF(Table2[[#This Row],[Discount_percentage]]&lt;=49%,"no",IF(Table2[[#This Row],[Discount_percentage]]&gt;=50%,"yes"))</f>
        <v>no</v>
      </c>
      <c r="H74" s="4" t="str">
        <f>IF(Table2[[#This Row],[Rating_count]]&lt;=1000,"NO",IF(Table2[[#This Row],[Rating_count]]&gt;=1000,"YES"))</f>
        <v>YES</v>
      </c>
      <c r="I74" s="5">
        <f>Table2[[#This Row],[Actual_price]]*Table2[[#This Row],[Rating_count]]</f>
        <v>1945188762</v>
      </c>
      <c r="J74" s="5" t="str">
        <f>IF(Table2[[#This Row],[Discounted_price]]&lt;200,"&lt;200",IF(Table2[[#This Row],[Discounted_price]]&lt;=500,"200-500","&gt;500"))</f>
        <v>&gt;500</v>
      </c>
      <c r="K74" s="1">
        <v>4.2</v>
      </c>
      <c r="L74" s="5">
        <f>Table2[[#This Row],[Rating]]+(Table2[[#This Row],[Rating_count]]/1000)</f>
        <v>49.438000000000002</v>
      </c>
      <c r="M74" s="2">
        <v>45238</v>
      </c>
    </row>
    <row r="75" spans="1:13" x14ac:dyDescent="0.25">
      <c r="A75" s="1" t="s">
        <v>81</v>
      </c>
      <c r="B75" s="1" t="s">
        <v>12</v>
      </c>
      <c r="C75" s="1">
        <v>115</v>
      </c>
      <c r="D75" s="1">
        <v>499</v>
      </c>
      <c r="E75" s="3">
        <f>Table2[[#This Row],[Actual_price]]-Table2[[#This Row],[Discounted_price]]/Table2[[#This Row],[Actual_price]]*100</f>
        <v>475.95390781563128</v>
      </c>
      <c r="F75" s="4">
        <v>0.77</v>
      </c>
      <c r="G75" s="4" t="str">
        <f>IF(Table2[[#This Row],[Discount_percentage]]&lt;=49%,"no",IF(Table2[[#This Row],[Discount_percentage]]&gt;=50%,"yes"))</f>
        <v>yes</v>
      </c>
      <c r="H75" s="4" t="str">
        <f>IF(Table2[[#This Row],[Rating_count]]&lt;=1000,"NO",IF(Table2[[#This Row],[Rating_count]]&gt;=1000,"YES"))</f>
        <v>YES</v>
      </c>
      <c r="I75" s="5">
        <f>Table2[[#This Row],[Actual_price]]*Table2[[#This Row],[Rating_count]]</f>
        <v>3858268</v>
      </c>
      <c r="J75" s="5" t="str">
        <f>IF(Table2[[#This Row],[Discounted_price]]&lt;200,"&lt;200",IF(Table2[[#This Row],[Discounted_price]]&lt;=500,"200-500","&gt;500"))</f>
        <v>&lt;200</v>
      </c>
      <c r="K75" s="1">
        <v>4</v>
      </c>
      <c r="L75" s="5">
        <f>Table2[[#This Row],[Rating]]+(Table2[[#This Row],[Rating_count]]/1000)</f>
        <v>11.731999999999999</v>
      </c>
      <c r="M75" s="2">
        <v>7732</v>
      </c>
    </row>
    <row r="76" spans="1:13" x14ac:dyDescent="0.25">
      <c r="A76" s="1" t="s">
        <v>82</v>
      </c>
      <c r="B76" s="1" t="s">
        <v>12</v>
      </c>
      <c r="C76" s="1">
        <v>399</v>
      </c>
      <c r="D76" s="1">
        <v>999</v>
      </c>
      <c r="E76" s="3">
        <f>Table2[[#This Row],[Actual_price]]-Table2[[#This Row],[Discounted_price]]/Table2[[#This Row],[Actual_price]]*100</f>
        <v>959.0600600600601</v>
      </c>
      <c r="F76" s="4">
        <v>0.6</v>
      </c>
      <c r="G76" s="4" t="str">
        <f>IF(Table2[[#This Row],[Discount_percentage]]&lt;=49%,"no",IF(Table2[[#This Row],[Discount_percentage]]&gt;=50%,"yes"))</f>
        <v>yes</v>
      </c>
      <c r="H76" s="4" t="str">
        <f>IF(Table2[[#This Row],[Rating_count]]&lt;=1000,"NO",IF(Table2[[#This Row],[Rating_count]]&gt;=1000,"YES"))</f>
        <v>YES</v>
      </c>
      <c r="I76" s="5">
        <f>Table2[[#This Row],[Actual_price]]*Table2[[#This Row],[Rating_count]]</f>
        <v>1778220</v>
      </c>
      <c r="J76" s="5" t="str">
        <f>IF(Table2[[#This Row],[Discounted_price]]&lt;200,"&lt;200",IF(Table2[[#This Row],[Discounted_price]]&lt;=500,"200-500","&gt;500"))</f>
        <v>200-500</v>
      </c>
      <c r="K76" s="1">
        <v>4.0999999999999996</v>
      </c>
      <c r="L76" s="5">
        <f>Table2[[#This Row],[Rating]]+(Table2[[#This Row],[Rating_count]]/1000)</f>
        <v>5.88</v>
      </c>
      <c r="M76" s="2">
        <v>1780</v>
      </c>
    </row>
    <row r="77" spans="1:13" x14ac:dyDescent="0.25">
      <c r="A77" s="1" t="s">
        <v>83</v>
      </c>
      <c r="B77" s="1" t="s">
        <v>12</v>
      </c>
      <c r="C77" s="1">
        <v>199</v>
      </c>
      <c r="D77" s="1">
        <v>499</v>
      </c>
      <c r="E77" s="3">
        <f>Table2[[#This Row],[Actual_price]]-Table2[[#This Row],[Discounted_price]]/Table2[[#This Row],[Actual_price]]*100</f>
        <v>459.12024048096191</v>
      </c>
      <c r="F77" s="4">
        <v>0.6</v>
      </c>
      <c r="G77" s="4" t="str">
        <f>IF(Table2[[#This Row],[Discount_percentage]]&lt;=49%,"no",IF(Table2[[#This Row],[Discount_percentage]]&gt;=50%,"yes"))</f>
        <v>yes</v>
      </c>
      <c r="H77" s="4" t="str">
        <f>IF(Table2[[#This Row],[Rating_count]]&lt;=1000,"NO",IF(Table2[[#This Row],[Rating_count]]&gt;=1000,"YES"))</f>
        <v>NO</v>
      </c>
      <c r="I77" s="5">
        <f>Table2[[#This Row],[Actual_price]]*Table2[[#This Row],[Rating_count]]</f>
        <v>300398</v>
      </c>
      <c r="J77" s="5" t="str">
        <f>IF(Table2[[#This Row],[Discounted_price]]&lt;200,"&lt;200",IF(Table2[[#This Row],[Discounted_price]]&lt;=500,"200-500","&gt;500"))</f>
        <v>&lt;200</v>
      </c>
      <c r="K77" s="1">
        <v>4.0999999999999996</v>
      </c>
      <c r="L77" s="5">
        <f>Table2[[#This Row],[Rating]]+(Table2[[#This Row],[Rating_count]]/1000)</f>
        <v>4.702</v>
      </c>
      <c r="M77" s="2">
        <v>602</v>
      </c>
    </row>
    <row r="78" spans="1:13" x14ac:dyDescent="0.25">
      <c r="A78" s="1" t="s">
        <v>84</v>
      </c>
      <c r="B78" s="1" t="s">
        <v>12</v>
      </c>
      <c r="C78" s="1">
        <v>179</v>
      </c>
      <c r="D78" s="1">
        <v>399</v>
      </c>
      <c r="E78" s="3">
        <f>Table2[[#This Row],[Actual_price]]-Table2[[#This Row],[Discounted_price]]/Table2[[#This Row],[Actual_price]]*100</f>
        <v>354.13784461152881</v>
      </c>
      <c r="F78" s="4">
        <v>0.55000000000000004</v>
      </c>
      <c r="G78" s="4" t="str">
        <f>IF(Table2[[#This Row],[Discount_percentage]]&lt;=49%,"no",IF(Table2[[#This Row],[Discount_percentage]]&gt;=50%,"yes"))</f>
        <v>yes</v>
      </c>
      <c r="H78" s="4" t="str">
        <f>IF(Table2[[#This Row],[Rating_count]]&lt;=1000,"NO",IF(Table2[[#This Row],[Rating_count]]&gt;=1000,"YES"))</f>
        <v>YES</v>
      </c>
      <c r="I78" s="5">
        <f>Table2[[#This Row],[Actual_price]]*Table2[[#This Row],[Rating_count]]</f>
        <v>567777</v>
      </c>
      <c r="J78" s="5" t="str">
        <f>IF(Table2[[#This Row],[Discounted_price]]&lt;200,"&lt;200",IF(Table2[[#This Row],[Discounted_price]]&lt;=500,"200-500","&gt;500"))</f>
        <v>&lt;200</v>
      </c>
      <c r="K78" s="1">
        <v>4</v>
      </c>
      <c r="L78" s="5">
        <f>Table2[[#This Row],[Rating]]+(Table2[[#This Row],[Rating_count]]/1000)</f>
        <v>5.423</v>
      </c>
      <c r="M78" s="2">
        <v>1423</v>
      </c>
    </row>
    <row r="79" spans="1:13" x14ac:dyDescent="0.25">
      <c r="A79" s="1" t="s">
        <v>85</v>
      </c>
      <c r="B79" s="1" t="s">
        <v>24</v>
      </c>
      <c r="C79" s="3">
        <v>10901</v>
      </c>
      <c r="D79" s="3">
        <v>30990</v>
      </c>
      <c r="E79" s="3">
        <f>Table2[[#This Row],[Actual_price]]-Table2[[#This Row],[Discounted_price]]/Table2[[#This Row],[Actual_price]]*100</f>
        <v>30954.82413681833</v>
      </c>
      <c r="F79" s="4">
        <v>0.65</v>
      </c>
      <c r="G79" s="4" t="str">
        <f>IF(Table2[[#This Row],[Discount_percentage]]&lt;=49%,"no",IF(Table2[[#This Row],[Discount_percentage]]&gt;=50%,"yes"))</f>
        <v>yes</v>
      </c>
      <c r="H79" s="4" t="str">
        <f>IF(Table2[[#This Row],[Rating_count]]&lt;=1000,"NO",IF(Table2[[#This Row],[Rating_count]]&gt;=1000,"YES"))</f>
        <v>NO</v>
      </c>
      <c r="I79" s="5">
        <f>Table2[[#This Row],[Actual_price]]*Table2[[#This Row],[Rating_count]]</f>
        <v>12334020</v>
      </c>
      <c r="J79" s="5" t="str">
        <f>IF(Table2[[#This Row],[Discounted_price]]&lt;200,"&lt;200",IF(Table2[[#This Row],[Discounted_price]]&lt;=500,"200-500","&gt;500"))</f>
        <v>&gt;500</v>
      </c>
      <c r="K79" s="1">
        <v>4.0999999999999996</v>
      </c>
      <c r="L79" s="5">
        <f>Table2[[#This Row],[Rating]]+(Table2[[#This Row],[Rating_count]]/1000)</f>
        <v>4.4979999999999993</v>
      </c>
      <c r="M79" s="2">
        <v>398</v>
      </c>
    </row>
    <row r="80" spans="1:13" x14ac:dyDescent="0.25">
      <c r="A80" s="1" t="s">
        <v>86</v>
      </c>
      <c r="B80" s="1" t="s">
        <v>12</v>
      </c>
      <c r="C80" s="1">
        <v>209</v>
      </c>
      <c r="D80" s="1">
        <v>499</v>
      </c>
      <c r="E80" s="3">
        <f>Table2[[#This Row],[Actual_price]]-Table2[[#This Row],[Discounted_price]]/Table2[[#This Row],[Actual_price]]*100</f>
        <v>457.11623246492985</v>
      </c>
      <c r="F80" s="4">
        <v>0.57999999999999996</v>
      </c>
      <c r="G80" s="4" t="str">
        <f>IF(Table2[[#This Row],[Discount_percentage]]&lt;=49%,"no",IF(Table2[[#This Row],[Discount_percentage]]&gt;=50%,"yes"))</f>
        <v>yes</v>
      </c>
      <c r="H80" s="4" t="str">
        <f>IF(Table2[[#This Row],[Rating_count]]&lt;=1000,"NO",IF(Table2[[#This Row],[Rating_count]]&gt;=1000,"YES"))</f>
        <v>NO</v>
      </c>
      <c r="I80" s="5">
        <f>Table2[[#This Row],[Actual_price]]*Table2[[#This Row],[Rating_count]]</f>
        <v>267464</v>
      </c>
      <c r="J80" s="5" t="str">
        <f>IF(Table2[[#This Row],[Discounted_price]]&lt;200,"&lt;200",IF(Table2[[#This Row],[Discounted_price]]&lt;=500,"200-500","&gt;500"))</f>
        <v>200-500</v>
      </c>
      <c r="K80" s="1">
        <v>3.9</v>
      </c>
      <c r="L80" s="5">
        <f>Table2[[#This Row],[Rating]]+(Table2[[#This Row],[Rating_count]]/1000)</f>
        <v>4.4359999999999999</v>
      </c>
      <c r="M80" s="2">
        <v>536</v>
      </c>
    </row>
    <row r="81" spans="1:13" x14ac:dyDescent="0.25">
      <c r="A81" s="1" t="s">
        <v>87</v>
      </c>
      <c r="B81" s="1" t="s">
        <v>24</v>
      </c>
      <c r="C81" s="3">
        <v>1434</v>
      </c>
      <c r="D81" s="3">
        <v>3999</v>
      </c>
      <c r="E81" s="3">
        <f>Table2[[#This Row],[Actual_price]]-Table2[[#This Row],[Discounted_price]]/Table2[[#This Row],[Actual_price]]*100</f>
        <v>3963.1410352588146</v>
      </c>
      <c r="F81" s="4">
        <v>0.64</v>
      </c>
      <c r="G81" s="4" t="str">
        <f>IF(Table2[[#This Row],[Discount_percentage]]&lt;=49%,"no",IF(Table2[[#This Row],[Discount_percentage]]&gt;=50%,"yes"))</f>
        <v>yes</v>
      </c>
      <c r="H81" s="4" t="str">
        <f>IF(Table2[[#This Row],[Rating_count]]&lt;=1000,"NO",IF(Table2[[#This Row],[Rating_count]]&gt;=1000,"YES"))</f>
        <v>NO</v>
      </c>
      <c r="I81" s="5">
        <f>Table2[[#This Row],[Actual_price]]*Table2[[#This Row],[Rating_count]]</f>
        <v>127968</v>
      </c>
      <c r="J81" s="5" t="str">
        <f>IF(Table2[[#This Row],[Discounted_price]]&lt;200,"&lt;200",IF(Table2[[#This Row],[Discounted_price]]&lt;=500,"200-500","&gt;500"))</f>
        <v>&gt;500</v>
      </c>
      <c r="K81" s="1">
        <v>4</v>
      </c>
      <c r="L81" s="5">
        <f>Table2[[#This Row],[Rating]]+(Table2[[#This Row],[Rating_count]]/1000)</f>
        <v>4.032</v>
      </c>
      <c r="M81" s="2">
        <v>32</v>
      </c>
    </row>
    <row r="82" spans="1:13" x14ac:dyDescent="0.25">
      <c r="A82" s="1" t="s">
        <v>88</v>
      </c>
      <c r="B82" s="1" t="s">
        <v>12</v>
      </c>
      <c r="C82" s="1">
        <v>399</v>
      </c>
      <c r="D82" s="3">
        <v>1099</v>
      </c>
      <c r="E82" s="3">
        <f>Table2[[#This Row],[Actual_price]]-Table2[[#This Row],[Discounted_price]]/Table2[[#This Row],[Actual_price]]*100</f>
        <v>1062.6942675159235</v>
      </c>
      <c r="F82" s="4">
        <v>0.64</v>
      </c>
      <c r="G82" s="4" t="str">
        <f>IF(Table2[[#This Row],[Discount_percentage]]&lt;=49%,"no",IF(Table2[[#This Row],[Discount_percentage]]&gt;=50%,"yes"))</f>
        <v>yes</v>
      </c>
      <c r="H82" s="4" t="str">
        <f>IF(Table2[[#This Row],[Rating_count]]&lt;=1000,"NO",IF(Table2[[#This Row],[Rating_count]]&gt;=1000,"YES"))</f>
        <v>YES</v>
      </c>
      <c r="I82" s="5">
        <f>Table2[[#This Row],[Actual_price]]*Table2[[#This Row],[Rating_count]]</f>
        <v>26671631</v>
      </c>
      <c r="J82" s="5" t="str">
        <f>IF(Table2[[#This Row],[Discounted_price]]&lt;200,"&lt;200",IF(Table2[[#This Row],[Discounted_price]]&lt;=500,"200-500","&gt;500"))</f>
        <v>200-500</v>
      </c>
      <c r="K82" s="1">
        <v>4.2</v>
      </c>
      <c r="L82" s="5">
        <f>Table2[[#This Row],[Rating]]+(Table2[[#This Row],[Rating_count]]/1000)</f>
        <v>28.468999999999998</v>
      </c>
      <c r="M82" s="2">
        <v>24269</v>
      </c>
    </row>
    <row r="83" spans="1:13" x14ac:dyDescent="0.25">
      <c r="A83" s="1" t="s">
        <v>89</v>
      </c>
      <c r="B83" s="1" t="s">
        <v>12</v>
      </c>
      <c r="C83" s="1">
        <v>139</v>
      </c>
      <c r="D83" s="1">
        <v>249</v>
      </c>
      <c r="E83" s="3">
        <f>Table2[[#This Row],[Actual_price]]-Table2[[#This Row],[Discounted_price]]/Table2[[#This Row],[Actual_price]]*100</f>
        <v>193.17670682730923</v>
      </c>
      <c r="F83" s="4">
        <v>0.44</v>
      </c>
      <c r="G83" s="4" t="str">
        <f>IF(Table2[[#This Row],[Discount_percentage]]&lt;=49%,"no",IF(Table2[[#This Row],[Discount_percentage]]&gt;=50%,"yes"))</f>
        <v>no</v>
      </c>
      <c r="H83" s="4" t="str">
        <f>IF(Table2[[#This Row],[Rating_count]]&lt;=1000,"NO",IF(Table2[[#This Row],[Rating_count]]&gt;=1000,"YES"))</f>
        <v>YES</v>
      </c>
      <c r="I83" s="5">
        <f>Table2[[#This Row],[Actual_price]]*Table2[[#This Row],[Rating_count]]</f>
        <v>2335122</v>
      </c>
      <c r="J83" s="5" t="str">
        <f>IF(Table2[[#This Row],[Discounted_price]]&lt;200,"&lt;200",IF(Table2[[#This Row],[Discounted_price]]&lt;=500,"200-500","&gt;500"))</f>
        <v>&lt;200</v>
      </c>
      <c r="K83" s="1">
        <v>4</v>
      </c>
      <c r="L83" s="5">
        <f>Table2[[#This Row],[Rating]]+(Table2[[#This Row],[Rating_count]]/1000)</f>
        <v>13.378</v>
      </c>
      <c r="M83" s="2">
        <v>9378</v>
      </c>
    </row>
    <row r="84" spans="1:13" x14ac:dyDescent="0.25">
      <c r="A84" s="1" t="s">
        <v>90</v>
      </c>
      <c r="B84" s="1" t="s">
        <v>24</v>
      </c>
      <c r="C84" s="3">
        <v>7299</v>
      </c>
      <c r="D84" s="3">
        <v>19125</v>
      </c>
      <c r="E84" s="3">
        <f>Table2[[#This Row],[Actual_price]]-Table2[[#This Row],[Discounted_price]]/Table2[[#This Row],[Actual_price]]*100</f>
        <v>19086.835294117645</v>
      </c>
      <c r="F84" s="4">
        <v>0.62</v>
      </c>
      <c r="G84" s="4" t="str">
        <f>IF(Table2[[#This Row],[Discount_percentage]]&lt;=49%,"no",IF(Table2[[#This Row],[Discount_percentage]]&gt;=50%,"yes"))</f>
        <v>yes</v>
      </c>
      <c r="H84" s="4" t="str">
        <f>IF(Table2[[#This Row],[Rating_count]]&lt;=1000,"NO",IF(Table2[[#This Row],[Rating_count]]&gt;=1000,"YES"))</f>
        <v>NO</v>
      </c>
      <c r="I84" s="5">
        <f>Table2[[#This Row],[Actual_price]]*Table2[[#This Row],[Rating_count]]</f>
        <v>17250750</v>
      </c>
      <c r="J84" s="5" t="str">
        <f>IF(Table2[[#This Row],[Discounted_price]]&lt;200,"&lt;200",IF(Table2[[#This Row],[Discounted_price]]&lt;=500,"200-500","&gt;500"))</f>
        <v>&gt;500</v>
      </c>
      <c r="K84" s="1">
        <v>3.4</v>
      </c>
      <c r="L84" s="5">
        <f>Table2[[#This Row],[Rating]]+(Table2[[#This Row],[Rating_count]]/1000)</f>
        <v>4.3019999999999996</v>
      </c>
      <c r="M84" s="2">
        <v>902</v>
      </c>
    </row>
    <row r="85" spans="1:13" x14ac:dyDescent="0.25">
      <c r="A85" s="1" t="s">
        <v>91</v>
      </c>
      <c r="B85" s="1" t="s">
        <v>12</v>
      </c>
      <c r="C85" s="1">
        <v>299</v>
      </c>
      <c r="D85" s="1">
        <v>799</v>
      </c>
      <c r="E85" s="3">
        <f>Table2[[#This Row],[Actual_price]]-Table2[[#This Row],[Discounted_price]]/Table2[[#This Row],[Actual_price]]*100</f>
        <v>761.5782227784731</v>
      </c>
      <c r="F85" s="4">
        <v>0.63</v>
      </c>
      <c r="G85" s="4" t="str">
        <f>IF(Table2[[#This Row],[Discount_percentage]]&lt;=49%,"no",IF(Table2[[#This Row],[Discount_percentage]]&gt;=50%,"yes"))</f>
        <v>yes</v>
      </c>
      <c r="H85" s="4" t="str">
        <f>IF(Table2[[#This Row],[Rating_count]]&lt;=1000,"NO",IF(Table2[[#This Row],[Rating_count]]&gt;=1000,"YES"))</f>
        <v>YES</v>
      </c>
      <c r="I85" s="5">
        <f>Table2[[#This Row],[Actual_price]]*Table2[[#This Row],[Rating_count]]</f>
        <v>23004009</v>
      </c>
      <c r="J85" s="5" t="str">
        <f>IF(Table2[[#This Row],[Discounted_price]]&lt;200,"&lt;200",IF(Table2[[#This Row],[Discounted_price]]&lt;=500,"200-500","&gt;500"))</f>
        <v>200-500</v>
      </c>
      <c r="K85" s="1">
        <v>4.4000000000000004</v>
      </c>
      <c r="L85" s="5">
        <f>Table2[[#This Row],[Rating]]+(Table2[[#This Row],[Rating_count]]/1000)</f>
        <v>33.191000000000003</v>
      </c>
      <c r="M85" s="2">
        <v>28791</v>
      </c>
    </row>
    <row r="86" spans="1:13" x14ac:dyDescent="0.25">
      <c r="A86" s="1" t="s">
        <v>92</v>
      </c>
      <c r="B86" s="1" t="s">
        <v>12</v>
      </c>
      <c r="C86" s="1">
        <v>325</v>
      </c>
      <c r="D86" s="3">
        <v>1299</v>
      </c>
      <c r="E86" s="3">
        <f>Table2[[#This Row],[Actual_price]]-Table2[[#This Row],[Discounted_price]]/Table2[[#This Row],[Actual_price]]*100</f>
        <v>1273.980754426482</v>
      </c>
      <c r="F86" s="4">
        <v>0.75</v>
      </c>
      <c r="G86" s="4" t="str">
        <f>IF(Table2[[#This Row],[Discount_percentage]]&lt;=49%,"no",IF(Table2[[#This Row],[Discount_percentage]]&gt;=50%,"yes"))</f>
        <v>yes</v>
      </c>
      <c r="H86" s="4" t="str">
        <f>IF(Table2[[#This Row],[Rating_count]]&lt;=1000,"NO",IF(Table2[[#This Row],[Rating_count]]&gt;=1000,"YES"))</f>
        <v>YES</v>
      </c>
      <c r="I86" s="5">
        <f>Table2[[#This Row],[Actual_price]]*Table2[[#This Row],[Rating_count]]</f>
        <v>13738224</v>
      </c>
      <c r="J86" s="5" t="str">
        <f>IF(Table2[[#This Row],[Discounted_price]]&lt;200,"&lt;200",IF(Table2[[#This Row],[Discounted_price]]&lt;=500,"200-500","&gt;500"))</f>
        <v>200-500</v>
      </c>
      <c r="K86" s="1">
        <v>4.2</v>
      </c>
      <c r="L86" s="5">
        <f>Table2[[#This Row],[Rating]]+(Table2[[#This Row],[Rating_count]]/1000)</f>
        <v>14.776</v>
      </c>
      <c r="M86" s="2">
        <v>10576</v>
      </c>
    </row>
    <row r="87" spans="1:13" x14ac:dyDescent="0.25">
      <c r="A87" s="1" t="s">
        <v>93</v>
      </c>
      <c r="B87" s="1" t="s">
        <v>24</v>
      </c>
      <c r="C87" s="3">
        <v>29999</v>
      </c>
      <c r="D87" s="3">
        <v>39999</v>
      </c>
      <c r="E87" s="3">
        <f>Table2[[#This Row],[Actual_price]]-Table2[[#This Row],[Discounted_price]]/Table2[[#This Row],[Actual_price]]*100</f>
        <v>39924.000625015622</v>
      </c>
      <c r="F87" s="4">
        <v>0.25</v>
      </c>
      <c r="G87" s="4" t="str">
        <f>IF(Table2[[#This Row],[Discount_percentage]]&lt;=49%,"no",IF(Table2[[#This Row],[Discount_percentage]]&gt;=50%,"yes"))</f>
        <v>no</v>
      </c>
      <c r="H87" s="4" t="str">
        <f>IF(Table2[[#This Row],[Rating_count]]&lt;=1000,"NO",IF(Table2[[#This Row],[Rating_count]]&gt;=1000,"YES"))</f>
        <v>YES</v>
      </c>
      <c r="I87" s="5">
        <f>Table2[[#This Row],[Actual_price]]*Table2[[#This Row],[Rating_count]]</f>
        <v>291912702</v>
      </c>
      <c r="J87" s="5" t="str">
        <f>IF(Table2[[#This Row],[Discounted_price]]&lt;200,"&lt;200",IF(Table2[[#This Row],[Discounted_price]]&lt;=500,"200-500","&gt;500"))</f>
        <v>&gt;500</v>
      </c>
      <c r="K87" s="1">
        <v>4.2</v>
      </c>
      <c r="L87" s="5">
        <f>Table2[[#This Row],[Rating]]+(Table2[[#This Row],[Rating_count]]/1000)</f>
        <v>11.498000000000001</v>
      </c>
      <c r="M87" s="2">
        <v>7298</v>
      </c>
    </row>
    <row r="88" spans="1:13" x14ac:dyDescent="0.25">
      <c r="A88" s="1" t="s">
        <v>94</v>
      </c>
      <c r="B88" s="1" t="s">
        <v>24</v>
      </c>
      <c r="C88" s="3">
        <v>27999</v>
      </c>
      <c r="D88" s="3">
        <v>40990</v>
      </c>
      <c r="E88" s="3">
        <f>Table2[[#This Row],[Actual_price]]-Table2[[#This Row],[Discounted_price]]/Table2[[#This Row],[Actual_price]]*100</f>
        <v>40921.693095877046</v>
      </c>
      <c r="F88" s="4">
        <v>0.32</v>
      </c>
      <c r="G88" s="4" t="str">
        <f>IF(Table2[[#This Row],[Discount_percentage]]&lt;=49%,"no",IF(Table2[[#This Row],[Discount_percentage]]&gt;=50%,"yes"))</f>
        <v>no</v>
      </c>
      <c r="H88" s="4" t="str">
        <f>IF(Table2[[#This Row],[Rating_count]]&lt;=1000,"NO",IF(Table2[[#This Row],[Rating_count]]&gt;=1000,"YES"))</f>
        <v>YES</v>
      </c>
      <c r="I88" s="5">
        <f>Table2[[#This Row],[Actual_price]]*Table2[[#This Row],[Rating_count]]</f>
        <v>192775970</v>
      </c>
      <c r="J88" s="5" t="str">
        <f>IF(Table2[[#This Row],[Discounted_price]]&lt;200,"&lt;200",IF(Table2[[#This Row],[Discounted_price]]&lt;=500,"200-500","&gt;500"))</f>
        <v>&gt;500</v>
      </c>
      <c r="K88" s="1">
        <v>4.3</v>
      </c>
      <c r="L88" s="5">
        <f>Table2[[#This Row],[Rating]]+(Table2[[#This Row],[Rating_count]]/1000)</f>
        <v>9.0030000000000001</v>
      </c>
      <c r="M88" s="2">
        <v>4703</v>
      </c>
    </row>
    <row r="89" spans="1:13" x14ac:dyDescent="0.25">
      <c r="A89" s="1" t="s">
        <v>70</v>
      </c>
      <c r="B89" s="1" t="s">
        <v>24</v>
      </c>
      <c r="C89" s="3">
        <v>30990</v>
      </c>
      <c r="D89" s="3">
        <v>52900</v>
      </c>
      <c r="E89" s="3">
        <f>Table2[[#This Row],[Actual_price]]-Table2[[#This Row],[Discounted_price]]/Table2[[#This Row],[Actual_price]]*100</f>
        <v>52841.417769376181</v>
      </c>
      <c r="F89" s="4">
        <v>0.41</v>
      </c>
      <c r="G89" s="4" t="str">
        <f>IF(Table2[[#This Row],[Discount_percentage]]&lt;=49%,"no",IF(Table2[[#This Row],[Discount_percentage]]&gt;=50%,"yes"))</f>
        <v>no</v>
      </c>
      <c r="H89" s="4" t="str">
        <f>IF(Table2[[#This Row],[Rating_count]]&lt;=1000,"NO",IF(Table2[[#This Row],[Rating_count]]&gt;=1000,"YES"))</f>
        <v>YES</v>
      </c>
      <c r="I89" s="5">
        <f>Table2[[#This Row],[Actual_price]]*Table2[[#This Row],[Rating_count]]</f>
        <v>376066100</v>
      </c>
      <c r="J89" s="5" t="str">
        <f>IF(Table2[[#This Row],[Discounted_price]]&lt;200,"&lt;200",IF(Table2[[#This Row],[Discounted_price]]&lt;=500,"200-500","&gt;500"))</f>
        <v>&gt;500</v>
      </c>
      <c r="K89" s="1">
        <v>4.3</v>
      </c>
      <c r="L89" s="5">
        <f>Table2[[#This Row],[Rating]]+(Table2[[#This Row],[Rating_count]]/1000)</f>
        <v>11.408999999999999</v>
      </c>
      <c r="M89" s="2">
        <v>7109</v>
      </c>
    </row>
    <row r="90" spans="1:13" x14ac:dyDescent="0.25">
      <c r="A90" s="1" t="s">
        <v>95</v>
      </c>
      <c r="B90" s="1" t="s">
        <v>12</v>
      </c>
      <c r="C90" s="1">
        <v>199</v>
      </c>
      <c r="D90" s="1">
        <v>999</v>
      </c>
      <c r="E90" s="3">
        <f>Table2[[#This Row],[Actual_price]]-Table2[[#This Row],[Discounted_price]]/Table2[[#This Row],[Actual_price]]*100</f>
        <v>979.08008008008005</v>
      </c>
      <c r="F90" s="4">
        <v>0.8</v>
      </c>
      <c r="G90" s="4" t="str">
        <f>IF(Table2[[#This Row],[Discount_percentage]]&lt;=49%,"no",IF(Table2[[#This Row],[Discount_percentage]]&gt;=50%,"yes"))</f>
        <v>yes</v>
      </c>
      <c r="H90" s="4" t="str">
        <f>IF(Table2[[#This Row],[Rating_count]]&lt;=1000,"NO",IF(Table2[[#This Row],[Rating_count]]&gt;=1000,"YES"))</f>
        <v>NO</v>
      </c>
      <c r="I90" s="5">
        <f>Table2[[#This Row],[Actual_price]]*Table2[[#This Row],[Rating_count]]</f>
        <v>126873</v>
      </c>
      <c r="J90" s="5" t="str">
        <f>IF(Table2[[#This Row],[Discounted_price]]&lt;200,"&lt;200",IF(Table2[[#This Row],[Discounted_price]]&lt;=500,"200-500","&gt;500"))</f>
        <v>&lt;200</v>
      </c>
      <c r="K90" s="1">
        <v>4.5</v>
      </c>
      <c r="L90" s="5">
        <f>Table2[[#This Row],[Rating]]+(Table2[[#This Row],[Rating_count]]/1000)</f>
        <v>4.6269999999999998</v>
      </c>
      <c r="M90" s="2">
        <v>127</v>
      </c>
    </row>
    <row r="91" spans="1:13" x14ac:dyDescent="0.25">
      <c r="A91" s="1" t="s">
        <v>96</v>
      </c>
      <c r="B91" s="1" t="s">
        <v>12</v>
      </c>
      <c r="C91" s="1">
        <v>649</v>
      </c>
      <c r="D91" s="3">
        <v>1999</v>
      </c>
      <c r="E91" s="3">
        <f>Table2[[#This Row],[Actual_price]]-Table2[[#This Row],[Discounted_price]]/Table2[[#This Row],[Actual_price]]*100</f>
        <v>1966.5337668834418</v>
      </c>
      <c r="F91" s="4">
        <v>0.68</v>
      </c>
      <c r="G91" s="4" t="str">
        <f>IF(Table2[[#This Row],[Discount_percentage]]&lt;=49%,"no",IF(Table2[[#This Row],[Discount_percentage]]&gt;=50%,"yes"))</f>
        <v>yes</v>
      </c>
      <c r="H91" s="4" t="str">
        <f>IF(Table2[[#This Row],[Rating_count]]&lt;=1000,"NO",IF(Table2[[#This Row],[Rating_count]]&gt;=1000,"YES"))</f>
        <v>YES</v>
      </c>
      <c r="I91" s="5">
        <f>Table2[[#This Row],[Actual_price]]*Table2[[#This Row],[Rating_count]]</f>
        <v>48513731</v>
      </c>
      <c r="J91" s="5" t="str">
        <f>IF(Table2[[#This Row],[Discounted_price]]&lt;200,"&lt;200",IF(Table2[[#This Row],[Discounted_price]]&lt;=500,"200-500","&gt;500"))</f>
        <v>&gt;500</v>
      </c>
      <c r="K91" s="1">
        <v>4.2</v>
      </c>
      <c r="L91" s="5">
        <f>Table2[[#This Row],[Rating]]+(Table2[[#This Row],[Rating_count]]/1000)</f>
        <v>28.468999999999998</v>
      </c>
      <c r="M91" s="2">
        <v>24269</v>
      </c>
    </row>
    <row r="92" spans="1:13" x14ac:dyDescent="0.25">
      <c r="A92" s="1" t="s">
        <v>97</v>
      </c>
      <c r="B92" s="1" t="s">
        <v>12</v>
      </c>
      <c r="C92" s="1">
        <v>269</v>
      </c>
      <c r="D92" s="1">
        <v>800</v>
      </c>
      <c r="E92" s="3">
        <f>Table2[[#This Row],[Actual_price]]-Table2[[#This Row],[Discounted_price]]/Table2[[#This Row],[Actual_price]]*100</f>
        <v>766.375</v>
      </c>
      <c r="F92" s="4">
        <v>0.66</v>
      </c>
      <c r="G92" s="4" t="str">
        <f>IF(Table2[[#This Row],[Discount_percentage]]&lt;=49%,"no",IF(Table2[[#This Row],[Discount_percentage]]&gt;=50%,"yes"))</f>
        <v>yes</v>
      </c>
      <c r="H92" s="4" t="str">
        <f>IF(Table2[[#This Row],[Rating_count]]&lt;=1000,"NO",IF(Table2[[#This Row],[Rating_count]]&gt;=1000,"YES"))</f>
        <v>YES</v>
      </c>
      <c r="I92" s="5">
        <f>Table2[[#This Row],[Actual_price]]*Table2[[#This Row],[Rating_count]]</f>
        <v>8107200</v>
      </c>
      <c r="J92" s="5" t="str">
        <f>IF(Table2[[#This Row],[Discounted_price]]&lt;200,"&lt;200",IF(Table2[[#This Row],[Discounted_price]]&lt;=500,"200-500","&gt;500"))</f>
        <v>200-500</v>
      </c>
      <c r="K92" s="1">
        <v>3.6</v>
      </c>
      <c r="L92" s="5">
        <f>Table2[[#This Row],[Rating]]+(Table2[[#This Row],[Rating_count]]/1000)</f>
        <v>13.734</v>
      </c>
      <c r="M92" s="2">
        <v>10134</v>
      </c>
    </row>
    <row r="93" spans="1:13" x14ac:dyDescent="0.25">
      <c r="A93" s="1" t="s">
        <v>93</v>
      </c>
      <c r="B93" s="1" t="s">
        <v>24</v>
      </c>
      <c r="C93" s="3">
        <v>24999</v>
      </c>
      <c r="D93" s="3">
        <v>31999</v>
      </c>
      <c r="E93" s="3">
        <f>Table2[[#This Row],[Actual_price]]-Table2[[#This Row],[Discounted_price]]/Table2[[#This Row],[Actual_price]]*100</f>
        <v>31920.875683615111</v>
      </c>
      <c r="F93" s="4">
        <v>0.22</v>
      </c>
      <c r="G93" s="4" t="str">
        <f>IF(Table2[[#This Row],[Discount_percentage]]&lt;=49%,"no",IF(Table2[[#This Row],[Discount_percentage]]&gt;=50%,"yes"))</f>
        <v>no</v>
      </c>
      <c r="H93" s="4" t="str">
        <f>IF(Table2[[#This Row],[Rating_count]]&lt;=1000,"NO",IF(Table2[[#This Row],[Rating_count]]&gt;=1000,"YES"))</f>
        <v>YES</v>
      </c>
      <c r="I93" s="5">
        <f>Table2[[#This Row],[Actual_price]]*Table2[[#This Row],[Rating_count]]</f>
        <v>1116733101</v>
      </c>
      <c r="J93" s="5" t="str">
        <f>IF(Table2[[#This Row],[Discounted_price]]&lt;200,"&lt;200",IF(Table2[[#This Row],[Discounted_price]]&lt;=500,"200-500","&gt;500"))</f>
        <v>&gt;500</v>
      </c>
      <c r="K93" s="1">
        <v>4.2</v>
      </c>
      <c r="L93" s="5">
        <f>Table2[[#This Row],[Rating]]+(Table2[[#This Row],[Rating_count]]/1000)</f>
        <v>39.099000000000004</v>
      </c>
      <c r="M93" s="2">
        <v>34899</v>
      </c>
    </row>
    <row r="94" spans="1:13" x14ac:dyDescent="0.25">
      <c r="A94" s="1" t="s">
        <v>15</v>
      </c>
      <c r="B94" s="1" t="s">
        <v>12</v>
      </c>
      <c r="C94" s="1">
        <v>299</v>
      </c>
      <c r="D94" s="1">
        <v>699</v>
      </c>
      <c r="E94" s="3">
        <f>Table2[[#This Row],[Actual_price]]-Table2[[#This Row],[Discounted_price]]/Table2[[#This Row],[Actual_price]]*100</f>
        <v>656.2246065808298</v>
      </c>
      <c r="F94" s="4">
        <v>0.56999999999999995</v>
      </c>
      <c r="G94" s="4" t="str">
        <f>IF(Table2[[#This Row],[Discount_percentage]]&lt;=49%,"no",IF(Table2[[#This Row],[Discount_percentage]]&gt;=50%,"yes"))</f>
        <v>yes</v>
      </c>
      <c r="H94" s="4" t="str">
        <f>IF(Table2[[#This Row],[Rating_count]]&lt;=1000,"NO",IF(Table2[[#This Row],[Rating_count]]&gt;=1000,"YES"))</f>
        <v>YES</v>
      </c>
      <c r="I94" s="5">
        <f>Table2[[#This Row],[Actual_price]]*Table2[[#This Row],[Rating_count]]</f>
        <v>65959737</v>
      </c>
      <c r="J94" s="5" t="str">
        <f>IF(Table2[[#This Row],[Discounted_price]]&lt;200,"&lt;200",IF(Table2[[#This Row],[Discounted_price]]&lt;=500,"200-500","&gt;500"))</f>
        <v>200-500</v>
      </c>
      <c r="K94" s="1">
        <v>4.2</v>
      </c>
      <c r="L94" s="5">
        <f>Table2[[#This Row],[Rating]]+(Table2[[#This Row],[Rating_count]]/1000)</f>
        <v>98.563000000000002</v>
      </c>
      <c r="M94" s="2">
        <v>94363</v>
      </c>
    </row>
    <row r="95" spans="1:13" x14ac:dyDescent="0.25">
      <c r="A95" s="1" t="s">
        <v>98</v>
      </c>
      <c r="B95" s="1" t="s">
        <v>12</v>
      </c>
      <c r="C95" s="1">
        <v>199</v>
      </c>
      <c r="D95" s="1">
        <v>999</v>
      </c>
      <c r="E95" s="3">
        <f>Table2[[#This Row],[Actual_price]]-Table2[[#This Row],[Discounted_price]]/Table2[[#This Row],[Actual_price]]*100</f>
        <v>979.08008008008005</v>
      </c>
      <c r="F95" s="4">
        <v>0.8</v>
      </c>
      <c r="G95" s="4" t="str">
        <f>IF(Table2[[#This Row],[Discount_percentage]]&lt;=49%,"no",IF(Table2[[#This Row],[Discount_percentage]]&gt;=50%,"yes"))</f>
        <v>yes</v>
      </c>
      <c r="H95" s="4" t="str">
        <f>IF(Table2[[#This Row],[Rating_count]]&lt;=1000,"NO",IF(Table2[[#This Row],[Rating_count]]&gt;=1000,"YES"))</f>
        <v>NO</v>
      </c>
      <c r="I95" s="5">
        <f>Table2[[#This Row],[Actual_price]]*Table2[[#This Row],[Rating_count]]</f>
        <v>424575</v>
      </c>
      <c r="J95" s="5" t="str">
        <f>IF(Table2[[#This Row],[Discounted_price]]&lt;200,"&lt;200",IF(Table2[[#This Row],[Discounted_price]]&lt;=500,"200-500","&gt;500"))</f>
        <v>&lt;200</v>
      </c>
      <c r="K95" s="1">
        <v>4.0999999999999996</v>
      </c>
      <c r="L95" s="5">
        <f>Table2[[#This Row],[Rating]]+(Table2[[#This Row],[Rating_count]]/1000)</f>
        <v>4.5249999999999995</v>
      </c>
      <c r="M95" s="2">
        <v>425</v>
      </c>
    </row>
    <row r="96" spans="1:13" x14ac:dyDescent="0.25">
      <c r="A96" s="1" t="s">
        <v>99</v>
      </c>
      <c r="B96" s="1" t="s">
        <v>24</v>
      </c>
      <c r="C96" s="3">
        <v>18990</v>
      </c>
      <c r="D96" s="3">
        <v>40990</v>
      </c>
      <c r="E96" s="3">
        <f>Table2[[#This Row],[Actual_price]]-Table2[[#This Row],[Discounted_price]]/Table2[[#This Row],[Actual_price]]*100</f>
        <v>40943.671627226155</v>
      </c>
      <c r="F96" s="4">
        <v>0.54</v>
      </c>
      <c r="G96" s="4" t="str">
        <f>IF(Table2[[#This Row],[Discount_percentage]]&lt;=49%,"no",IF(Table2[[#This Row],[Discount_percentage]]&gt;=50%,"yes"))</f>
        <v>yes</v>
      </c>
      <c r="H96" s="4" t="str">
        <f>IF(Table2[[#This Row],[Rating_count]]&lt;=1000,"NO",IF(Table2[[#This Row],[Rating_count]]&gt;=1000,"YES"))</f>
        <v>YES</v>
      </c>
      <c r="I96" s="5">
        <f>Table2[[#This Row],[Actual_price]]*Table2[[#This Row],[Rating_count]]</f>
        <v>272952410</v>
      </c>
      <c r="J96" s="5" t="str">
        <f>IF(Table2[[#This Row],[Discounted_price]]&lt;200,"&lt;200",IF(Table2[[#This Row],[Discounted_price]]&lt;=500,"200-500","&gt;500"))</f>
        <v>&gt;500</v>
      </c>
      <c r="K96" s="1">
        <v>4.2</v>
      </c>
      <c r="L96" s="5">
        <f>Table2[[#This Row],[Rating]]+(Table2[[#This Row],[Rating_count]]/1000)</f>
        <v>10.859</v>
      </c>
      <c r="M96" s="2">
        <v>6659</v>
      </c>
    </row>
    <row r="97" spans="1:13" x14ac:dyDescent="0.25">
      <c r="A97" s="1" t="s">
        <v>100</v>
      </c>
      <c r="B97" s="1" t="s">
        <v>12</v>
      </c>
      <c r="C97" s="1">
        <v>290</v>
      </c>
      <c r="D97" s="1">
        <v>349</v>
      </c>
      <c r="E97" s="3">
        <f>Table2[[#This Row],[Actual_price]]-Table2[[#This Row],[Discounted_price]]/Table2[[#This Row],[Actual_price]]*100</f>
        <v>265.90544412607449</v>
      </c>
      <c r="F97" s="4">
        <v>0.17</v>
      </c>
      <c r="G97" s="4" t="str">
        <f>IF(Table2[[#This Row],[Discount_percentage]]&lt;=49%,"no",IF(Table2[[#This Row],[Discount_percentage]]&gt;=50%,"yes"))</f>
        <v>no</v>
      </c>
      <c r="H97" s="4" t="str">
        <f>IF(Table2[[#This Row],[Rating_count]]&lt;=1000,"NO",IF(Table2[[#This Row],[Rating_count]]&gt;=1000,"YES"))</f>
        <v>YES</v>
      </c>
      <c r="I97" s="5">
        <f>Table2[[#This Row],[Actual_price]]*Table2[[#This Row],[Rating_count]]</f>
        <v>689973</v>
      </c>
      <c r="J97" s="5" t="str">
        <f>IF(Table2[[#This Row],[Discounted_price]]&lt;200,"&lt;200",IF(Table2[[#This Row],[Discounted_price]]&lt;=500,"200-500","&gt;500"))</f>
        <v>200-500</v>
      </c>
      <c r="K97" s="1">
        <v>3.7</v>
      </c>
      <c r="L97" s="5">
        <f>Table2[[#This Row],[Rating]]+(Table2[[#This Row],[Rating_count]]/1000)</f>
        <v>5.6770000000000005</v>
      </c>
      <c r="M97" s="2">
        <v>1977</v>
      </c>
    </row>
    <row r="98" spans="1:13" x14ac:dyDescent="0.25">
      <c r="A98" s="1" t="s">
        <v>101</v>
      </c>
      <c r="B98" s="1" t="s">
        <v>24</v>
      </c>
      <c r="C98" s="1">
        <v>249</v>
      </c>
      <c r="D98" s="1">
        <v>799</v>
      </c>
      <c r="E98" s="3">
        <f>Table2[[#This Row],[Actual_price]]-Table2[[#This Row],[Discounted_price]]/Table2[[#This Row],[Actual_price]]*100</f>
        <v>767.83604505632036</v>
      </c>
      <c r="F98" s="4">
        <v>0.69</v>
      </c>
      <c r="G98" s="4" t="str">
        <f>IF(Table2[[#This Row],[Discount_percentage]]&lt;=49%,"no",IF(Table2[[#This Row],[Discount_percentage]]&gt;=50%,"yes"))</f>
        <v>yes</v>
      </c>
      <c r="H98" s="4" t="str">
        <f>IF(Table2[[#This Row],[Rating_count]]&lt;=1000,"NO",IF(Table2[[#This Row],[Rating_count]]&gt;=1000,"YES"))</f>
        <v>YES</v>
      </c>
      <c r="I98" s="5">
        <f>Table2[[#This Row],[Actual_price]]*Table2[[#This Row],[Rating_count]]</f>
        <v>862121</v>
      </c>
      <c r="J98" s="5" t="str">
        <f>IF(Table2[[#This Row],[Discounted_price]]&lt;200,"&lt;200",IF(Table2[[#This Row],[Discounted_price]]&lt;=500,"200-500","&gt;500"))</f>
        <v>200-500</v>
      </c>
      <c r="K98" s="1">
        <v>3.8</v>
      </c>
      <c r="L98" s="5">
        <f>Table2[[#This Row],[Rating]]+(Table2[[#This Row],[Rating_count]]/1000)</f>
        <v>4.8789999999999996</v>
      </c>
      <c r="M98" s="2">
        <v>1079</v>
      </c>
    </row>
    <row r="99" spans="1:13" x14ac:dyDescent="0.25">
      <c r="A99" s="1" t="s">
        <v>102</v>
      </c>
      <c r="B99" s="1" t="s">
        <v>12</v>
      </c>
      <c r="C99" s="1">
        <v>345</v>
      </c>
      <c r="D99" s="1">
        <v>999</v>
      </c>
      <c r="E99" s="3">
        <f>Table2[[#This Row],[Actual_price]]-Table2[[#This Row],[Discounted_price]]/Table2[[#This Row],[Actual_price]]*100</f>
        <v>964.46546546546551</v>
      </c>
      <c r="F99" s="4">
        <v>0.65</v>
      </c>
      <c r="G99" s="4" t="str">
        <f>IF(Table2[[#This Row],[Discount_percentage]]&lt;=49%,"no",IF(Table2[[#This Row],[Discount_percentage]]&gt;=50%,"yes"))</f>
        <v>yes</v>
      </c>
      <c r="H99" s="4" t="str">
        <f>IF(Table2[[#This Row],[Rating_count]]&lt;=1000,"NO",IF(Table2[[#This Row],[Rating_count]]&gt;=1000,"YES"))</f>
        <v>YES</v>
      </c>
      <c r="I99" s="5">
        <f>Table2[[#This Row],[Actual_price]]*Table2[[#This Row],[Rating_count]]</f>
        <v>1095903</v>
      </c>
      <c r="J99" s="5" t="str">
        <f>IF(Table2[[#This Row],[Discounted_price]]&lt;200,"&lt;200",IF(Table2[[#This Row],[Discounted_price]]&lt;=500,"200-500","&gt;500"))</f>
        <v>200-500</v>
      </c>
      <c r="K99" s="1">
        <v>3.7</v>
      </c>
      <c r="L99" s="5">
        <f>Table2[[#This Row],[Rating]]+(Table2[[#This Row],[Rating_count]]/1000)</f>
        <v>4.7970000000000006</v>
      </c>
      <c r="M99" s="2">
        <v>1097</v>
      </c>
    </row>
    <row r="100" spans="1:13" x14ac:dyDescent="0.25">
      <c r="A100" s="1" t="s">
        <v>103</v>
      </c>
      <c r="B100" s="1" t="s">
        <v>12</v>
      </c>
      <c r="C100" s="3">
        <v>1099</v>
      </c>
      <c r="D100" s="3">
        <v>1899</v>
      </c>
      <c r="E100" s="3">
        <f>Table2[[#This Row],[Actual_price]]-Table2[[#This Row],[Discounted_price]]/Table2[[#This Row],[Actual_price]]*100</f>
        <v>1841.1274354923644</v>
      </c>
      <c r="F100" s="4">
        <v>0.42</v>
      </c>
      <c r="G100" s="4" t="str">
        <f>IF(Table2[[#This Row],[Discount_percentage]]&lt;=49%,"no",IF(Table2[[#This Row],[Discount_percentage]]&gt;=50%,"yes"))</f>
        <v>no</v>
      </c>
      <c r="H100" s="4" t="str">
        <f>IF(Table2[[#This Row],[Rating_count]]&lt;=1000,"NO",IF(Table2[[#This Row],[Rating_count]]&gt;=1000,"YES"))</f>
        <v>YES</v>
      </c>
      <c r="I100" s="5">
        <f>Table2[[#This Row],[Actual_price]]*Table2[[#This Row],[Rating_count]]</f>
        <v>42575580</v>
      </c>
      <c r="J100" s="5" t="str">
        <f>IF(Table2[[#This Row],[Discounted_price]]&lt;200,"&lt;200",IF(Table2[[#This Row],[Discounted_price]]&lt;=500,"200-500","&gt;500"))</f>
        <v>&gt;500</v>
      </c>
      <c r="K100" s="1">
        <v>4.5</v>
      </c>
      <c r="L100" s="5">
        <f>Table2[[#This Row],[Rating]]+(Table2[[#This Row],[Rating_count]]/1000)</f>
        <v>26.92</v>
      </c>
      <c r="M100" s="2">
        <v>22420</v>
      </c>
    </row>
    <row r="101" spans="1:13" x14ac:dyDescent="0.25">
      <c r="A101" s="1" t="s">
        <v>104</v>
      </c>
      <c r="B101" s="1" t="s">
        <v>12</v>
      </c>
      <c r="C101" s="1">
        <v>719</v>
      </c>
      <c r="D101" s="3">
        <v>1499</v>
      </c>
      <c r="E101" s="3">
        <f>Table2[[#This Row],[Actual_price]]-Table2[[#This Row],[Discounted_price]]/Table2[[#This Row],[Actual_price]]*100</f>
        <v>1451.0346897931954</v>
      </c>
      <c r="F101" s="4">
        <v>0.52</v>
      </c>
      <c r="G101" s="4" t="str">
        <f>IF(Table2[[#This Row],[Discount_percentage]]&lt;=49%,"no",IF(Table2[[#This Row],[Discount_percentage]]&gt;=50%,"yes"))</f>
        <v>yes</v>
      </c>
      <c r="H101" s="4" t="str">
        <f>IF(Table2[[#This Row],[Rating_count]]&lt;=1000,"NO",IF(Table2[[#This Row],[Rating_count]]&gt;=1000,"YES"))</f>
        <v>YES</v>
      </c>
      <c r="I101" s="5">
        <f>Table2[[#This Row],[Actual_price]]*Table2[[#This Row],[Rating_count]]</f>
        <v>1566455</v>
      </c>
      <c r="J101" s="5" t="str">
        <f>IF(Table2[[#This Row],[Discounted_price]]&lt;200,"&lt;200",IF(Table2[[#This Row],[Discounted_price]]&lt;=500,"200-500","&gt;500"))</f>
        <v>&gt;500</v>
      </c>
      <c r="K101" s="1">
        <v>4.0999999999999996</v>
      </c>
      <c r="L101" s="5">
        <f>Table2[[#This Row],[Rating]]+(Table2[[#This Row],[Rating_count]]/1000)</f>
        <v>5.1449999999999996</v>
      </c>
      <c r="M101" s="2">
        <v>1045</v>
      </c>
    </row>
    <row r="102" spans="1:13" x14ac:dyDescent="0.25">
      <c r="A102" s="1" t="s">
        <v>105</v>
      </c>
      <c r="B102" s="1" t="s">
        <v>24</v>
      </c>
      <c r="C102" s="1">
        <v>349</v>
      </c>
      <c r="D102" s="3">
        <v>1499</v>
      </c>
      <c r="E102" s="3">
        <f>Table2[[#This Row],[Actual_price]]-Table2[[#This Row],[Discounted_price]]/Table2[[#This Row],[Actual_price]]*100</f>
        <v>1475.717811874583</v>
      </c>
      <c r="F102" s="4">
        <v>0.77</v>
      </c>
      <c r="G102" s="4" t="str">
        <f>IF(Table2[[#This Row],[Discount_percentage]]&lt;=49%,"no",IF(Table2[[#This Row],[Discount_percentage]]&gt;=50%,"yes"))</f>
        <v>yes</v>
      </c>
      <c r="H102" s="4" t="str">
        <f>IF(Table2[[#This Row],[Rating_count]]&lt;=1000,"NO",IF(Table2[[#This Row],[Rating_count]]&gt;=1000,"YES"))</f>
        <v>YES</v>
      </c>
      <c r="I102" s="5">
        <f>Table2[[#This Row],[Actual_price]]*Table2[[#This Row],[Rating_count]]</f>
        <v>6213355</v>
      </c>
      <c r="J102" s="5" t="str">
        <f>IF(Table2[[#This Row],[Discounted_price]]&lt;200,"&lt;200",IF(Table2[[#This Row],[Discounted_price]]&lt;=500,"200-500","&gt;500"))</f>
        <v>200-500</v>
      </c>
      <c r="K102" s="1">
        <v>4.3</v>
      </c>
      <c r="L102" s="5">
        <f>Table2[[#This Row],[Rating]]+(Table2[[#This Row],[Rating_count]]/1000)</f>
        <v>8.4450000000000003</v>
      </c>
      <c r="M102" s="2">
        <v>4145</v>
      </c>
    </row>
    <row r="103" spans="1:13" x14ac:dyDescent="0.25">
      <c r="A103" s="1" t="s">
        <v>106</v>
      </c>
      <c r="B103" s="1" t="s">
        <v>12</v>
      </c>
      <c r="C103" s="1">
        <v>849</v>
      </c>
      <c r="D103" s="3">
        <v>1809</v>
      </c>
      <c r="E103" s="3">
        <f>Table2[[#This Row],[Actual_price]]-Table2[[#This Row],[Discounted_price]]/Table2[[#This Row],[Actual_price]]*100</f>
        <v>1762.0679933665008</v>
      </c>
      <c r="F103" s="4">
        <v>0.53</v>
      </c>
      <c r="G103" s="4" t="str">
        <f>IF(Table2[[#This Row],[Discount_percentage]]&lt;=49%,"no",IF(Table2[[#This Row],[Discount_percentage]]&gt;=50%,"yes"))</f>
        <v>yes</v>
      </c>
      <c r="H103" s="4" t="str">
        <f>IF(Table2[[#This Row],[Rating_count]]&lt;=1000,"NO",IF(Table2[[#This Row],[Rating_count]]&gt;=1000,"YES"))</f>
        <v>YES</v>
      </c>
      <c r="I103" s="5">
        <f>Table2[[#This Row],[Actual_price]]*Table2[[#This Row],[Rating_count]]</f>
        <v>11843523</v>
      </c>
      <c r="J103" s="5" t="str">
        <f>IF(Table2[[#This Row],[Discounted_price]]&lt;200,"&lt;200",IF(Table2[[#This Row],[Discounted_price]]&lt;=500,"200-500","&gt;500"))</f>
        <v>&gt;500</v>
      </c>
      <c r="K103" s="1">
        <v>4.3</v>
      </c>
      <c r="L103" s="5">
        <f>Table2[[#This Row],[Rating]]+(Table2[[#This Row],[Rating_count]]/1000)</f>
        <v>10.847</v>
      </c>
      <c r="M103" s="2">
        <v>6547</v>
      </c>
    </row>
    <row r="104" spans="1:13" x14ac:dyDescent="0.25">
      <c r="A104" s="1" t="s">
        <v>107</v>
      </c>
      <c r="B104" s="1" t="s">
        <v>24</v>
      </c>
      <c r="C104" s="1">
        <v>299</v>
      </c>
      <c r="D104" s="1">
        <v>899</v>
      </c>
      <c r="E104" s="3">
        <f>Table2[[#This Row],[Actual_price]]-Table2[[#This Row],[Discounted_price]]/Table2[[#This Row],[Actual_price]]*100</f>
        <v>865.74082313681868</v>
      </c>
      <c r="F104" s="4">
        <v>0.67</v>
      </c>
      <c r="G104" s="4" t="str">
        <f>IF(Table2[[#This Row],[Discount_percentage]]&lt;=49%,"no",IF(Table2[[#This Row],[Discount_percentage]]&gt;=50%,"yes"))</f>
        <v>yes</v>
      </c>
      <c r="H104" s="4" t="str">
        <f>IF(Table2[[#This Row],[Rating_count]]&lt;=1000,"NO",IF(Table2[[#This Row],[Rating_count]]&gt;=1000,"YES"))</f>
        <v>YES</v>
      </c>
      <c r="I104" s="5">
        <f>Table2[[#This Row],[Actual_price]]*Table2[[#This Row],[Rating_count]]</f>
        <v>1427612</v>
      </c>
      <c r="J104" s="5" t="str">
        <f>IF(Table2[[#This Row],[Discounted_price]]&lt;200,"&lt;200",IF(Table2[[#This Row],[Discounted_price]]&lt;=500,"200-500","&gt;500"))</f>
        <v>200-500</v>
      </c>
      <c r="K104" s="1">
        <v>4</v>
      </c>
      <c r="L104" s="5">
        <f>Table2[[#This Row],[Rating]]+(Table2[[#This Row],[Rating_count]]/1000)</f>
        <v>5.5880000000000001</v>
      </c>
      <c r="M104" s="2">
        <v>1588</v>
      </c>
    </row>
    <row r="105" spans="1:13" x14ac:dyDescent="0.25">
      <c r="A105" s="1" t="s">
        <v>108</v>
      </c>
      <c r="B105" s="1" t="s">
        <v>24</v>
      </c>
      <c r="C105" s="3">
        <v>21999</v>
      </c>
      <c r="D105" s="3">
        <v>29999</v>
      </c>
      <c r="E105" s="3">
        <f>Table2[[#This Row],[Actual_price]]-Table2[[#This Row],[Discounted_price]]/Table2[[#This Row],[Actual_price]]*100</f>
        <v>29925.667555585187</v>
      </c>
      <c r="F105" s="4">
        <v>0.27</v>
      </c>
      <c r="G105" s="4" t="str">
        <f>IF(Table2[[#This Row],[Discount_percentage]]&lt;=49%,"no",IF(Table2[[#This Row],[Discount_percentage]]&gt;=50%,"yes"))</f>
        <v>no</v>
      </c>
      <c r="H105" s="4" t="str">
        <f>IF(Table2[[#This Row],[Rating_count]]&lt;=1000,"NO",IF(Table2[[#This Row],[Rating_count]]&gt;=1000,"YES"))</f>
        <v>YES</v>
      </c>
      <c r="I105" s="5">
        <f>Table2[[#This Row],[Actual_price]]*Table2[[#This Row],[Rating_count]]</f>
        <v>985167160</v>
      </c>
      <c r="J105" s="5" t="str">
        <f>IF(Table2[[#This Row],[Discounted_price]]&lt;200,"&lt;200",IF(Table2[[#This Row],[Discounted_price]]&lt;=500,"200-500","&gt;500"))</f>
        <v>&gt;500</v>
      </c>
      <c r="K105" s="1">
        <v>4.2</v>
      </c>
      <c r="L105" s="5">
        <f>Table2[[#This Row],[Rating]]+(Table2[[#This Row],[Rating_count]]/1000)</f>
        <v>37.040000000000006</v>
      </c>
      <c r="M105" s="2">
        <v>32840</v>
      </c>
    </row>
    <row r="106" spans="1:13" x14ac:dyDescent="0.25">
      <c r="A106" s="1" t="s">
        <v>109</v>
      </c>
      <c r="B106" s="1" t="s">
        <v>12</v>
      </c>
      <c r="C106" s="1">
        <v>349</v>
      </c>
      <c r="D106" s="1">
        <v>999</v>
      </c>
      <c r="E106" s="3">
        <f>Table2[[#This Row],[Actual_price]]-Table2[[#This Row],[Discounted_price]]/Table2[[#This Row],[Actual_price]]*100</f>
        <v>964.06506506506503</v>
      </c>
      <c r="F106" s="4">
        <v>0.65</v>
      </c>
      <c r="G106" s="4" t="str">
        <f>IF(Table2[[#This Row],[Discount_percentage]]&lt;=49%,"no",IF(Table2[[#This Row],[Discount_percentage]]&gt;=50%,"yes"))</f>
        <v>yes</v>
      </c>
      <c r="H106" s="4" t="str">
        <f>IF(Table2[[#This Row],[Rating_count]]&lt;=1000,"NO",IF(Table2[[#This Row],[Rating_count]]&gt;=1000,"YES"))</f>
        <v>YES</v>
      </c>
      <c r="I106" s="5">
        <f>Table2[[#This Row],[Actual_price]]*Table2[[#This Row],[Rating_count]]</f>
        <v>13106880</v>
      </c>
      <c r="J106" s="5" t="str">
        <f>IF(Table2[[#This Row],[Discounted_price]]&lt;200,"&lt;200",IF(Table2[[#This Row],[Discounted_price]]&lt;=500,"200-500","&gt;500"))</f>
        <v>200-500</v>
      </c>
      <c r="K106" s="1">
        <v>4.2</v>
      </c>
      <c r="L106" s="5">
        <f>Table2[[#This Row],[Rating]]+(Table2[[#This Row],[Rating_count]]/1000)</f>
        <v>17.32</v>
      </c>
      <c r="M106" s="2">
        <v>13120</v>
      </c>
    </row>
    <row r="107" spans="1:13" x14ac:dyDescent="0.25">
      <c r="A107" s="1" t="s">
        <v>110</v>
      </c>
      <c r="B107" s="1" t="s">
        <v>12</v>
      </c>
      <c r="C107" s="1">
        <v>399</v>
      </c>
      <c r="D107" s="1">
        <v>999</v>
      </c>
      <c r="E107" s="3">
        <f>Table2[[#This Row],[Actual_price]]-Table2[[#This Row],[Discounted_price]]/Table2[[#This Row],[Actual_price]]*100</f>
        <v>959.0600600600601</v>
      </c>
      <c r="F107" s="4">
        <v>0.6</v>
      </c>
      <c r="G107" s="4" t="str">
        <f>IF(Table2[[#This Row],[Discount_percentage]]&lt;=49%,"no",IF(Table2[[#This Row],[Discount_percentage]]&gt;=50%,"yes"))</f>
        <v>yes</v>
      </c>
      <c r="H107" s="4" t="str">
        <f>IF(Table2[[#This Row],[Rating_count]]&lt;=1000,"NO",IF(Table2[[#This Row],[Rating_count]]&gt;=1000,"YES"))</f>
        <v>YES</v>
      </c>
      <c r="I107" s="5">
        <f>Table2[[#This Row],[Actual_price]]*Table2[[#This Row],[Rating_count]]</f>
        <v>2803194</v>
      </c>
      <c r="J107" s="5" t="str">
        <f>IF(Table2[[#This Row],[Discounted_price]]&lt;200,"&lt;200",IF(Table2[[#This Row],[Discounted_price]]&lt;=500,"200-500","&gt;500"))</f>
        <v>200-500</v>
      </c>
      <c r="K107" s="1">
        <v>4.3</v>
      </c>
      <c r="L107" s="5">
        <f>Table2[[#This Row],[Rating]]+(Table2[[#This Row],[Rating_count]]/1000)</f>
        <v>7.1059999999999999</v>
      </c>
      <c r="M107" s="2">
        <v>2806</v>
      </c>
    </row>
    <row r="108" spans="1:13" x14ac:dyDescent="0.25">
      <c r="A108" s="1" t="s">
        <v>111</v>
      </c>
      <c r="B108" s="1" t="s">
        <v>12</v>
      </c>
      <c r="C108" s="1">
        <v>449</v>
      </c>
      <c r="D108" s="3">
        <v>1299</v>
      </c>
      <c r="E108" s="3">
        <f>Table2[[#This Row],[Actual_price]]-Table2[[#This Row],[Discounted_price]]/Table2[[#This Row],[Actual_price]]*100</f>
        <v>1264.4349499615089</v>
      </c>
      <c r="F108" s="4">
        <v>0.65</v>
      </c>
      <c r="G108" s="4" t="str">
        <f>IF(Table2[[#This Row],[Discount_percentage]]&lt;=49%,"no",IF(Table2[[#This Row],[Discount_percentage]]&gt;=50%,"yes"))</f>
        <v>yes</v>
      </c>
      <c r="H108" s="4" t="str">
        <f>IF(Table2[[#This Row],[Rating_count]]&lt;=1000,"NO",IF(Table2[[#This Row],[Rating_count]]&gt;=1000,"YES"))</f>
        <v>YES</v>
      </c>
      <c r="I108" s="5">
        <f>Table2[[#This Row],[Actual_price]]*Table2[[#This Row],[Rating_count]]</f>
        <v>31525431</v>
      </c>
      <c r="J108" s="5" t="str">
        <f>IF(Table2[[#This Row],[Discounted_price]]&lt;200,"&lt;200",IF(Table2[[#This Row],[Discounted_price]]&lt;=500,"200-500","&gt;500"))</f>
        <v>200-500</v>
      </c>
      <c r="K108" s="1">
        <v>4.2</v>
      </c>
      <c r="L108" s="5">
        <f>Table2[[#This Row],[Rating]]+(Table2[[#This Row],[Rating_count]]/1000)</f>
        <v>28.468999999999998</v>
      </c>
      <c r="M108" s="2">
        <v>24269</v>
      </c>
    </row>
    <row r="109" spans="1:13" x14ac:dyDescent="0.25">
      <c r="A109" s="1" t="s">
        <v>112</v>
      </c>
      <c r="B109" s="1" t="s">
        <v>12</v>
      </c>
      <c r="C109" s="1">
        <v>299</v>
      </c>
      <c r="D109" s="1">
        <v>999</v>
      </c>
      <c r="E109" s="3">
        <f>Table2[[#This Row],[Actual_price]]-Table2[[#This Row],[Discounted_price]]/Table2[[#This Row],[Actual_price]]*100</f>
        <v>969.07007007007007</v>
      </c>
      <c r="F109" s="4">
        <v>0.7</v>
      </c>
      <c r="G109" s="4" t="str">
        <f>IF(Table2[[#This Row],[Discount_percentage]]&lt;=49%,"no",IF(Table2[[#This Row],[Discount_percentage]]&gt;=50%,"yes"))</f>
        <v>yes</v>
      </c>
      <c r="H109" s="4" t="str">
        <f>IF(Table2[[#This Row],[Rating_count]]&lt;=1000,"NO",IF(Table2[[#This Row],[Rating_count]]&gt;=1000,"YES"))</f>
        <v>NO</v>
      </c>
      <c r="I109" s="5">
        <f>Table2[[#This Row],[Actual_price]]*Table2[[#This Row],[Rating_count]]</f>
        <v>765234</v>
      </c>
      <c r="J109" s="5" t="str">
        <f>IF(Table2[[#This Row],[Discounted_price]]&lt;200,"&lt;200",IF(Table2[[#This Row],[Discounted_price]]&lt;=500,"200-500","&gt;500"))</f>
        <v>200-500</v>
      </c>
      <c r="K109" s="1">
        <v>4.3</v>
      </c>
      <c r="L109" s="5">
        <f>Table2[[#This Row],[Rating]]+(Table2[[#This Row],[Rating_count]]/1000)</f>
        <v>5.0659999999999998</v>
      </c>
      <c r="M109" s="2">
        <v>766</v>
      </c>
    </row>
    <row r="110" spans="1:13" x14ac:dyDescent="0.25">
      <c r="A110" s="1" t="s">
        <v>113</v>
      </c>
      <c r="B110" s="1" t="s">
        <v>24</v>
      </c>
      <c r="C110" s="3">
        <v>37999</v>
      </c>
      <c r="D110" s="3">
        <v>65000</v>
      </c>
      <c r="E110" s="3">
        <f>Table2[[#This Row],[Actual_price]]-Table2[[#This Row],[Discounted_price]]/Table2[[#This Row],[Actual_price]]*100</f>
        <v>64941.54</v>
      </c>
      <c r="F110" s="4">
        <v>0.42</v>
      </c>
      <c r="G110" s="4" t="str">
        <f>IF(Table2[[#This Row],[Discount_percentage]]&lt;=49%,"no",IF(Table2[[#This Row],[Discount_percentage]]&gt;=50%,"yes"))</f>
        <v>no</v>
      </c>
      <c r="H110" s="4" t="str">
        <f>IF(Table2[[#This Row],[Rating_count]]&lt;=1000,"NO",IF(Table2[[#This Row],[Rating_count]]&gt;=1000,"YES"))</f>
        <v>YES</v>
      </c>
      <c r="I110" s="5">
        <f>Table2[[#This Row],[Actual_price]]*Table2[[#This Row],[Rating_count]]</f>
        <v>233155000</v>
      </c>
      <c r="J110" s="5" t="str">
        <f>IF(Table2[[#This Row],[Discounted_price]]&lt;200,"&lt;200",IF(Table2[[#This Row],[Discounted_price]]&lt;=500,"200-500","&gt;500"))</f>
        <v>&gt;500</v>
      </c>
      <c r="K110" s="1">
        <v>4.3</v>
      </c>
      <c r="L110" s="5">
        <f>Table2[[#This Row],[Rating]]+(Table2[[#This Row],[Rating_count]]/1000)</f>
        <v>7.8870000000000005</v>
      </c>
      <c r="M110" s="2">
        <v>3587</v>
      </c>
    </row>
    <row r="111" spans="1:13" x14ac:dyDescent="0.25">
      <c r="A111" s="1" t="s">
        <v>114</v>
      </c>
      <c r="B111" s="1" t="s">
        <v>12</v>
      </c>
      <c r="C111" s="1">
        <v>99</v>
      </c>
      <c r="D111" s="1">
        <v>800</v>
      </c>
      <c r="E111" s="3">
        <f>Table2[[#This Row],[Actual_price]]-Table2[[#This Row],[Discounted_price]]/Table2[[#This Row],[Actual_price]]*100</f>
        <v>787.625</v>
      </c>
      <c r="F111" s="4">
        <v>0.88</v>
      </c>
      <c r="G111" s="4" t="str">
        <f>IF(Table2[[#This Row],[Discount_percentage]]&lt;=49%,"no",IF(Table2[[#This Row],[Discount_percentage]]&gt;=50%,"yes"))</f>
        <v>yes</v>
      </c>
      <c r="H111" s="4" t="str">
        <f>IF(Table2[[#This Row],[Rating_count]]&lt;=1000,"NO",IF(Table2[[#This Row],[Rating_count]]&gt;=1000,"YES"))</f>
        <v>YES</v>
      </c>
      <c r="I111" s="5">
        <f>Table2[[#This Row],[Actual_price]]*Table2[[#This Row],[Rating_count]]</f>
        <v>19896800</v>
      </c>
      <c r="J111" s="5" t="str">
        <f>IF(Table2[[#This Row],[Discounted_price]]&lt;200,"&lt;200",IF(Table2[[#This Row],[Discounted_price]]&lt;=500,"200-500","&gt;500"))</f>
        <v>&lt;200</v>
      </c>
      <c r="K111" s="1">
        <v>3.9</v>
      </c>
      <c r="L111" s="5">
        <f>Table2[[#This Row],[Rating]]+(Table2[[#This Row],[Rating_count]]/1000)</f>
        <v>28.770999999999997</v>
      </c>
      <c r="M111" s="2">
        <v>24871</v>
      </c>
    </row>
    <row r="112" spans="1:13" x14ac:dyDescent="0.25">
      <c r="A112" s="1" t="s">
        <v>115</v>
      </c>
      <c r="B112" s="1" t="s">
        <v>24</v>
      </c>
      <c r="C112" s="3">
        <v>7390</v>
      </c>
      <c r="D112" s="3">
        <v>20000</v>
      </c>
      <c r="E112" s="3">
        <f>Table2[[#This Row],[Actual_price]]-Table2[[#This Row],[Discounted_price]]/Table2[[#This Row],[Actual_price]]*100</f>
        <v>19963.05</v>
      </c>
      <c r="F112" s="4">
        <v>0.63</v>
      </c>
      <c r="G112" s="4" t="str">
        <f>IF(Table2[[#This Row],[Discount_percentage]]&lt;=49%,"no",IF(Table2[[#This Row],[Discount_percentage]]&gt;=50%,"yes"))</f>
        <v>yes</v>
      </c>
      <c r="H112" s="4" t="str">
        <f>IF(Table2[[#This Row],[Rating_count]]&lt;=1000,"NO",IF(Table2[[#This Row],[Rating_count]]&gt;=1000,"YES"))</f>
        <v>YES</v>
      </c>
      <c r="I112" s="5">
        <f>Table2[[#This Row],[Actual_price]]*Table2[[#This Row],[Rating_count]]</f>
        <v>51620000</v>
      </c>
      <c r="J112" s="5" t="str">
        <f>IF(Table2[[#This Row],[Discounted_price]]&lt;200,"&lt;200",IF(Table2[[#This Row],[Discounted_price]]&lt;=500,"200-500","&gt;500"))</f>
        <v>&gt;500</v>
      </c>
      <c r="K112" s="1">
        <v>4.0999999999999996</v>
      </c>
      <c r="L112" s="5">
        <f>Table2[[#This Row],[Rating]]+(Table2[[#This Row],[Rating_count]]/1000)</f>
        <v>6.6809999999999992</v>
      </c>
      <c r="M112" s="2">
        <v>2581</v>
      </c>
    </row>
    <row r="113" spans="1:13" x14ac:dyDescent="0.25">
      <c r="A113" s="1" t="s">
        <v>116</v>
      </c>
      <c r="B113" s="1" t="s">
        <v>12</v>
      </c>
      <c r="C113" s="1">
        <v>273.10000000000002</v>
      </c>
      <c r="D113" s="1">
        <v>999</v>
      </c>
      <c r="E113" s="3">
        <f>Table2[[#This Row],[Actual_price]]-Table2[[#This Row],[Discounted_price]]/Table2[[#This Row],[Actual_price]]*100</f>
        <v>971.66266266266268</v>
      </c>
      <c r="F113" s="4">
        <v>0.73</v>
      </c>
      <c r="G113" s="4" t="str">
        <f>IF(Table2[[#This Row],[Discount_percentage]]&lt;=49%,"no",IF(Table2[[#This Row],[Discount_percentage]]&gt;=50%,"yes"))</f>
        <v>yes</v>
      </c>
      <c r="H113" s="4" t="str">
        <f>IF(Table2[[#This Row],[Rating_count]]&lt;=1000,"NO",IF(Table2[[#This Row],[Rating_count]]&gt;=1000,"YES"))</f>
        <v>YES</v>
      </c>
      <c r="I113" s="5">
        <f>Table2[[#This Row],[Actual_price]]*Table2[[#This Row],[Rating_count]]</f>
        <v>20829150</v>
      </c>
      <c r="J113" s="5" t="str">
        <f>IF(Table2[[#This Row],[Discounted_price]]&lt;200,"&lt;200",IF(Table2[[#This Row],[Discounted_price]]&lt;=500,"200-500","&gt;500"))</f>
        <v>200-500</v>
      </c>
      <c r="K113" s="1">
        <v>4.3</v>
      </c>
      <c r="L113" s="5">
        <f>Table2[[#This Row],[Rating]]+(Table2[[#This Row],[Rating_count]]/1000)</f>
        <v>25.150000000000002</v>
      </c>
      <c r="M113" s="2">
        <v>20850</v>
      </c>
    </row>
    <row r="114" spans="1:13" x14ac:dyDescent="0.25">
      <c r="A114" s="1" t="s">
        <v>30</v>
      </c>
      <c r="B114" s="1" t="s">
        <v>24</v>
      </c>
      <c r="C114" s="3">
        <v>15990</v>
      </c>
      <c r="D114" s="3">
        <v>23990</v>
      </c>
      <c r="E114" s="3">
        <f>Table2[[#This Row],[Actual_price]]-Table2[[#This Row],[Discounted_price]]/Table2[[#This Row],[Actual_price]]*100</f>
        <v>23923.347228011673</v>
      </c>
      <c r="F114" s="4">
        <v>0.33</v>
      </c>
      <c r="G114" s="4" t="str">
        <f>IF(Table2[[#This Row],[Discount_percentage]]&lt;=49%,"no",IF(Table2[[#This Row],[Discount_percentage]]&gt;=50%,"yes"))</f>
        <v>no</v>
      </c>
      <c r="H114" s="4" t="str">
        <f>IF(Table2[[#This Row],[Rating_count]]&lt;=1000,"NO",IF(Table2[[#This Row],[Rating_count]]&gt;=1000,"YES"))</f>
        <v>YES</v>
      </c>
      <c r="I114" s="5">
        <f>Table2[[#This Row],[Actual_price]]*Table2[[#This Row],[Rating_count]]</f>
        <v>24829650</v>
      </c>
      <c r="J114" s="5" t="str">
        <f>IF(Table2[[#This Row],[Discounted_price]]&lt;200,"&lt;200",IF(Table2[[#This Row],[Discounted_price]]&lt;=500,"200-500","&gt;500"))</f>
        <v>&gt;500</v>
      </c>
      <c r="K114" s="1">
        <v>4.3</v>
      </c>
      <c r="L114" s="5">
        <f>Table2[[#This Row],[Rating]]+(Table2[[#This Row],[Rating_count]]/1000)</f>
        <v>5.335</v>
      </c>
      <c r="M114" s="2">
        <v>1035</v>
      </c>
    </row>
    <row r="115" spans="1:13" x14ac:dyDescent="0.25">
      <c r="A115" s="1" t="s">
        <v>82</v>
      </c>
      <c r="B115" s="1" t="s">
        <v>12</v>
      </c>
      <c r="C115" s="1">
        <v>399</v>
      </c>
      <c r="D115" s="1">
        <v>999</v>
      </c>
      <c r="E115" s="3">
        <f>Table2[[#This Row],[Actual_price]]-Table2[[#This Row],[Discounted_price]]/Table2[[#This Row],[Actual_price]]*100</f>
        <v>959.0600600600601</v>
      </c>
      <c r="F115" s="4">
        <v>0.6</v>
      </c>
      <c r="G115" s="4" t="str">
        <f>IF(Table2[[#This Row],[Discount_percentage]]&lt;=49%,"no",IF(Table2[[#This Row],[Discount_percentage]]&gt;=50%,"yes"))</f>
        <v>yes</v>
      </c>
      <c r="H115" s="4" t="str">
        <f>IF(Table2[[#This Row],[Rating_count]]&lt;=1000,"NO",IF(Table2[[#This Row],[Rating_count]]&gt;=1000,"YES"))</f>
        <v>YES</v>
      </c>
      <c r="I115" s="5">
        <f>Table2[[#This Row],[Actual_price]]*Table2[[#This Row],[Rating_count]]</f>
        <v>1778220</v>
      </c>
      <c r="J115" s="5" t="str">
        <f>IF(Table2[[#This Row],[Discounted_price]]&lt;200,"&lt;200",IF(Table2[[#This Row],[Discounted_price]]&lt;=500,"200-500","&gt;500"))</f>
        <v>200-500</v>
      </c>
      <c r="K115" s="1">
        <v>4.0999999999999996</v>
      </c>
      <c r="L115" s="5">
        <f>Table2[[#This Row],[Rating]]+(Table2[[#This Row],[Rating_count]]/1000)</f>
        <v>5.88</v>
      </c>
      <c r="M115" s="2">
        <v>1780</v>
      </c>
    </row>
    <row r="116" spans="1:13" x14ac:dyDescent="0.25">
      <c r="A116" s="1" t="s">
        <v>117</v>
      </c>
      <c r="B116" s="1" t="s">
        <v>24</v>
      </c>
      <c r="C116" s="1">
        <v>399</v>
      </c>
      <c r="D116" s="3">
        <v>1999</v>
      </c>
      <c r="E116" s="3">
        <f>Table2[[#This Row],[Actual_price]]-Table2[[#This Row],[Discounted_price]]/Table2[[#This Row],[Actual_price]]*100</f>
        <v>1979.040020010005</v>
      </c>
      <c r="F116" s="4">
        <v>0.8</v>
      </c>
      <c r="G116" s="4" t="str">
        <f>IF(Table2[[#This Row],[Discount_percentage]]&lt;=49%,"no",IF(Table2[[#This Row],[Discount_percentage]]&gt;=50%,"yes"))</f>
        <v>yes</v>
      </c>
      <c r="H116" s="4" t="str">
        <f>IF(Table2[[#This Row],[Rating_count]]&lt;=1000,"NO",IF(Table2[[#This Row],[Rating_count]]&gt;=1000,"YES"))</f>
        <v>NO</v>
      </c>
      <c r="I116" s="5">
        <f>Table2[[#This Row],[Actual_price]]*Table2[[#This Row],[Rating_count]]</f>
        <v>1009495</v>
      </c>
      <c r="J116" s="5" t="str">
        <f>IF(Table2[[#This Row],[Discounted_price]]&lt;200,"&lt;200",IF(Table2[[#This Row],[Discounted_price]]&lt;=500,"200-500","&gt;500"))</f>
        <v>200-500</v>
      </c>
      <c r="K116" s="1">
        <v>4.5</v>
      </c>
      <c r="L116" s="5">
        <f>Table2[[#This Row],[Rating]]+(Table2[[#This Row],[Rating_count]]/1000)</f>
        <v>5.0049999999999999</v>
      </c>
      <c r="M116" s="2">
        <v>505</v>
      </c>
    </row>
    <row r="117" spans="1:13" x14ac:dyDescent="0.25">
      <c r="A117" s="1" t="s">
        <v>118</v>
      </c>
      <c r="B117" s="1" t="s">
        <v>12</v>
      </c>
      <c r="C117" s="1">
        <v>210</v>
      </c>
      <c r="D117" s="1">
        <v>399</v>
      </c>
      <c r="E117" s="3">
        <f>Table2[[#This Row],[Actual_price]]-Table2[[#This Row],[Discounted_price]]/Table2[[#This Row],[Actual_price]]*100</f>
        <v>346.36842105263156</v>
      </c>
      <c r="F117" s="4">
        <v>0.47</v>
      </c>
      <c r="G117" s="4" t="str">
        <f>IF(Table2[[#This Row],[Discount_percentage]]&lt;=49%,"no",IF(Table2[[#This Row],[Discount_percentage]]&gt;=50%,"yes"))</f>
        <v>no</v>
      </c>
      <c r="H117" s="4" t="str">
        <f>IF(Table2[[#This Row],[Rating_count]]&lt;=1000,"NO",IF(Table2[[#This Row],[Rating_count]]&gt;=1000,"YES"))</f>
        <v>YES</v>
      </c>
      <c r="I117" s="5">
        <f>Table2[[#This Row],[Actual_price]]*Table2[[#This Row],[Rating_count]]</f>
        <v>685083</v>
      </c>
      <c r="J117" s="5" t="str">
        <f>IF(Table2[[#This Row],[Discounted_price]]&lt;200,"&lt;200",IF(Table2[[#This Row],[Discounted_price]]&lt;=500,"200-500","&gt;500"))</f>
        <v>200-500</v>
      </c>
      <c r="K117" s="1">
        <v>4.0999999999999996</v>
      </c>
      <c r="L117" s="5">
        <f>Table2[[#This Row],[Rating]]+(Table2[[#This Row],[Rating_count]]/1000)</f>
        <v>5.8170000000000002</v>
      </c>
      <c r="M117" s="2">
        <v>1717</v>
      </c>
    </row>
    <row r="118" spans="1:13" x14ac:dyDescent="0.25">
      <c r="A118" s="1" t="s">
        <v>119</v>
      </c>
      <c r="B118" s="1" t="s">
        <v>24</v>
      </c>
      <c r="C118" s="3">
        <v>1299</v>
      </c>
      <c r="D118" s="3">
        <v>1999</v>
      </c>
      <c r="E118" s="3">
        <f>Table2[[#This Row],[Actual_price]]-Table2[[#This Row],[Discounted_price]]/Table2[[#This Row],[Actual_price]]*100</f>
        <v>1934.0175087543771</v>
      </c>
      <c r="F118" s="4">
        <v>0.35</v>
      </c>
      <c r="G118" s="4" t="str">
        <f>IF(Table2[[#This Row],[Discount_percentage]]&lt;=49%,"no",IF(Table2[[#This Row],[Discount_percentage]]&gt;=50%,"yes"))</f>
        <v>no</v>
      </c>
      <c r="H118" s="4" t="str">
        <f>IF(Table2[[#This Row],[Rating_count]]&lt;=1000,"NO",IF(Table2[[#This Row],[Rating_count]]&gt;=1000,"YES"))</f>
        <v>NO</v>
      </c>
      <c r="I118" s="5">
        <f>Table2[[#This Row],[Actual_price]]*Table2[[#This Row],[Rating_count]]</f>
        <v>1179410</v>
      </c>
      <c r="J118" s="5" t="str">
        <f>IF(Table2[[#This Row],[Discounted_price]]&lt;200,"&lt;200",IF(Table2[[#This Row],[Discounted_price]]&lt;=500,"200-500","&gt;500"))</f>
        <v>&gt;500</v>
      </c>
      <c r="K118" s="1">
        <v>3.6</v>
      </c>
      <c r="L118" s="5">
        <f>Table2[[#This Row],[Rating]]+(Table2[[#This Row],[Rating_count]]/1000)</f>
        <v>4.1900000000000004</v>
      </c>
      <c r="M118" s="2">
        <v>590</v>
      </c>
    </row>
    <row r="119" spans="1:13" x14ac:dyDescent="0.25">
      <c r="A119" s="1" t="s">
        <v>120</v>
      </c>
      <c r="B119" s="1" t="s">
        <v>12</v>
      </c>
      <c r="C119" s="1">
        <v>347</v>
      </c>
      <c r="D119" s="1">
        <v>999</v>
      </c>
      <c r="E119" s="3">
        <f>Table2[[#This Row],[Actual_price]]-Table2[[#This Row],[Discounted_price]]/Table2[[#This Row],[Actual_price]]*100</f>
        <v>964.26526526526527</v>
      </c>
      <c r="F119" s="4">
        <v>0.65</v>
      </c>
      <c r="G119" s="4" t="str">
        <f>IF(Table2[[#This Row],[Discount_percentage]]&lt;=49%,"no",IF(Table2[[#This Row],[Discount_percentage]]&gt;=50%,"yes"))</f>
        <v>yes</v>
      </c>
      <c r="H119" s="4" t="str">
        <f>IF(Table2[[#This Row],[Rating_count]]&lt;=1000,"NO",IF(Table2[[#This Row],[Rating_count]]&gt;=1000,"YES"))</f>
        <v>YES</v>
      </c>
      <c r="I119" s="5">
        <f>Table2[[#This Row],[Actual_price]]*Table2[[#This Row],[Rating_count]]</f>
        <v>1119879</v>
      </c>
      <c r="J119" s="5" t="str">
        <f>IF(Table2[[#This Row],[Discounted_price]]&lt;200,"&lt;200",IF(Table2[[#This Row],[Discounted_price]]&lt;=500,"200-500","&gt;500"))</f>
        <v>200-500</v>
      </c>
      <c r="K119" s="1">
        <v>3.5</v>
      </c>
      <c r="L119" s="5">
        <f>Table2[[#This Row],[Rating]]+(Table2[[#This Row],[Rating_count]]/1000)</f>
        <v>4.6210000000000004</v>
      </c>
      <c r="M119" s="2">
        <v>1121</v>
      </c>
    </row>
    <row r="120" spans="1:13" x14ac:dyDescent="0.25">
      <c r="A120" s="1" t="s">
        <v>121</v>
      </c>
      <c r="B120" s="1" t="s">
        <v>12</v>
      </c>
      <c r="C120" s="1">
        <v>149</v>
      </c>
      <c r="D120" s="1">
        <v>999</v>
      </c>
      <c r="E120" s="3">
        <f>Table2[[#This Row],[Actual_price]]-Table2[[#This Row],[Discounted_price]]/Table2[[#This Row],[Actual_price]]*100</f>
        <v>984.0850850850851</v>
      </c>
      <c r="F120" s="4">
        <v>0.85</v>
      </c>
      <c r="G120" s="4" t="str">
        <f>IF(Table2[[#This Row],[Discount_percentage]]&lt;=49%,"no",IF(Table2[[#This Row],[Discount_percentage]]&gt;=50%,"yes"))</f>
        <v>yes</v>
      </c>
      <c r="H120" s="4" t="str">
        <f>IF(Table2[[#This Row],[Rating_count]]&lt;=1000,"NO",IF(Table2[[#This Row],[Rating_count]]&gt;=1000,"YES"))</f>
        <v>YES</v>
      </c>
      <c r="I120" s="5">
        <f>Table2[[#This Row],[Actual_price]]*Table2[[#This Row],[Rating_count]]</f>
        <v>1311687</v>
      </c>
      <c r="J120" s="5" t="str">
        <f>IF(Table2[[#This Row],[Discounted_price]]&lt;200,"&lt;200",IF(Table2[[#This Row],[Discounted_price]]&lt;=500,"200-500","&gt;500"))</f>
        <v>&lt;200</v>
      </c>
      <c r="K120" s="1">
        <v>4</v>
      </c>
      <c r="L120" s="5">
        <f>Table2[[#This Row],[Rating]]+(Table2[[#This Row],[Rating_count]]/1000)</f>
        <v>5.3129999999999997</v>
      </c>
      <c r="M120" s="2">
        <v>1313</v>
      </c>
    </row>
    <row r="121" spans="1:13" x14ac:dyDescent="0.25">
      <c r="A121" s="1" t="s">
        <v>122</v>
      </c>
      <c r="B121" s="1" t="s">
        <v>12</v>
      </c>
      <c r="C121" s="1">
        <v>228</v>
      </c>
      <c r="D121" s="1">
        <v>899</v>
      </c>
      <c r="E121" s="3">
        <f>Table2[[#This Row],[Actual_price]]-Table2[[#This Row],[Discounted_price]]/Table2[[#This Row],[Actual_price]]*100</f>
        <v>873.63848720800888</v>
      </c>
      <c r="F121" s="4">
        <v>0.75</v>
      </c>
      <c r="G121" s="4" t="str">
        <f>IF(Table2[[#This Row],[Discount_percentage]]&lt;=49%,"no",IF(Table2[[#This Row],[Discount_percentage]]&gt;=50%,"yes"))</f>
        <v>yes</v>
      </c>
      <c r="H121" s="4" t="str">
        <f>IF(Table2[[#This Row],[Rating_count]]&lt;=1000,"NO",IF(Table2[[#This Row],[Rating_count]]&gt;=1000,"YES"))</f>
        <v>NO</v>
      </c>
      <c r="I121" s="5">
        <f>Table2[[#This Row],[Actual_price]]*Table2[[#This Row],[Rating_count]]</f>
        <v>118668</v>
      </c>
      <c r="J121" s="5" t="str">
        <f>IF(Table2[[#This Row],[Discounted_price]]&lt;200,"&lt;200",IF(Table2[[#This Row],[Discounted_price]]&lt;=500,"200-500","&gt;500"))</f>
        <v>200-500</v>
      </c>
      <c r="K121" s="1">
        <v>3.8</v>
      </c>
      <c r="L121" s="5">
        <f>Table2[[#This Row],[Rating]]+(Table2[[#This Row],[Rating_count]]/1000)</f>
        <v>3.9319999999999999</v>
      </c>
      <c r="M121" s="2">
        <v>132</v>
      </c>
    </row>
    <row r="122" spans="1:13" x14ac:dyDescent="0.25">
      <c r="A122" s="1" t="s">
        <v>123</v>
      </c>
      <c r="B122" s="1" t="s">
        <v>12</v>
      </c>
      <c r="C122" s="3">
        <v>1599</v>
      </c>
      <c r="D122" s="3">
        <v>1999</v>
      </c>
      <c r="E122" s="3">
        <f>Table2[[#This Row],[Actual_price]]-Table2[[#This Row],[Discounted_price]]/Table2[[#This Row],[Actual_price]]*100</f>
        <v>1919.0100050025012</v>
      </c>
      <c r="F122" s="4">
        <v>0.2</v>
      </c>
      <c r="G122" s="4" t="str">
        <f>IF(Table2[[#This Row],[Discount_percentage]]&lt;=49%,"no",IF(Table2[[#This Row],[Discount_percentage]]&gt;=50%,"yes"))</f>
        <v>no</v>
      </c>
      <c r="H122" s="4" t="str">
        <f>IF(Table2[[#This Row],[Rating_count]]&lt;=1000,"NO",IF(Table2[[#This Row],[Rating_count]]&gt;=1000,"YES"))</f>
        <v>YES</v>
      </c>
      <c r="I122" s="5">
        <f>Table2[[#This Row],[Actual_price]]*Table2[[#This Row],[Rating_count]]</f>
        <v>3900049</v>
      </c>
      <c r="J122" s="5" t="str">
        <f>IF(Table2[[#This Row],[Discounted_price]]&lt;200,"&lt;200",IF(Table2[[#This Row],[Discounted_price]]&lt;=500,"200-500","&gt;500"))</f>
        <v>&gt;500</v>
      </c>
      <c r="K122" s="1">
        <v>4.4000000000000004</v>
      </c>
      <c r="L122" s="5">
        <f>Table2[[#This Row],[Rating]]+(Table2[[#This Row],[Rating_count]]/1000)</f>
        <v>6.3510000000000009</v>
      </c>
      <c r="M122" s="2">
        <v>1951</v>
      </c>
    </row>
    <row r="123" spans="1:13" x14ac:dyDescent="0.25">
      <c r="A123" s="1" t="s">
        <v>124</v>
      </c>
      <c r="B123" s="1" t="s">
        <v>24</v>
      </c>
      <c r="C123" s="3">
        <v>1499</v>
      </c>
      <c r="D123" s="3">
        <v>3999</v>
      </c>
      <c r="E123" s="3">
        <f>Table2[[#This Row],[Actual_price]]-Table2[[#This Row],[Discounted_price]]/Table2[[#This Row],[Actual_price]]*100</f>
        <v>3961.515628907227</v>
      </c>
      <c r="F123" s="4">
        <v>0.63</v>
      </c>
      <c r="G123" s="4" t="str">
        <f>IF(Table2[[#This Row],[Discount_percentage]]&lt;=49%,"no",IF(Table2[[#This Row],[Discount_percentage]]&gt;=50%,"yes"))</f>
        <v>yes</v>
      </c>
      <c r="H123" s="4" t="str">
        <f>IF(Table2[[#This Row],[Rating_count]]&lt;=1000,"NO",IF(Table2[[#This Row],[Rating_count]]&gt;=1000,"YES"))</f>
        <v>NO</v>
      </c>
      <c r="I123" s="5">
        <f>Table2[[#This Row],[Actual_price]]*Table2[[#This Row],[Rating_count]]</f>
        <v>147963</v>
      </c>
      <c r="J123" s="5" t="str">
        <f>IF(Table2[[#This Row],[Discounted_price]]&lt;200,"&lt;200",IF(Table2[[#This Row],[Discounted_price]]&lt;=500,"200-500","&gt;500"))</f>
        <v>&gt;500</v>
      </c>
      <c r="K123" s="1">
        <v>3.7</v>
      </c>
      <c r="L123" s="5">
        <f>Table2[[#This Row],[Rating]]+(Table2[[#This Row],[Rating_count]]/1000)</f>
        <v>3.7370000000000001</v>
      </c>
      <c r="M123" s="2">
        <v>37</v>
      </c>
    </row>
    <row r="124" spans="1:13" x14ac:dyDescent="0.25">
      <c r="A124" s="1" t="s">
        <v>125</v>
      </c>
      <c r="B124" s="1" t="s">
        <v>24</v>
      </c>
      <c r="C124" s="3">
        <v>8499</v>
      </c>
      <c r="D124" s="3">
        <v>15999</v>
      </c>
      <c r="E124" s="3">
        <f>Table2[[#This Row],[Actual_price]]-Table2[[#This Row],[Discounted_price]]/Table2[[#This Row],[Actual_price]]*100</f>
        <v>15945.877929870618</v>
      </c>
      <c r="F124" s="4">
        <v>0.47</v>
      </c>
      <c r="G124" s="4" t="str">
        <f>IF(Table2[[#This Row],[Discount_percentage]]&lt;=49%,"no",IF(Table2[[#This Row],[Discount_percentage]]&gt;=50%,"yes"))</f>
        <v>no</v>
      </c>
      <c r="H124" s="4" t="str">
        <f>IF(Table2[[#This Row],[Rating_count]]&lt;=1000,"NO",IF(Table2[[#This Row],[Rating_count]]&gt;=1000,"YES"))</f>
        <v>NO</v>
      </c>
      <c r="I124" s="5">
        <f>Table2[[#This Row],[Actual_price]]*Table2[[#This Row],[Rating_count]]</f>
        <v>9471408</v>
      </c>
      <c r="J124" s="5" t="str">
        <f>IF(Table2[[#This Row],[Discounted_price]]&lt;200,"&lt;200",IF(Table2[[#This Row],[Discounted_price]]&lt;=500,"200-500","&gt;500"))</f>
        <v>&gt;500</v>
      </c>
      <c r="K124" s="1">
        <v>4.3</v>
      </c>
      <c r="L124" s="5">
        <f>Table2[[#This Row],[Rating]]+(Table2[[#This Row],[Rating_count]]/1000)</f>
        <v>4.8919999999999995</v>
      </c>
      <c r="M124" s="2">
        <v>592</v>
      </c>
    </row>
    <row r="125" spans="1:13" x14ac:dyDescent="0.25">
      <c r="A125" s="1" t="s">
        <v>126</v>
      </c>
      <c r="B125" s="1" t="s">
        <v>24</v>
      </c>
      <c r="C125" s="3">
        <v>20990</v>
      </c>
      <c r="D125" s="3">
        <v>44990</v>
      </c>
      <c r="E125" s="3">
        <f>Table2[[#This Row],[Actual_price]]-Table2[[#This Row],[Discounted_price]]/Table2[[#This Row],[Actual_price]]*100</f>
        <v>44943.345187819512</v>
      </c>
      <c r="F125" s="4">
        <v>0.53</v>
      </c>
      <c r="G125" s="4" t="str">
        <f>IF(Table2[[#This Row],[Discount_percentage]]&lt;=49%,"no",IF(Table2[[#This Row],[Discount_percentage]]&gt;=50%,"yes"))</f>
        <v>yes</v>
      </c>
      <c r="H125" s="4" t="str">
        <f>IF(Table2[[#This Row],[Rating_count]]&lt;=1000,"NO",IF(Table2[[#This Row],[Rating_count]]&gt;=1000,"YES"))</f>
        <v>YES</v>
      </c>
      <c r="I125" s="5">
        <f>Table2[[#This Row],[Actual_price]]*Table2[[#This Row],[Rating_count]]</f>
        <v>56642410</v>
      </c>
      <c r="J125" s="5" t="str">
        <f>IF(Table2[[#This Row],[Discounted_price]]&lt;200,"&lt;200",IF(Table2[[#This Row],[Discounted_price]]&lt;=500,"200-500","&gt;500"))</f>
        <v>&gt;500</v>
      </c>
      <c r="K125" s="1">
        <v>4.0999999999999996</v>
      </c>
      <c r="L125" s="5">
        <f>Table2[[#This Row],[Rating]]+(Table2[[#This Row],[Rating_count]]/1000)</f>
        <v>5.359</v>
      </c>
      <c r="M125" s="2">
        <v>1259</v>
      </c>
    </row>
    <row r="126" spans="1:13" x14ac:dyDescent="0.25">
      <c r="A126" s="1" t="s">
        <v>127</v>
      </c>
      <c r="B126" s="1" t="s">
        <v>24</v>
      </c>
      <c r="C126" s="3">
        <v>32999</v>
      </c>
      <c r="D126" s="3">
        <v>44999</v>
      </c>
      <c r="E126" s="3">
        <f>Table2[[#This Row],[Actual_price]]-Table2[[#This Row],[Discounted_price]]/Table2[[#This Row],[Actual_price]]*100</f>
        <v>44925.667259272428</v>
      </c>
      <c r="F126" s="4">
        <v>0.27</v>
      </c>
      <c r="G126" s="4" t="str">
        <f>IF(Table2[[#This Row],[Discount_percentage]]&lt;=49%,"no",IF(Table2[[#This Row],[Discount_percentage]]&gt;=50%,"yes"))</f>
        <v>no</v>
      </c>
      <c r="H126" s="4" t="str">
        <f>IF(Table2[[#This Row],[Rating_count]]&lt;=1000,"NO",IF(Table2[[#This Row],[Rating_count]]&gt;=1000,"YES"))</f>
        <v>YES</v>
      </c>
      <c r="I126" s="5">
        <f>Table2[[#This Row],[Actual_price]]*Table2[[#This Row],[Rating_count]]</f>
        <v>2035664762</v>
      </c>
      <c r="J126" s="5" t="str">
        <f>IF(Table2[[#This Row],[Discounted_price]]&lt;200,"&lt;200",IF(Table2[[#This Row],[Discounted_price]]&lt;=500,"200-500","&gt;500"))</f>
        <v>&gt;500</v>
      </c>
      <c r="K126" s="1">
        <v>4.2</v>
      </c>
      <c r="L126" s="5">
        <f>Table2[[#This Row],[Rating]]+(Table2[[#This Row],[Rating_count]]/1000)</f>
        <v>49.438000000000002</v>
      </c>
      <c r="M126" s="2">
        <v>45238</v>
      </c>
    </row>
    <row r="127" spans="1:13" x14ac:dyDescent="0.25">
      <c r="A127" s="1" t="s">
        <v>128</v>
      </c>
      <c r="B127" s="1" t="s">
        <v>24</v>
      </c>
      <c r="C127" s="1">
        <v>799</v>
      </c>
      <c r="D127" s="3">
        <v>1700</v>
      </c>
      <c r="E127" s="3">
        <f>Table2[[#This Row],[Actual_price]]-Table2[[#This Row],[Discounted_price]]/Table2[[#This Row],[Actual_price]]*100</f>
        <v>1653</v>
      </c>
      <c r="F127" s="4">
        <v>0.53</v>
      </c>
      <c r="G127" s="4" t="str">
        <f>IF(Table2[[#This Row],[Discount_percentage]]&lt;=49%,"no",IF(Table2[[#This Row],[Discount_percentage]]&gt;=50%,"yes"))</f>
        <v>yes</v>
      </c>
      <c r="H127" s="4" t="str">
        <f>IF(Table2[[#This Row],[Rating_count]]&lt;=1000,"NO",IF(Table2[[#This Row],[Rating_count]]&gt;=1000,"YES"))</f>
        <v>YES</v>
      </c>
      <c r="I127" s="5">
        <f>Table2[[#This Row],[Actual_price]]*Table2[[#This Row],[Rating_count]]</f>
        <v>48684600</v>
      </c>
      <c r="J127" s="5" t="str">
        <f>IF(Table2[[#This Row],[Discounted_price]]&lt;200,"&lt;200",IF(Table2[[#This Row],[Discounted_price]]&lt;=500,"200-500","&gt;500"))</f>
        <v>&gt;500</v>
      </c>
      <c r="K127" s="1">
        <v>4.0999999999999996</v>
      </c>
      <c r="L127" s="5">
        <f>Table2[[#This Row],[Rating]]+(Table2[[#This Row],[Rating_count]]/1000)</f>
        <v>32.738</v>
      </c>
      <c r="M127" s="2">
        <v>28638</v>
      </c>
    </row>
    <row r="128" spans="1:13" x14ac:dyDescent="0.25">
      <c r="A128" s="1" t="s">
        <v>129</v>
      </c>
      <c r="B128" s="1" t="s">
        <v>24</v>
      </c>
      <c r="C128" s="1">
        <v>229</v>
      </c>
      <c r="D128" s="1">
        <v>595</v>
      </c>
      <c r="E128" s="3">
        <f>Table2[[#This Row],[Actual_price]]-Table2[[#This Row],[Discounted_price]]/Table2[[#This Row],[Actual_price]]*100</f>
        <v>556.51260504201684</v>
      </c>
      <c r="F128" s="4">
        <v>0.62</v>
      </c>
      <c r="G128" s="4" t="str">
        <f>IF(Table2[[#This Row],[Discount_percentage]]&lt;=49%,"no",IF(Table2[[#This Row],[Discount_percentage]]&gt;=50%,"yes"))</f>
        <v>yes</v>
      </c>
      <c r="H128" s="4" t="str">
        <f>IF(Table2[[#This Row],[Rating_count]]&lt;=1000,"NO",IF(Table2[[#This Row],[Rating_count]]&gt;=1000,"YES"))</f>
        <v>YES</v>
      </c>
      <c r="I128" s="5">
        <f>Table2[[#This Row],[Actual_price]]*Table2[[#This Row],[Rating_count]]</f>
        <v>7636825</v>
      </c>
      <c r="J128" s="5" t="str">
        <f>IF(Table2[[#This Row],[Discounted_price]]&lt;200,"&lt;200",IF(Table2[[#This Row],[Discounted_price]]&lt;=500,"200-500","&gt;500"))</f>
        <v>200-500</v>
      </c>
      <c r="K128" s="1">
        <v>4.3</v>
      </c>
      <c r="L128" s="5">
        <f>Table2[[#This Row],[Rating]]+(Table2[[#This Row],[Rating_count]]/1000)</f>
        <v>17.135000000000002</v>
      </c>
      <c r="M128" s="2">
        <v>12835</v>
      </c>
    </row>
    <row r="129" spans="1:13" x14ac:dyDescent="0.25">
      <c r="A129" s="1" t="s">
        <v>130</v>
      </c>
      <c r="B129" s="1" t="s">
        <v>24</v>
      </c>
      <c r="C129" s="3">
        <v>9999</v>
      </c>
      <c r="D129" s="3">
        <v>27990</v>
      </c>
      <c r="E129" s="3">
        <f>Table2[[#This Row],[Actual_price]]-Table2[[#This Row],[Discounted_price]]/Table2[[#This Row],[Actual_price]]*100</f>
        <v>27954.276527331189</v>
      </c>
      <c r="F129" s="4">
        <v>0.64</v>
      </c>
      <c r="G129" s="4" t="str">
        <f>IF(Table2[[#This Row],[Discount_percentage]]&lt;=49%,"no",IF(Table2[[#This Row],[Discount_percentage]]&gt;=50%,"yes"))</f>
        <v>yes</v>
      </c>
      <c r="H129" s="4" t="str">
        <f>IF(Table2[[#This Row],[Rating_count]]&lt;=1000,"NO",IF(Table2[[#This Row],[Rating_count]]&gt;=1000,"YES"))</f>
        <v>YES</v>
      </c>
      <c r="I129" s="5">
        <f>Table2[[#This Row],[Actual_price]]*Table2[[#This Row],[Rating_count]]</f>
        <v>35519310</v>
      </c>
      <c r="J129" s="5" t="str">
        <f>IF(Table2[[#This Row],[Discounted_price]]&lt;200,"&lt;200",IF(Table2[[#This Row],[Discounted_price]]&lt;=500,"200-500","&gt;500"))</f>
        <v>&gt;500</v>
      </c>
      <c r="K129" s="1">
        <v>4.2</v>
      </c>
      <c r="L129" s="5">
        <f>Table2[[#This Row],[Rating]]+(Table2[[#This Row],[Rating_count]]/1000)</f>
        <v>5.4690000000000003</v>
      </c>
      <c r="M129" s="2">
        <v>1269</v>
      </c>
    </row>
    <row r="130" spans="1:13" x14ac:dyDescent="0.25">
      <c r="A130" s="1" t="s">
        <v>131</v>
      </c>
      <c r="B130" s="1" t="s">
        <v>24</v>
      </c>
      <c r="C130" s="1">
        <v>349</v>
      </c>
      <c r="D130" s="1">
        <v>599</v>
      </c>
      <c r="E130" s="3">
        <f>Table2[[#This Row],[Actual_price]]-Table2[[#This Row],[Discounted_price]]/Table2[[#This Row],[Actual_price]]*100</f>
        <v>540.73622704507511</v>
      </c>
      <c r="F130" s="4">
        <v>0.42</v>
      </c>
      <c r="G130" s="4" t="str">
        <f>IF(Table2[[#This Row],[Discount_percentage]]&lt;=49%,"no",IF(Table2[[#This Row],[Discount_percentage]]&gt;=50%,"yes"))</f>
        <v>no</v>
      </c>
      <c r="H130" s="4" t="str">
        <f>IF(Table2[[#This Row],[Rating_count]]&lt;=1000,"NO",IF(Table2[[#This Row],[Rating_count]]&gt;=1000,"YES"))</f>
        <v>NO</v>
      </c>
      <c r="I130" s="5">
        <f>Table2[[#This Row],[Actual_price]]*Table2[[#This Row],[Rating_count]]</f>
        <v>170116</v>
      </c>
      <c r="J130" s="5" t="str">
        <f>IF(Table2[[#This Row],[Discounted_price]]&lt;200,"&lt;200",IF(Table2[[#This Row],[Discounted_price]]&lt;=500,"200-500","&gt;500"))</f>
        <v>200-500</v>
      </c>
      <c r="K130" s="1">
        <v>4.2</v>
      </c>
      <c r="L130" s="5">
        <f>Table2[[#This Row],[Rating]]+(Table2[[#This Row],[Rating_count]]/1000)</f>
        <v>4.484</v>
      </c>
      <c r="M130" s="2">
        <v>284</v>
      </c>
    </row>
    <row r="131" spans="1:13" x14ac:dyDescent="0.25">
      <c r="A131" s="1" t="s">
        <v>132</v>
      </c>
      <c r="B131" s="1" t="s">
        <v>24</v>
      </c>
      <c r="C131" s="1">
        <v>489</v>
      </c>
      <c r="D131" s="3">
        <v>1200</v>
      </c>
      <c r="E131" s="3">
        <f>Table2[[#This Row],[Actual_price]]-Table2[[#This Row],[Discounted_price]]/Table2[[#This Row],[Actual_price]]*100</f>
        <v>1159.25</v>
      </c>
      <c r="F131" s="4">
        <v>0.59</v>
      </c>
      <c r="G131" s="4" t="str">
        <f>IF(Table2[[#This Row],[Discount_percentage]]&lt;=49%,"no",IF(Table2[[#This Row],[Discount_percentage]]&gt;=50%,"yes"))</f>
        <v>yes</v>
      </c>
      <c r="H131" s="4" t="str">
        <f>IF(Table2[[#This Row],[Rating_count]]&lt;=1000,"NO",IF(Table2[[#This Row],[Rating_count]]&gt;=1000,"YES"))</f>
        <v>YES</v>
      </c>
      <c r="I131" s="5">
        <f>Table2[[#This Row],[Actual_price]]*Table2[[#This Row],[Rating_count]]</f>
        <v>83445600</v>
      </c>
      <c r="J131" s="5" t="str">
        <f>IF(Table2[[#This Row],[Discounted_price]]&lt;200,"&lt;200",IF(Table2[[#This Row],[Discounted_price]]&lt;=500,"200-500","&gt;500"))</f>
        <v>200-500</v>
      </c>
      <c r="K131" s="1">
        <v>4.4000000000000004</v>
      </c>
      <c r="L131" s="5">
        <f>Table2[[#This Row],[Rating]]+(Table2[[#This Row],[Rating_count]]/1000)</f>
        <v>73.938000000000002</v>
      </c>
      <c r="M131" s="2">
        <v>69538</v>
      </c>
    </row>
    <row r="132" spans="1:13" x14ac:dyDescent="0.25">
      <c r="A132" s="1" t="s">
        <v>133</v>
      </c>
      <c r="B132" s="1" t="s">
        <v>24</v>
      </c>
      <c r="C132" s="3">
        <v>23999</v>
      </c>
      <c r="D132" s="3">
        <v>34990</v>
      </c>
      <c r="E132" s="3">
        <f>Table2[[#This Row],[Actual_price]]-Table2[[#This Row],[Discounted_price]]/Table2[[#This Row],[Actual_price]]*100</f>
        <v>34921.411831951984</v>
      </c>
      <c r="F132" s="4">
        <v>0.31</v>
      </c>
      <c r="G132" s="4" t="str">
        <f>IF(Table2[[#This Row],[Discount_percentage]]&lt;=49%,"no",IF(Table2[[#This Row],[Discount_percentage]]&gt;=50%,"yes"))</f>
        <v>no</v>
      </c>
      <c r="H132" s="4" t="str">
        <f>IF(Table2[[#This Row],[Rating_count]]&lt;=1000,"NO",IF(Table2[[#This Row],[Rating_count]]&gt;=1000,"YES"))</f>
        <v>YES</v>
      </c>
      <c r="I132" s="5">
        <f>Table2[[#This Row],[Actual_price]]*Table2[[#This Row],[Rating_count]]</f>
        <v>164557970</v>
      </c>
      <c r="J132" s="5" t="str">
        <f>IF(Table2[[#This Row],[Discounted_price]]&lt;200,"&lt;200",IF(Table2[[#This Row],[Discounted_price]]&lt;=500,"200-500","&gt;500"))</f>
        <v>&gt;500</v>
      </c>
      <c r="K132" s="1">
        <v>4.3</v>
      </c>
      <c r="L132" s="5">
        <f>Table2[[#This Row],[Rating]]+(Table2[[#This Row],[Rating_count]]/1000)</f>
        <v>9.0030000000000001</v>
      </c>
      <c r="M132" s="2">
        <v>4703</v>
      </c>
    </row>
    <row r="133" spans="1:13" x14ac:dyDescent="0.25">
      <c r="A133" s="1" t="s">
        <v>134</v>
      </c>
      <c r="B133" s="1" t="s">
        <v>12</v>
      </c>
      <c r="C133" s="1">
        <v>399</v>
      </c>
      <c r="D133" s="1">
        <v>999</v>
      </c>
      <c r="E133" s="3">
        <f>Table2[[#This Row],[Actual_price]]-Table2[[#This Row],[Discounted_price]]/Table2[[#This Row],[Actual_price]]*100</f>
        <v>959.0600600600601</v>
      </c>
      <c r="F133" s="4">
        <v>0.6</v>
      </c>
      <c r="G133" s="4" t="str">
        <f>IF(Table2[[#This Row],[Discount_percentage]]&lt;=49%,"no",IF(Table2[[#This Row],[Discount_percentage]]&gt;=50%,"yes"))</f>
        <v>yes</v>
      </c>
      <c r="H133" s="4" t="str">
        <f>IF(Table2[[#This Row],[Rating_count]]&lt;=1000,"NO",IF(Table2[[#This Row],[Rating_count]]&gt;=1000,"YES"))</f>
        <v>YES</v>
      </c>
      <c r="I133" s="5">
        <f>Table2[[#This Row],[Actual_price]]*Table2[[#This Row],[Rating_count]]</f>
        <v>2803194</v>
      </c>
      <c r="J133" s="5" t="str">
        <f>IF(Table2[[#This Row],[Discounted_price]]&lt;200,"&lt;200",IF(Table2[[#This Row],[Discounted_price]]&lt;=500,"200-500","&gt;500"))</f>
        <v>200-500</v>
      </c>
      <c r="K133" s="1">
        <v>4.3</v>
      </c>
      <c r="L133" s="5">
        <f>Table2[[#This Row],[Rating]]+(Table2[[#This Row],[Rating_count]]/1000)</f>
        <v>7.1059999999999999</v>
      </c>
      <c r="M133" s="2">
        <v>2806</v>
      </c>
    </row>
    <row r="134" spans="1:13" x14ac:dyDescent="0.25">
      <c r="A134" s="1" t="s">
        <v>135</v>
      </c>
      <c r="B134" s="1" t="s">
        <v>24</v>
      </c>
      <c r="C134" s="1">
        <v>349</v>
      </c>
      <c r="D134" s="3">
        <v>1299</v>
      </c>
      <c r="E134" s="3">
        <f>Table2[[#This Row],[Actual_price]]-Table2[[#This Row],[Discounted_price]]/Table2[[#This Row],[Actual_price]]*100</f>
        <v>1272.1331793687452</v>
      </c>
      <c r="F134" s="4">
        <v>0.73</v>
      </c>
      <c r="G134" s="4" t="str">
        <f>IF(Table2[[#This Row],[Discount_percentage]]&lt;=49%,"no",IF(Table2[[#This Row],[Discount_percentage]]&gt;=50%,"yes"))</f>
        <v>yes</v>
      </c>
      <c r="H134" s="4" t="str">
        <f>IF(Table2[[#This Row],[Rating_count]]&lt;=1000,"NO",IF(Table2[[#This Row],[Rating_count]]&gt;=1000,"YES"))</f>
        <v>YES</v>
      </c>
      <c r="I134" s="5">
        <f>Table2[[#This Row],[Actual_price]]*Table2[[#This Row],[Rating_count]]</f>
        <v>4280205</v>
      </c>
      <c r="J134" s="5" t="str">
        <f>IF(Table2[[#This Row],[Discounted_price]]&lt;200,"&lt;200",IF(Table2[[#This Row],[Discounted_price]]&lt;=500,"200-500","&gt;500"))</f>
        <v>200-500</v>
      </c>
      <c r="K134" s="1">
        <v>4</v>
      </c>
      <c r="L134" s="5">
        <f>Table2[[#This Row],[Rating]]+(Table2[[#This Row],[Rating_count]]/1000)</f>
        <v>7.2949999999999999</v>
      </c>
      <c r="M134" s="2">
        <v>3295</v>
      </c>
    </row>
    <row r="135" spans="1:13" x14ac:dyDescent="0.25">
      <c r="A135" s="1" t="s">
        <v>136</v>
      </c>
      <c r="B135" s="1" t="s">
        <v>12</v>
      </c>
      <c r="C135" s="1">
        <v>179</v>
      </c>
      <c r="D135" s="1">
        <v>299</v>
      </c>
      <c r="E135" s="3">
        <f>Table2[[#This Row],[Actual_price]]-Table2[[#This Row],[Discounted_price]]/Table2[[#This Row],[Actual_price]]*100</f>
        <v>239.13377926421404</v>
      </c>
      <c r="F135" s="4">
        <v>0.4</v>
      </c>
      <c r="G135" s="4" t="str">
        <f>IF(Table2[[#This Row],[Discount_percentage]]&lt;=49%,"no",IF(Table2[[#This Row],[Discount_percentage]]&gt;=50%,"yes"))</f>
        <v>no</v>
      </c>
      <c r="H135" s="4" t="str">
        <f>IF(Table2[[#This Row],[Rating_count]]&lt;=1000,"NO",IF(Table2[[#This Row],[Rating_count]]&gt;=1000,"YES"))</f>
        <v>NO</v>
      </c>
      <c r="I135" s="5">
        <f>Table2[[#This Row],[Actual_price]]*Table2[[#This Row],[Rating_count]]</f>
        <v>24219</v>
      </c>
      <c r="J135" s="5" t="str">
        <f>IF(Table2[[#This Row],[Discounted_price]]&lt;200,"&lt;200",IF(Table2[[#This Row],[Discounted_price]]&lt;=500,"200-500","&gt;500"))</f>
        <v>&lt;200</v>
      </c>
      <c r="K135" s="1">
        <v>3.9</v>
      </c>
      <c r="L135" s="5">
        <f>Table2[[#This Row],[Rating]]+(Table2[[#This Row],[Rating_count]]/1000)</f>
        <v>3.9809999999999999</v>
      </c>
      <c r="M135" s="2">
        <v>81</v>
      </c>
    </row>
    <row r="136" spans="1:13" x14ac:dyDescent="0.25">
      <c r="A136" s="1" t="s">
        <v>137</v>
      </c>
      <c r="B136" s="1" t="s">
        <v>12</v>
      </c>
      <c r="C136" s="1">
        <v>689</v>
      </c>
      <c r="D136" s="3">
        <v>1500</v>
      </c>
      <c r="E136" s="3">
        <f>Table2[[#This Row],[Actual_price]]-Table2[[#This Row],[Discounted_price]]/Table2[[#This Row],[Actual_price]]*100</f>
        <v>1454.0666666666666</v>
      </c>
      <c r="F136" s="4">
        <v>0.54</v>
      </c>
      <c r="G136" s="4" t="str">
        <f>IF(Table2[[#This Row],[Discount_percentage]]&lt;=49%,"no",IF(Table2[[#This Row],[Discount_percentage]]&gt;=50%,"yes"))</f>
        <v>yes</v>
      </c>
      <c r="H136" s="4" t="str">
        <f>IF(Table2[[#This Row],[Rating_count]]&lt;=1000,"NO",IF(Table2[[#This Row],[Rating_count]]&gt;=1000,"YES"))</f>
        <v>YES</v>
      </c>
      <c r="I136" s="5">
        <f>Table2[[#This Row],[Actual_price]]*Table2[[#This Row],[Rating_count]]</f>
        <v>63451500</v>
      </c>
      <c r="J136" s="5" t="str">
        <f>IF(Table2[[#This Row],[Discounted_price]]&lt;200,"&lt;200",IF(Table2[[#This Row],[Discounted_price]]&lt;=500,"200-500","&gt;500"))</f>
        <v>&gt;500</v>
      </c>
      <c r="K136" s="1">
        <v>4.2</v>
      </c>
      <c r="L136" s="5">
        <f>Table2[[#This Row],[Rating]]+(Table2[[#This Row],[Rating_count]]/1000)</f>
        <v>46.501000000000005</v>
      </c>
      <c r="M136" s="2">
        <v>42301</v>
      </c>
    </row>
    <row r="137" spans="1:13" x14ac:dyDescent="0.25">
      <c r="A137" s="1" t="s">
        <v>138</v>
      </c>
      <c r="B137" s="1" t="s">
        <v>24</v>
      </c>
      <c r="C137" s="3">
        <v>30990</v>
      </c>
      <c r="D137" s="3">
        <v>49990</v>
      </c>
      <c r="E137" s="3">
        <f>Table2[[#This Row],[Actual_price]]-Table2[[#This Row],[Discounted_price]]/Table2[[#This Row],[Actual_price]]*100</f>
        <v>49928.007601520301</v>
      </c>
      <c r="F137" s="4">
        <v>0.38</v>
      </c>
      <c r="G137" s="4" t="str">
        <f>IF(Table2[[#This Row],[Discount_percentage]]&lt;=49%,"no",IF(Table2[[#This Row],[Discount_percentage]]&gt;=50%,"yes"))</f>
        <v>no</v>
      </c>
      <c r="H137" s="4" t="str">
        <f>IF(Table2[[#This Row],[Rating_count]]&lt;=1000,"NO",IF(Table2[[#This Row],[Rating_count]]&gt;=1000,"YES"))</f>
        <v>YES</v>
      </c>
      <c r="I137" s="5">
        <f>Table2[[#This Row],[Actual_price]]*Table2[[#This Row],[Rating_count]]</f>
        <v>68786240</v>
      </c>
      <c r="J137" s="5" t="str">
        <f>IF(Table2[[#This Row],[Discounted_price]]&lt;200,"&lt;200",IF(Table2[[#This Row],[Discounted_price]]&lt;=500,"200-500","&gt;500"))</f>
        <v>&gt;500</v>
      </c>
      <c r="K137" s="1">
        <v>4.3</v>
      </c>
      <c r="L137" s="5">
        <f>Table2[[#This Row],[Rating]]+(Table2[[#This Row],[Rating_count]]/1000)</f>
        <v>5.6760000000000002</v>
      </c>
      <c r="M137" s="2">
        <v>1376</v>
      </c>
    </row>
    <row r="138" spans="1:13" x14ac:dyDescent="0.25">
      <c r="A138" s="1" t="s">
        <v>139</v>
      </c>
      <c r="B138" s="1" t="s">
        <v>12</v>
      </c>
      <c r="C138" s="1">
        <v>249</v>
      </c>
      <c r="D138" s="1">
        <v>931</v>
      </c>
      <c r="E138" s="3">
        <f>Table2[[#This Row],[Actual_price]]-Table2[[#This Row],[Discounted_price]]/Table2[[#This Row],[Actual_price]]*100</f>
        <v>904.25456498388826</v>
      </c>
      <c r="F138" s="4">
        <v>0.73</v>
      </c>
      <c r="G138" s="4" t="str">
        <f>IF(Table2[[#This Row],[Discount_percentage]]&lt;=49%,"no",IF(Table2[[#This Row],[Discount_percentage]]&gt;=50%,"yes"))</f>
        <v>yes</v>
      </c>
      <c r="H138" s="4" t="str">
        <f>IF(Table2[[#This Row],[Rating_count]]&lt;=1000,"NO",IF(Table2[[#This Row],[Rating_count]]&gt;=1000,"YES"))</f>
        <v>YES</v>
      </c>
      <c r="I138" s="5">
        <f>Table2[[#This Row],[Actual_price]]*Table2[[#This Row],[Rating_count]]</f>
        <v>1000825</v>
      </c>
      <c r="J138" s="5" t="str">
        <f>IF(Table2[[#This Row],[Discounted_price]]&lt;200,"&lt;200",IF(Table2[[#This Row],[Discounted_price]]&lt;=500,"200-500","&gt;500"))</f>
        <v>200-500</v>
      </c>
      <c r="K138" s="1">
        <v>3.9</v>
      </c>
      <c r="L138" s="5">
        <f>Table2[[#This Row],[Rating]]+(Table2[[#This Row],[Rating_count]]/1000)</f>
        <v>4.9749999999999996</v>
      </c>
      <c r="M138" s="2">
        <v>1075</v>
      </c>
    </row>
    <row r="139" spans="1:13" x14ac:dyDescent="0.25">
      <c r="A139" s="1" t="s">
        <v>140</v>
      </c>
      <c r="B139" s="1" t="s">
        <v>24</v>
      </c>
      <c r="C139" s="1">
        <v>999</v>
      </c>
      <c r="D139" s="3">
        <v>2399</v>
      </c>
      <c r="E139" s="3">
        <f>Table2[[#This Row],[Actual_price]]-Table2[[#This Row],[Discounted_price]]/Table2[[#This Row],[Actual_price]]*100</f>
        <v>2357.357649020425</v>
      </c>
      <c r="F139" s="4">
        <v>0.57999999999999996</v>
      </c>
      <c r="G139" s="4" t="str">
        <f>IF(Table2[[#This Row],[Discount_percentage]]&lt;=49%,"no",IF(Table2[[#This Row],[Discount_percentage]]&gt;=50%,"yes"))</f>
        <v>yes</v>
      </c>
      <c r="H139" s="4" t="str">
        <f>IF(Table2[[#This Row],[Rating_count]]&lt;=1000,"NO",IF(Table2[[#This Row],[Rating_count]]&gt;=1000,"YES"))</f>
        <v>YES</v>
      </c>
      <c r="I139" s="5">
        <f>Table2[[#This Row],[Actual_price]]*Table2[[#This Row],[Rating_count]]</f>
        <v>8789936</v>
      </c>
      <c r="J139" s="5" t="str">
        <f>IF(Table2[[#This Row],[Discounted_price]]&lt;200,"&lt;200",IF(Table2[[#This Row],[Discounted_price]]&lt;=500,"200-500","&gt;500"))</f>
        <v>&gt;500</v>
      </c>
      <c r="K139" s="1">
        <v>4.5999999999999996</v>
      </c>
      <c r="L139" s="5">
        <f>Table2[[#This Row],[Rating]]+(Table2[[#This Row],[Rating_count]]/1000)</f>
        <v>8.2639999999999993</v>
      </c>
      <c r="M139" s="2">
        <v>3664</v>
      </c>
    </row>
    <row r="140" spans="1:13" x14ac:dyDescent="0.25">
      <c r="A140" s="1" t="s">
        <v>141</v>
      </c>
      <c r="B140" s="1" t="s">
        <v>24</v>
      </c>
      <c r="C140" s="1">
        <v>399</v>
      </c>
      <c r="D140" s="1">
        <v>399</v>
      </c>
      <c r="E140" s="3">
        <f>Table2[[#This Row],[Actual_price]]-Table2[[#This Row],[Discounted_price]]/Table2[[#This Row],[Actual_price]]*100</f>
        <v>299</v>
      </c>
      <c r="F140" s="4">
        <v>0</v>
      </c>
      <c r="G140" s="4" t="str">
        <f>IF(Table2[[#This Row],[Discount_percentage]]&lt;=49%,"no",IF(Table2[[#This Row],[Discount_percentage]]&gt;=50%,"yes"))</f>
        <v>no</v>
      </c>
      <c r="H140" s="4" t="str">
        <f>IF(Table2[[#This Row],[Rating_count]]&lt;=1000,"NO",IF(Table2[[#This Row],[Rating_count]]&gt;=1000,"YES"))</f>
        <v>YES</v>
      </c>
      <c r="I140" s="5">
        <f>Table2[[#This Row],[Actual_price]]*Table2[[#This Row],[Rating_count]]</f>
        <v>778449</v>
      </c>
      <c r="J140" s="5" t="str">
        <f>IF(Table2[[#This Row],[Discounted_price]]&lt;200,"&lt;200",IF(Table2[[#This Row],[Discounted_price]]&lt;=500,"200-500","&gt;500"))</f>
        <v>200-500</v>
      </c>
      <c r="K140" s="1">
        <v>3.9</v>
      </c>
      <c r="L140" s="5">
        <f>Table2[[#This Row],[Rating]]+(Table2[[#This Row],[Rating_count]]/1000)</f>
        <v>5.851</v>
      </c>
      <c r="M140" s="2">
        <v>1951</v>
      </c>
    </row>
    <row r="141" spans="1:13" x14ac:dyDescent="0.25">
      <c r="A141" s="1" t="s">
        <v>142</v>
      </c>
      <c r="B141" s="1" t="s">
        <v>12</v>
      </c>
      <c r="C141" s="1">
        <v>349</v>
      </c>
      <c r="D141" s="1">
        <v>699</v>
      </c>
      <c r="E141" s="3">
        <f>Table2[[#This Row],[Actual_price]]-Table2[[#This Row],[Discounted_price]]/Table2[[#This Row],[Actual_price]]*100</f>
        <v>649.071530758226</v>
      </c>
      <c r="F141" s="4">
        <v>0.5</v>
      </c>
      <c r="G141" s="4" t="str">
        <f>IF(Table2[[#This Row],[Discount_percentage]]&lt;=49%,"no",IF(Table2[[#This Row],[Discount_percentage]]&gt;=50%,"yes"))</f>
        <v>yes</v>
      </c>
      <c r="H141" s="4" t="str">
        <f>IF(Table2[[#This Row],[Rating_count]]&lt;=1000,"NO",IF(Table2[[#This Row],[Rating_count]]&gt;=1000,"YES"))</f>
        <v>YES</v>
      </c>
      <c r="I141" s="5">
        <f>Table2[[#This Row],[Actual_price]]*Table2[[#This Row],[Rating_count]]</f>
        <v>14574150</v>
      </c>
      <c r="J141" s="5" t="str">
        <f>IF(Table2[[#This Row],[Discounted_price]]&lt;200,"&lt;200",IF(Table2[[#This Row],[Discounted_price]]&lt;=500,"200-500","&gt;500"))</f>
        <v>200-500</v>
      </c>
      <c r="K141" s="1">
        <v>4.3</v>
      </c>
      <c r="L141" s="5">
        <f>Table2[[#This Row],[Rating]]+(Table2[[#This Row],[Rating_count]]/1000)</f>
        <v>25.150000000000002</v>
      </c>
      <c r="M141" s="2">
        <v>20850</v>
      </c>
    </row>
    <row r="142" spans="1:13" x14ac:dyDescent="0.25">
      <c r="A142" s="1" t="s">
        <v>143</v>
      </c>
      <c r="B142" s="1" t="s">
        <v>12</v>
      </c>
      <c r="C142" s="1">
        <v>399</v>
      </c>
      <c r="D142" s="3">
        <v>1099</v>
      </c>
      <c r="E142" s="3">
        <f>Table2[[#This Row],[Actual_price]]-Table2[[#This Row],[Discounted_price]]/Table2[[#This Row],[Actual_price]]*100</f>
        <v>1062.6942675159235</v>
      </c>
      <c r="F142" s="4">
        <v>0.64</v>
      </c>
      <c r="G142" s="4" t="str">
        <f>IF(Table2[[#This Row],[Discount_percentage]]&lt;=49%,"no",IF(Table2[[#This Row],[Discount_percentage]]&gt;=50%,"yes"))</f>
        <v>yes</v>
      </c>
      <c r="H142" s="4" t="str">
        <f>IF(Table2[[#This Row],[Rating_count]]&lt;=1000,"NO",IF(Table2[[#This Row],[Rating_count]]&gt;=1000,"YES"))</f>
        <v>YES</v>
      </c>
      <c r="I142" s="5">
        <f>Table2[[#This Row],[Actual_price]]*Table2[[#This Row],[Rating_count]]</f>
        <v>2950815</v>
      </c>
      <c r="J142" s="5" t="str">
        <f>IF(Table2[[#This Row],[Discounted_price]]&lt;200,"&lt;200",IF(Table2[[#This Row],[Discounted_price]]&lt;=500,"200-500","&gt;500"))</f>
        <v>200-500</v>
      </c>
      <c r="K142" s="1">
        <v>4.0999999999999996</v>
      </c>
      <c r="L142" s="5">
        <f>Table2[[#This Row],[Rating]]+(Table2[[#This Row],[Rating_count]]/1000)</f>
        <v>6.7850000000000001</v>
      </c>
      <c r="M142" s="2">
        <v>2685</v>
      </c>
    </row>
    <row r="143" spans="1:13" x14ac:dyDescent="0.25">
      <c r="A143" s="1" t="s">
        <v>144</v>
      </c>
      <c r="B143" s="1" t="s">
        <v>12</v>
      </c>
      <c r="C143" s="3">
        <v>1699</v>
      </c>
      <c r="D143" s="3">
        <v>2999</v>
      </c>
      <c r="E143" s="3">
        <f>Table2[[#This Row],[Actual_price]]-Table2[[#This Row],[Discounted_price]]/Table2[[#This Row],[Actual_price]]*100</f>
        <v>2942.3477825941982</v>
      </c>
      <c r="F143" s="4">
        <v>0.43</v>
      </c>
      <c r="G143" s="4" t="str">
        <f>IF(Table2[[#This Row],[Discount_percentage]]&lt;=49%,"no",IF(Table2[[#This Row],[Discount_percentage]]&gt;=50%,"yes"))</f>
        <v>no</v>
      </c>
      <c r="H143" s="4" t="str">
        <f>IF(Table2[[#This Row],[Rating_count]]&lt;=1000,"NO",IF(Table2[[#This Row],[Rating_count]]&gt;=1000,"YES"))</f>
        <v>YES</v>
      </c>
      <c r="I143" s="5">
        <f>Table2[[#This Row],[Actual_price]]*Table2[[#This Row],[Rating_count]]</f>
        <v>74315220</v>
      </c>
      <c r="J143" s="5" t="str">
        <f>IF(Table2[[#This Row],[Discounted_price]]&lt;200,"&lt;200",IF(Table2[[#This Row],[Discounted_price]]&lt;=500,"200-500","&gt;500"))</f>
        <v>&gt;500</v>
      </c>
      <c r="K143" s="1">
        <v>4.4000000000000004</v>
      </c>
      <c r="L143" s="5">
        <f>Table2[[#This Row],[Rating]]+(Table2[[#This Row],[Rating_count]]/1000)</f>
        <v>29.18</v>
      </c>
      <c r="M143" s="2">
        <v>24780</v>
      </c>
    </row>
    <row r="144" spans="1:13" x14ac:dyDescent="0.25">
      <c r="A144" s="1" t="s">
        <v>145</v>
      </c>
      <c r="B144" s="1" t="s">
        <v>24</v>
      </c>
      <c r="C144" s="1">
        <v>655</v>
      </c>
      <c r="D144" s="3">
        <v>1099</v>
      </c>
      <c r="E144" s="3">
        <f>Table2[[#This Row],[Actual_price]]-Table2[[#This Row],[Discounted_price]]/Table2[[#This Row],[Actual_price]]*100</f>
        <v>1039.400363967243</v>
      </c>
      <c r="F144" s="4">
        <v>0.4</v>
      </c>
      <c r="G144" s="4" t="str">
        <f>IF(Table2[[#This Row],[Discount_percentage]]&lt;=49%,"no",IF(Table2[[#This Row],[Discount_percentage]]&gt;=50%,"yes"))</f>
        <v>no</v>
      </c>
      <c r="H144" s="4" t="str">
        <f>IF(Table2[[#This Row],[Rating_count]]&lt;=1000,"NO",IF(Table2[[#This Row],[Rating_count]]&gt;=1000,"YES"))</f>
        <v>NO</v>
      </c>
      <c r="I144" s="5">
        <f>Table2[[#This Row],[Actual_price]]*Table2[[#This Row],[Rating_count]]</f>
        <v>313215</v>
      </c>
      <c r="J144" s="5" t="str">
        <f>IF(Table2[[#This Row],[Discounted_price]]&lt;200,"&lt;200",IF(Table2[[#This Row],[Discounted_price]]&lt;=500,"200-500","&gt;500"))</f>
        <v>&gt;500</v>
      </c>
      <c r="K144" s="1">
        <v>3.2</v>
      </c>
      <c r="L144" s="5">
        <f>Table2[[#This Row],[Rating]]+(Table2[[#This Row],[Rating_count]]/1000)</f>
        <v>3.4850000000000003</v>
      </c>
      <c r="M144" s="2">
        <v>285</v>
      </c>
    </row>
    <row r="145" spans="1:13" x14ac:dyDescent="0.25">
      <c r="A145" s="1" t="s">
        <v>146</v>
      </c>
      <c r="B145" s="1" t="s">
        <v>12</v>
      </c>
      <c r="C145" s="1">
        <v>749</v>
      </c>
      <c r="D145" s="3">
        <v>1339</v>
      </c>
      <c r="E145" s="3">
        <f>Table2[[#This Row],[Actual_price]]-Table2[[#This Row],[Discounted_price]]/Table2[[#This Row],[Actual_price]]*100</f>
        <v>1283.0627333831217</v>
      </c>
      <c r="F145" s="4">
        <v>0.44</v>
      </c>
      <c r="G145" s="4" t="str">
        <f>IF(Table2[[#This Row],[Discount_percentage]]&lt;=49%,"no",IF(Table2[[#This Row],[Discount_percentage]]&gt;=50%,"yes"))</f>
        <v>no</v>
      </c>
      <c r="H145" s="4" t="str">
        <f>IF(Table2[[#This Row],[Rating_count]]&lt;=1000,"NO",IF(Table2[[#This Row],[Rating_count]]&gt;=1000,"YES"))</f>
        <v>YES</v>
      </c>
      <c r="I145" s="5">
        <f>Table2[[#This Row],[Actual_price]]*Table2[[#This Row],[Rating_count]]</f>
        <v>240607588</v>
      </c>
      <c r="J145" s="5" t="str">
        <f>IF(Table2[[#This Row],[Discounted_price]]&lt;200,"&lt;200",IF(Table2[[#This Row],[Discounted_price]]&lt;=500,"200-500","&gt;500"))</f>
        <v>&gt;500</v>
      </c>
      <c r="K145" s="1">
        <v>4.2</v>
      </c>
      <c r="L145" s="5">
        <f>Table2[[#This Row],[Rating]]+(Table2[[#This Row],[Rating_count]]/1000)</f>
        <v>183.892</v>
      </c>
      <c r="M145" s="2">
        <v>179692</v>
      </c>
    </row>
    <row r="146" spans="1:13" x14ac:dyDescent="0.25">
      <c r="A146" s="1" t="s">
        <v>147</v>
      </c>
      <c r="B146" s="1" t="s">
        <v>24</v>
      </c>
      <c r="C146" s="3">
        <v>9999</v>
      </c>
      <c r="D146" s="3">
        <v>12999</v>
      </c>
      <c r="E146" s="3">
        <f>Table2[[#This Row],[Actual_price]]-Table2[[#This Row],[Discounted_price]]/Table2[[#This Row],[Actual_price]]*100</f>
        <v>12922.078698361413</v>
      </c>
      <c r="F146" s="4">
        <v>0.23</v>
      </c>
      <c r="G146" s="4" t="str">
        <f>IF(Table2[[#This Row],[Discount_percentage]]&lt;=49%,"no",IF(Table2[[#This Row],[Discount_percentage]]&gt;=50%,"yes"))</f>
        <v>no</v>
      </c>
      <c r="H146" s="4" t="str">
        <f>IF(Table2[[#This Row],[Rating_count]]&lt;=1000,"NO",IF(Table2[[#This Row],[Rating_count]]&gt;=1000,"YES"))</f>
        <v>YES</v>
      </c>
      <c r="I146" s="5">
        <f>Table2[[#This Row],[Actual_price]]*Table2[[#This Row],[Rating_count]]</f>
        <v>79137912</v>
      </c>
      <c r="J146" s="5" t="str">
        <f>IF(Table2[[#This Row],[Discounted_price]]&lt;200,"&lt;200",IF(Table2[[#This Row],[Discounted_price]]&lt;=500,"200-500","&gt;500"))</f>
        <v>&gt;500</v>
      </c>
      <c r="K146" s="1">
        <v>4.2</v>
      </c>
      <c r="L146" s="5">
        <f>Table2[[#This Row],[Rating]]+(Table2[[#This Row],[Rating_count]]/1000)</f>
        <v>10.288</v>
      </c>
      <c r="M146" s="2">
        <v>6088</v>
      </c>
    </row>
    <row r="147" spans="1:13" x14ac:dyDescent="0.25">
      <c r="A147" s="1" t="s">
        <v>148</v>
      </c>
      <c r="B147" s="1" t="s">
        <v>24</v>
      </c>
      <c r="C147" s="1">
        <v>195</v>
      </c>
      <c r="D147" s="1">
        <v>499</v>
      </c>
      <c r="E147" s="3">
        <f>Table2[[#This Row],[Actual_price]]-Table2[[#This Row],[Discounted_price]]/Table2[[#This Row],[Actual_price]]*100</f>
        <v>459.92184368737475</v>
      </c>
      <c r="F147" s="4">
        <v>0.61</v>
      </c>
      <c r="G147" s="4" t="str">
        <f>IF(Table2[[#This Row],[Discount_percentage]]&lt;=49%,"no",IF(Table2[[#This Row],[Discount_percentage]]&gt;=50%,"yes"))</f>
        <v>yes</v>
      </c>
      <c r="H147" s="4" t="str">
        <f>IF(Table2[[#This Row],[Rating_count]]&lt;=1000,"NO",IF(Table2[[#This Row],[Rating_count]]&gt;=1000,"YES"))</f>
        <v>YES</v>
      </c>
      <c r="I147" s="5">
        <f>Table2[[#This Row],[Actual_price]]*Table2[[#This Row],[Rating_count]]</f>
        <v>690117</v>
      </c>
      <c r="J147" s="5" t="str">
        <f>IF(Table2[[#This Row],[Discounted_price]]&lt;200,"&lt;200",IF(Table2[[#This Row],[Discounted_price]]&lt;=500,"200-500","&gt;500"))</f>
        <v>&lt;200</v>
      </c>
      <c r="K147" s="1">
        <v>3.7</v>
      </c>
      <c r="L147" s="5">
        <f>Table2[[#This Row],[Rating]]+(Table2[[#This Row],[Rating_count]]/1000)</f>
        <v>5.0830000000000002</v>
      </c>
      <c r="M147" s="2">
        <v>1383</v>
      </c>
    </row>
    <row r="148" spans="1:13" x14ac:dyDescent="0.25">
      <c r="A148" s="1" t="s">
        <v>62</v>
      </c>
      <c r="B148" s="1" t="s">
        <v>12</v>
      </c>
      <c r="C148" s="1">
        <v>999</v>
      </c>
      <c r="D148" s="3">
        <v>2100</v>
      </c>
      <c r="E148" s="3">
        <f>Table2[[#This Row],[Actual_price]]-Table2[[#This Row],[Discounted_price]]/Table2[[#This Row],[Actual_price]]*100</f>
        <v>2052.4285714285716</v>
      </c>
      <c r="F148" s="4">
        <v>0.52</v>
      </c>
      <c r="G148" s="4" t="str">
        <f>IF(Table2[[#This Row],[Discount_percentage]]&lt;=49%,"no",IF(Table2[[#This Row],[Discount_percentage]]&gt;=50%,"yes"))</f>
        <v>yes</v>
      </c>
      <c r="H148" s="4" t="str">
        <f>IF(Table2[[#This Row],[Rating_count]]&lt;=1000,"NO",IF(Table2[[#This Row],[Rating_count]]&gt;=1000,"YES"))</f>
        <v>YES</v>
      </c>
      <c r="I148" s="5">
        <f>Table2[[#This Row],[Actual_price]]*Table2[[#This Row],[Rating_count]]</f>
        <v>11533200</v>
      </c>
      <c r="J148" s="5" t="str">
        <f>IF(Table2[[#This Row],[Discounted_price]]&lt;200,"&lt;200",IF(Table2[[#This Row],[Discounted_price]]&lt;=500,"200-500","&gt;500"))</f>
        <v>&gt;500</v>
      </c>
      <c r="K148" s="1">
        <v>4.5</v>
      </c>
      <c r="L148" s="5">
        <f>Table2[[#This Row],[Rating]]+(Table2[[#This Row],[Rating_count]]/1000)</f>
        <v>9.9920000000000009</v>
      </c>
      <c r="M148" s="2">
        <v>5492</v>
      </c>
    </row>
    <row r="149" spans="1:13" x14ac:dyDescent="0.25">
      <c r="A149" s="1" t="s">
        <v>149</v>
      </c>
      <c r="B149" s="1" t="s">
        <v>12</v>
      </c>
      <c r="C149" s="1">
        <v>499</v>
      </c>
      <c r="D149" s="1">
        <v>899</v>
      </c>
      <c r="E149" s="3">
        <f>Table2[[#This Row],[Actual_price]]-Table2[[#This Row],[Discounted_price]]/Table2[[#This Row],[Actual_price]]*100</f>
        <v>843.49388209121241</v>
      </c>
      <c r="F149" s="4">
        <v>0.44</v>
      </c>
      <c r="G149" s="4" t="str">
        <f>IF(Table2[[#This Row],[Discount_percentage]]&lt;=49%,"no",IF(Table2[[#This Row],[Discount_percentage]]&gt;=50%,"yes"))</f>
        <v>no</v>
      </c>
      <c r="H149" s="4" t="str">
        <f>IF(Table2[[#This Row],[Rating_count]]&lt;=1000,"NO",IF(Table2[[#This Row],[Rating_count]]&gt;=1000,"YES"))</f>
        <v>NO</v>
      </c>
      <c r="I149" s="5">
        <f>Table2[[#This Row],[Actual_price]]*Table2[[#This Row],[Rating_count]]</f>
        <v>826181</v>
      </c>
      <c r="J149" s="5" t="str">
        <f>IF(Table2[[#This Row],[Discounted_price]]&lt;200,"&lt;200",IF(Table2[[#This Row],[Discounted_price]]&lt;=500,"200-500","&gt;500"))</f>
        <v>200-500</v>
      </c>
      <c r="K149" s="1">
        <v>4.2</v>
      </c>
      <c r="L149" s="5">
        <f>Table2[[#This Row],[Rating]]+(Table2[[#This Row],[Rating_count]]/1000)</f>
        <v>5.1189999999999998</v>
      </c>
      <c r="M149" s="2">
        <v>919</v>
      </c>
    </row>
    <row r="150" spans="1:13" x14ac:dyDescent="0.25">
      <c r="A150" s="1" t="s">
        <v>150</v>
      </c>
      <c r="B150" s="1" t="s">
        <v>24</v>
      </c>
      <c r="C150" s="1">
        <v>416</v>
      </c>
      <c r="D150" s="1">
        <v>599</v>
      </c>
      <c r="E150" s="3">
        <f>Table2[[#This Row],[Actual_price]]-Table2[[#This Row],[Discounted_price]]/Table2[[#This Row],[Actual_price]]*100</f>
        <v>529.55091819699499</v>
      </c>
      <c r="F150" s="4">
        <v>0.31</v>
      </c>
      <c r="G150" s="4" t="str">
        <f>IF(Table2[[#This Row],[Discount_percentage]]&lt;=49%,"no",IF(Table2[[#This Row],[Discount_percentage]]&gt;=50%,"yes"))</f>
        <v>no</v>
      </c>
      <c r="H150" s="4" t="str">
        <f>IF(Table2[[#This Row],[Rating_count]]&lt;=1000,"NO",IF(Table2[[#This Row],[Rating_count]]&gt;=1000,"YES"))</f>
        <v>YES</v>
      </c>
      <c r="I150" s="5">
        <f>Table2[[#This Row],[Actual_price]]*Table2[[#This Row],[Rating_count]]</f>
        <v>17983777</v>
      </c>
      <c r="J150" s="5" t="str">
        <f>IF(Table2[[#This Row],[Discounted_price]]&lt;200,"&lt;200",IF(Table2[[#This Row],[Discounted_price]]&lt;=500,"200-500","&gt;500"))</f>
        <v>200-500</v>
      </c>
      <c r="K150" s="1">
        <v>4.2</v>
      </c>
      <c r="L150" s="5">
        <f>Table2[[#This Row],[Rating]]+(Table2[[#This Row],[Rating_count]]/1000)</f>
        <v>34.222999999999999</v>
      </c>
      <c r="M150" s="2">
        <v>30023</v>
      </c>
    </row>
    <row r="151" spans="1:13" x14ac:dyDescent="0.25">
      <c r="A151" s="1" t="s">
        <v>151</v>
      </c>
      <c r="B151" s="1" t="s">
        <v>12</v>
      </c>
      <c r="C151" s="1">
        <v>368</v>
      </c>
      <c r="D151" s="1">
        <v>699</v>
      </c>
      <c r="E151" s="3">
        <f>Table2[[#This Row],[Actual_price]]-Table2[[#This Row],[Discounted_price]]/Table2[[#This Row],[Actual_price]]*100</f>
        <v>646.35336194563661</v>
      </c>
      <c r="F151" s="4">
        <v>0.47</v>
      </c>
      <c r="G151" s="4" t="str">
        <f>IF(Table2[[#This Row],[Discount_percentage]]&lt;=49%,"no",IF(Table2[[#This Row],[Discount_percentage]]&gt;=50%,"yes"))</f>
        <v>no</v>
      </c>
      <c r="H151" s="4" t="str">
        <f>IF(Table2[[#This Row],[Rating_count]]&lt;=1000,"NO",IF(Table2[[#This Row],[Rating_count]]&gt;=1000,"YES"))</f>
        <v>NO</v>
      </c>
      <c r="I151" s="5">
        <f>Table2[[#This Row],[Actual_price]]*Table2[[#This Row],[Rating_count]]</f>
        <v>270513</v>
      </c>
      <c r="J151" s="5" t="str">
        <f>IF(Table2[[#This Row],[Discounted_price]]&lt;200,"&lt;200",IF(Table2[[#This Row],[Discounted_price]]&lt;=500,"200-500","&gt;500"))</f>
        <v>200-500</v>
      </c>
      <c r="K151" s="1">
        <v>4.2</v>
      </c>
      <c r="L151" s="5">
        <f>Table2[[#This Row],[Rating]]+(Table2[[#This Row],[Rating_count]]/1000)</f>
        <v>4.5869999999999997</v>
      </c>
      <c r="M151" s="2">
        <v>387</v>
      </c>
    </row>
    <row r="152" spans="1:13" x14ac:dyDescent="0.25">
      <c r="A152" s="1" t="s">
        <v>152</v>
      </c>
      <c r="B152" s="1" t="s">
        <v>24</v>
      </c>
      <c r="C152" s="3">
        <v>29990</v>
      </c>
      <c r="D152" s="3">
        <v>65000</v>
      </c>
      <c r="E152" s="3">
        <f>Table2[[#This Row],[Actual_price]]-Table2[[#This Row],[Discounted_price]]/Table2[[#This Row],[Actual_price]]*100</f>
        <v>64953.86153846154</v>
      </c>
      <c r="F152" s="4">
        <v>0.54</v>
      </c>
      <c r="G152" s="4" t="str">
        <f>IF(Table2[[#This Row],[Discount_percentage]]&lt;=49%,"no",IF(Table2[[#This Row],[Discount_percentage]]&gt;=50%,"yes"))</f>
        <v>yes</v>
      </c>
      <c r="H152" s="4" t="str">
        <f>IF(Table2[[#This Row],[Rating_count]]&lt;=1000,"NO",IF(Table2[[#This Row],[Rating_count]]&gt;=1000,"YES"))</f>
        <v>NO</v>
      </c>
      <c r="I152" s="5">
        <f>Table2[[#This Row],[Actual_price]]*Table2[[#This Row],[Rating_count]]</f>
        <v>13715000</v>
      </c>
      <c r="J152" s="5" t="str">
        <f>IF(Table2[[#This Row],[Discounted_price]]&lt;200,"&lt;200",IF(Table2[[#This Row],[Discounted_price]]&lt;=500,"200-500","&gt;500"))</f>
        <v>&gt;500</v>
      </c>
      <c r="K152" s="1">
        <v>4.0999999999999996</v>
      </c>
      <c r="L152" s="5">
        <f>Table2[[#This Row],[Rating]]+(Table2[[#This Row],[Rating_count]]/1000)</f>
        <v>4.3109999999999999</v>
      </c>
      <c r="M152" s="2">
        <v>211</v>
      </c>
    </row>
    <row r="153" spans="1:13" x14ac:dyDescent="0.25">
      <c r="A153" s="1" t="s">
        <v>153</v>
      </c>
      <c r="B153" s="1" t="s">
        <v>12</v>
      </c>
      <c r="C153" s="1">
        <v>339</v>
      </c>
      <c r="D153" s="3">
        <v>1099</v>
      </c>
      <c r="E153" s="3">
        <f>Table2[[#This Row],[Actual_price]]-Table2[[#This Row],[Discounted_price]]/Table2[[#This Row],[Actual_price]]*100</f>
        <v>1068.1537761601455</v>
      </c>
      <c r="F153" s="4">
        <v>0.69</v>
      </c>
      <c r="G153" s="4" t="str">
        <f>IF(Table2[[#This Row],[Discount_percentage]]&lt;=49%,"no",IF(Table2[[#This Row],[Discount_percentage]]&gt;=50%,"yes"))</f>
        <v>yes</v>
      </c>
      <c r="H153" s="4" t="str">
        <f>IF(Table2[[#This Row],[Rating_count]]&lt;=1000,"NO",IF(Table2[[#This Row],[Rating_count]]&gt;=1000,"YES"))</f>
        <v>NO</v>
      </c>
      <c r="I153" s="5">
        <f>Table2[[#This Row],[Actual_price]]*Table2[[#This Row],[Rating_count]]</f>
        <v>1070426</v>
      </c>
      <c r="J153" s="5" t="str">
        <f>IF(Table2[[#This Row],[Discounted_price]]&lt;200,"&lt;200",IF(Table2[[#This Row],[Discounted_price]]&lt;=500,"200-500","&gt;500"))</f>
        <v>200-500</v>
      </c>
      <c r="K153" s="1">
        <v>4.3</v>
      </c>
      <c r="L153" s="5">
        <f>Table2[[#This Row],[Rating]]+(Table2[[#This Row],[Rating_count]]/1000)</f>
        <v>5.274</v>
      </c>
      <c r="M153" s="2">
        <v>974</v>
      </c>
    </row>
    <row r="154" spans="1:13" x14ac:dyDescent="0.25">
      <c r="A154" s="1" t="s">
        <v>33</v>
      </c>
      <c r="B154" s="1" t="s">
        <v>24</v>
      </c>
      <c r="C154" s="3">
        <v>15490</v>
      </c>
      <c r="D154" s="3">
        <v>20900</v>
      </c>
      <c r="E154" s="3">
        <f>Table2[[#This Row],[Actual_price]]-Table2[[#This Row],[Discounted_price]]/Table2[[#This Row],[Actual_price]]*100</f>
        <v>20825.885167464116</v>
      </c>
      <c r="F154" s="4">
        <v>0.26</v>
      </c>
      <c r="G154" s="4" t="str">
        <f>IF(Table2[[#This Row],[Discount_percentage]]&lt;=49%,"no",IF(Table2[[#This Row],[Discount_percentage]]&gt;=50%,"yes"))</f>
        <v>no</v>
      </c>
      <c r="H154" s="4" t="str">
        <f>IF(Table2[[#This Row],[Rating_count]]&lt;=1000,"NO",IF(Table2[[#This Row],[Rating_count]]&gt;=1000,"YES"))</f>
        <v>YES</v>
      </c>
      <c r="I154" s="5">
        <f>Table2[[#This Row],[Actual_price]]*Table2[[#This Row],[Rating_count]]</f>
        <v>340649100</v>
      </c>
      <c r="J154" s="5" t="str">
        <f>IF(Table2[[#This Row],[Discounted_price]]&lt;200,"&lt;200",IF(Table2[[#This Row],[Discounted_price]]&lt;=500,"200-500","&gt;500"))</f>
        <v>&gt;500</v>
      </c>
      <c r="K154" s="1">
        <v>4.3</v>
      </c>
      <c r="L154" s="5">
        <f>Table2[[#This Row],[Rating]]+(Table2[[#This Row],[Rating_count]]/1000)</f>
        <v>20.599</v>
      </c>
      <c r="M154" s="2">
        <v>16299</v>
      </c>
    </row>
    <row r="155" spans="1:13" x14ac:dyDescent="0.25">
      <c r="A155" s="1" t="s">
        <v>154</v>
      </c>
      <c r="B155" s="1" t="s">
        <v>12</v>
      </c>
      <c r="C155" s="1">
        <v>499</v>
      </c>
      <c r="D155" s="3">
        <v>1299</v>
      </c>
      <c r="E155" s="3">
        <f>Table2[[#This Row],[Actual_price]]-Table2[[#This Row],[Discounted_price]]/Table2[[#This Row],[Actual_price]]*100</f>
        <v>1260.5858352578907</v>
      </c>
      <c r="F155" s="4">
        <v>0.62</v>
      </c>
      <c r="G155" s="4" t="str">
        <f>IF(Table2[[#This Row],[Discount_percentage]]&lt;=49%,"no",IF(Table2[[#This Row],[Discount_percentage]]&gt;=50%,"yes"))</f>
        <v>yes</v>
      </c>
      <c r="H155" s="4" t="str">
        <f>IF(Table2[[#This Row],[Rating_count]]&lt;=1000,"NO",IF(Table2[[#This Row],[Rating_count]]&gt;=1000,"YES"))</f>
        <v>YES</v>
      </c>
      <c r="I155" s="5">
        <f>Table2[[#This Row],[Actual_price]]*Table2[[#This Row],[Rating_count]]</f>
        <v>39503889</v>
      </c>
      <c r="J155" s="5" t="str">
        <f>IF(Table2[[#This Row],[Discounted_price]]&lt;200,"&lt;200",IF(Table2[[#This Row],[Discounted_price]]&lt;=500,"200-500","&gt;500"))</f>
        <v>200-500</v>
      </c>
      <c r="K155" s="1">
        <v>4.3</v>
      </c>
      <c r="L155" s="5">
        <f>Table2[[#This Row],[Rating]]+(Table2[[#This Row],[Rating_count]]/1000)</f>
        <v>34.710999999999999</v>
      </c>
      <c r="M155" s="2">
        <v>30411</v>
      </c>
    </row>
    <row r="156" spans="1:13" x14ac:dyDescent="0.25">
      <c r="A156" s="1" t="s">
        <v>155</v>
      </c>
      <c r="B156" s="1" t="s">
        <v>12</v>
      </c>
      <c r="C156" s="1">
        <v>249</v>
      </c>
      <c r="D156" s="1">
        <v>399</v>
      </c>
      <c r="E156" s="3">
        <f>Table2[[#This Row],[Actual_price]]-Table2[[#This Row],[Discounted_price]]/Table2[[#This Row],[Actual_price]]*100</f>
        <v>336.59398496240601</v>
      </c>
      <c r="F156" s="4">
        <v>0.38</v>
      </c>
      <c r="G156" s="4" t="str">
        <f>IF(Table2[[#This Row],[Discount_percentage]]&lt;=49%,"no",IF(Table2[[#This Row],[Discount_percentage]]&gt;=50%,"yes"))</f>
        <v>no</v>
      </c>
      <c r="H156" s="4" t="str">
        <f>IF(Table2[[#This Row],[Rating_count]]&lt;=1000,"NO",IF(Table2[[#This Row],[Rating_count]]&gt;=1000,"YES"))</f>
        <v>YES</v>
      </c>
      <c r="I156" s="5">
        <f>Table2[[#This Row],[Actual_price]]*Table2[[#This Row],[Rating_count]]</f>
        <v>1852158</v>
      </c>
      <c r="J156" s="5" t="str">
        <f>IF(Table2[[#This Row],[Discounted_price]]&lt;200,"&lt;200",IF(Table2[[#This Row],[Discounted_price]]&lt;=500,"200-500","&gt;500"))</f>
        <v>200-500</v>
      </c>
      <c r="K156" s="1">
        <v>3.4</v>
      </c>
      <c r="L156" s="5">
        <f>Table2[[#This Row],[Rating]]+(Table2[[#This Row],[Rating_count]]/1000)</f>
        <v>8.0419999999999998</v>
      </c>
      <c r="M156" s="2">
        <v>4642</v>
      </c>
    </row>
    <row r="157" spans="1:13" x14ac:dyDescent="0.25">
      <c r="A157" s="1" t="s">
        <v>156</v>
      </c>
      <c r="B157" s="1" t="s">
        <v>24</v>
      </c>
      <c r="C157" s="1">
        <v>399</v>
      </c>
      <c r="D157" s="1">
        <v>799</v>
      </c>
      <c r="E157" s="3">
        <f>Table2[[#This Row],[Actual_price]]-Table2[[#This Row],[Discounted_price]]/Table2[[#This Row],[Actual_price]]*100</f>
        <v>749.06257822277848</v>
      </c>
      <c r="F157" s="4">
        <v>0.5</v>
      </c>
      <c r="G157" s="4" t="str">
        <f>IF(Table2[[#This Row],[Discount_percentage]]&lt;=49%,"no",IF(Table2[[#This Row],[Discount_percentage]]&gt;=50%,"yes"))</f>
        <v>yes</v>
      </c>
      <c r="H157" s="4" t="str">
        <f>IF(Table2[[#This Row],[Rating_count]]&lt;=1000,"NO",IF(Table2[[#This Row],[Rating_count]]&gt;=1000,"YES"))</f>
        <v>NO</v>
      </c>
      <c r="I157" s="5">
        <f>Table2[[#This Row],[Actual_price]]*Table2[[#This Row],[Rating_count]]</f>
        <v>9588</v>
      </c>
      <c r="J157" s="5" t="str">
        <f>IF(Table2[[#This Row],[Discounted_price]]&lt;200,"&lt;200",IF(Table2[[#This Row],[Discounted_price]]&lt;=500,"200-500","&gt;500"))</f>
        <v>200-500</v>
      </c>
      <c r="K157" s="1">
        <v>4.3</v>
      </c>
      <c r="L157" s="5">
        <f>Table2[[#This Row],[Rating]]+(Table2[[#This Row],[Rating_count]]/1000)</f>
        <v>4.3119999999999994</v>
      </c>
      <c r="M157" s="2">
        <v>12</v>
      </c>
    </row>
    <row r="158" spans="1:13" x14ac:dyDescent="0.25">
      <c r="A158" s="1" t="s">
        <v>123</v>
      </c>
      <c r="B158" s="1" t="s">
        <v>12</v>
      </c>
      <c r="C158" s="3">
        <v>1499</v>
      </c>
      <c r="D158" s="3">
        <v>1999</v>
      </c>
      <c r="E158" s="3">
        <f>Table2[[#This Row],[Actual_price]]-Table2[[#This Row],[Discounted_price]]/Table2[[#This Row],[Actual_price]]*100</f>
        <v>1924.0125062531265</v>
      </c>
      <c r="F158" s="4">
        <v>0.25</v>
      </c>
      <c r="G158" s="4" t="str">
        <f>IF(Table2[[#This Row],[Discount_percentage]]&lt;=49%,"no",IF(Table2[[#This Row],[Discount_percentage]]&gt;=50%,"yes"))</f>
        <v>no</v>
      </c>
      <c r="H158" s="4" t="str">
        <f>IF(Table2[[#This Row],[Rating_count]]&lt;=1000,"NO",IF(Table2[[#This Row],[Rating_count]]&gt;=1000,"YES"))</f>
        <v>YES</v>
      </c>
      <c r="I158" s="5">
        <f>Table2[[#This Row],[Actual_price]]*Table2[[#This Row],[Rating_count]]</f>
        <v>3900049</v>
      </c>
      <c r="J158" s="5" t="str">
        <f>IF(Table2[[#This Row],[Discounted_price]]&lt;200,"&lt;200",IF(Table2[[#This Row],[Discounted_price]]&lt;=500,"200-500","&gt;500"))</f>
        <v>&gt;500</v>
      </c>
      <c r="K158" s="1">
        <v>4.4000000000000004</v>
      </c>
      <c r="L158" s="5">
        <f>Table2[[#This Row],[Rating]]+(Table2[[#This Row],[Rating_count]]/1000)</f>
        <v>6.3510000000000009</v>
      </c>
      <c r="M158" s="2">
        <v>1951</v>
      </c>
    </row>
    <row r="159" spans="1:13" x14ac:dyDescent="0.25">
      <c r="A159" s="1" t="s">
        <v>157</v>
      </c>
      <c r="B159" s="1" t="s">
        <v>24</v>
      </c>
      <c r="C159" s="3">
        <v>9490</v>
      </c>
      <c r="D159" s="3">
        <v>15990</v>
      </c>
      <c r="E159" s="3">
        <f>Table2[[#This Row],[Actual_price]]-Table2[[#This Row],[Discounted_price]]/Table2[[#This Row],[Actual_price]]*100</f>
        <v>15930.650406504064</v>
      </c>
      <c r="F159" s="4">
        <v>0.41</v>
      </c>
      <c r="G159" s="4" t="str">
        <f>IF(Table2[[#This Row],[Discount_percentage]]&lt;=49%,"no",IF(Table2[[#This Row],[Discount_percentage]]&gt;=50%,"yes"))</f>
        <v>no</v>
      </c>
      <c r="H159" s="4" t="str">
        <f>IF(Table2[[#This Row],[Rating_count]]&lt;=1000,"NO",IF(Table2[[#This Row],[Rating_count]]&gt;=1000,"YES"))</f>
        <v>YES</v>
      </c>
      <c r="I159" s="5">
        <f>Table2[[#This Row],[Actual_price]]*Table2[[#This Row],[Rating_count]]</f>
        <v>167575200</v>
      </c>
      <c r="J159" s="5" t="str">
        <f>IF(Table2[[#This Row],[Discounted_price]]&lt;200,"&lt;200",IF(Table2[[#This Row],[Discounted_price]]&lt;=500,"200-500","&gt;500"))</f>
        <v>&gt;500</v>
      </c>
      <c r="K159" s="1">
        <v>3.9</v>
      </c>
      <c r="L159" s="5">
        <f>Table2[[#This Row],[Rating]]+(Table2[[#This Row],[Rating_count]]/1000)</f>
        <v>14.38</v>
      </c>
      <c r="M159" s="2">
        <v>10480</v>
      </c>
    </row>
    <row r="160" spans="1:13" x14ac:dyDescent="0.25">
      <c r="A160" s="1" t="s">
        <v>158</v>
      </c>
      <c r="B160" s="1" t="s">
        <v>24</v>
      </c>
      <c r="C160" s="1">
        <v>637</v>
      </c>
      <c r="D160" s="3">
        <v>1499</v>
      </c>
      <c r="E160" s="3">
        <f>Table2[[#This Row],[Actual_price]]-Table2[[#This Row],[Discounted_price]]/Table2[[#This Row],[Actual_price]]*100</f>
        <v>1456.5050033355569</v>
      </c>
      <c r="F160" s="4">
        <v>0.57999999999999996</v>
      </c>
      <c r="G160" s="4" t="str">
        <f>IF(Table2[[#This Row],[Discount_percentage]]&lt;=49%,"no",IF(Table2[[#This Row],[Discount_percentage]]&gt;=50%,"yes"))</f>
        <v>yes</v>
      </c>
      <c r="H160" s="4" t="str">
        <f>IF(Table2[[#This Row],[Rating_count]]&lt;=1000,"NO",IF(Table2[[#This Row],[Rating_count]]&gt;=1000,"YES"))</f>
        <v>NO</v>
      </c>
      <c r="I160" s="5">
        <f>Table2[[#This Row],[Actual_price]]*Table2[[#This Row],[Rating_count]]</f>
        <v>35976</v>
      </c>
      <c r="J160" s="5" t="str">
        <f>IF(Table2[[#This Row],[Discounted_price]]&lt;200,"&lt;200",IF(Table2[[#This Row],[Discounted_price]]&lt;=500,"200-500","&gt;500"))</f>
        <v>&gt;500</v>
      </c>
      <c r="K160" s="1">
        <v>4.0999999999999996</v>
      </c>
      <c r="L160" s="5">
        <f>Table2[[#This Row],[Rating]]+(Table2[[#This Row],[Rating_count]]/1000)</f>
        <v>4.1239999999999997</v>
      </c>
      <c r="M160" s="2">
        <v>24</v>
      </c>
    </row>
    <row r="161" spans="1:13" x14ac:dyDescent="0.25">
      <c r="A161" s="1" t="s">
        <v>159</v>
      </c>
      <c r="B161" s="1" t="s">
        <v>24</v>
      </c>
      <c r="C161" s="1">
        <v>399</v>
      </c>
      <c r="D161" s="1">
        <v>899</v>
      </c>
      <c r="E161" s="3">
        <f>Table2[[#This Row],[Actual_price]]-Table2[[#This Row],[Discounted_price]]/Table2[[#This Row],[Actual_price]]*100</f>
        <v>854.61735261401554</v>
      </c>
      <c r="F161" s="4">
        <v>0.56000000000000005</v>
      </c>
      <c r="G161" s="4" t="str">
        <f>IF(Table2[[#This Row],[Discount_percentage]]&lt;=49%,"no",IF(Table2[[#This Row],[Discount_percentage]]&gt;=50%,"yes"))</f>
        <v>yes</v>
      </c>
      <c r="H161" s="4" t="str">
        <f>IF(Table2[[#This Row],[Rating_count]]&lt;=1000,"NO",IF(Table2[[#This Row],[Rating_count]]&gt;=1000,"YES"))</f>
        <v>NO</v>
      </c>
      <c r="I161" s="5">
        <f>Table2[[#This Row],[Actual_price]]*Table2[[#This Row],[Rating_count]]</f>
        <v>228346</v>
      </c>
      <c r="J161" s="5" t="str">
        <f>IF(Table2[[#This Row],[Discounted_price]]&lt;200,"&lt;200",IF(Table2[[#This Row],[Discounted_price]]&lt;=500,"200-500","&gt;500"))</f>
        <v>200-500</v>
      </c>
      <c r="K161" s="1">
        <v>3.9</v>
      </c>
      <c r="L161" s="5">
        <f>Table2[[#This Row],[Rating]]+(Table2[[#This Row],[Rating_count]]/1000)</f>
        <v>4.1539999999999999</v>
      </c>
      <c r="M161" s="2">
        <v>254</v>
      </c>
    </row>
    <row r="162" spans="1:13" x14ac:dyDescent="0.25">
      <c r="A162" s="1" t="s">
        <v>160</v>
      </c>
      <c r="B162" s="1" t="s">
        <v>24</v>
      </c>
      <c r="C162" s="3">
        <v>1089</v>
      </c>
      <c r="D162" s="3">
        <v>1600</v>
      </c>
      <c r="E162" s="3">
        <f>Table2[[#This Row],[Actual_price]]-Table2[[#This Row],[Discounted_price]]/Table2[[#This Row],[Actual_price]]*100</f>
        <v>1531.9375</v>
      </c>
      <c r="F162" s="4">
        <v>0.32</v>
      </c>
      <c r="G162" s="4" t="str">
        <f>IF(Table2[[#This Row],[Discount_percentage]]&lt;=49%,"no",IF(Table2[[#This Row],[Discount_percentage]]&gt;=50%,"yes"))</f>
        <v>no</v>
      </c>
      <c r="H162" s="4" t="str">
        <f>IF(Table2[[#This Row],[Rating_count]]&lt;=1000,"NO",IF(Table2[[#This Row],[Rating_count]]&gt;=1000,"YES"))</f>
        <v>YES</v>
      </c>
      <c r="I162" s="5">
        <f>Table2[[#This Row],[Actual_price]]*Table2[[#This Row],[Rating_count]]</f>
        <v>5704000</v>
      </c>
      <c r="J162" s="5" t="str">
        <f>IF(Table2[[#This Row],[Discounted_price]]&lt;200,"&lt;200",IF(Table2[[#This Row],[Discounted_price]]&lt;=500,"200-500","&gt;500"))</f>
        <v>&gt;500</v>
      </c>
      <c r="K162" s="1">
        <v>4</v>
      </c>
      <c r="L162" s="5">
        <f>Table2[[#This Row],[Rating]]+(Table2[[#This Row],[Rating_count]]/1000)</f>
        <v>7.5649999999999995</v>
      </c>
      <c r="M162" s="2">
        <v>3565</v>
      </c>
    </row>
    <row r="163" spans="1:13" x14ac:dyDescent="0.25">
      <c r="A163" s="1" t="s">
        <v>161</v>
      </c>
      <c r="B163" s="1" t="s">
        <v>12</v>
      </c>
      <c r="C163" s="1">
        <v>339</v>
      </c>
      <c r="D163" s="1">
        <v>999</v>
      </c>
      <c r="E163" s="3">
        <f>Table2[[#This Row],[Actual_price]]-Table2[[#This Row],[Discounted_price]]/Table2[[#This Row],[Actual_price]]*100</f>
        <v>965.06606606606601</v>
      </c>
      <c r="F163" s="4">
        <v>0.66</v>
      </c>
      <c r="G163" s="4" t="str">
        <f>IF(Table2[[#This Row],[Discount_percentage]]&lt;=49%,"no",IF(Table2[[#This Row],[Discount_percentage]]&gt;=50%,"yes"))</f>
        <v>yes</v>
      </c>
      <c r="H163" s="4" t="str">
        <f>IF(Table2[[#This Row],[Rating_count]]&lt;=1000,"NO",IF(Table2[[#This Row],[Rating_count]]&gt;=1000,"YES"))</f>
        <v>YES</v>
      </c>
      <c r="I163" s="5">
        <f>Table2[[#This Row],[Actual_price]]*Table2[[#This Row],[Rating_count]]</f>
        <v>6248745</v>
      </c>
      <c r="J163" s="5" t="str">
        <f>IF(Table2[[#This Row],[Discounted_price]]&lt;200,"&lt;200",IF(Table2[[#This Row],[Discounted_price]]&lt;=500,"200-500","&gt;500"))</f>
        <v>200-500</v>
      </c>
      <c r="K163" s="1">
        <v>4.3</v>
      </c>
      <c r="L163" s="5">
        <f>Table2[[#This Row],[Rating]]+(Table2[[#This Row],[Rating_count]]/1000)</f>
        <v>10.555</v>
      </c>
      <c r="M163" s="2">
        <v>6255</v>
      </c>
    </row>
    <row r="164" spans="1:13" x14ac:dyDescent="0.25">
      <c r="A164" s="1" t="s">
        <v>162</v>
      </c>
      <c r="B164" s="1" t="s">
        <v>12</v>
      </c>
      <c r="C164" s="1">
        <v>149</v>
      </c>
      <c r="D164" s="1">
        <v>499</v>
      </c>
      <c r="E164" s="3">
        <f>Table2[[#This Row],[Actual_price]]-Table2[[#This Row],[Discounted_price]]/Table2[[#This Row],[Actual_price]]*100</f>
        <v>469.14028056112227</v>
      </c>
      <c r="F164" s="4">
        <v>0.7</v>
      </c>
      <c r="G164" s="4" t="str">
        <f>IF(Table2[[#This Row],[Discount_percentage]]&lt;=49%,"no",IF(Table2[[#This Row],[Discount_percentage]]&gt;=50%,"yes"))</f>
        <v>yes</v>
      </c>
      <c r="H164" s="4" t="str">
        <f>IF(Table2[[#This Row],[Rating_count]]&lt;=1000,"NO",IF(Table2[[#This Row],[Rating_count]]&gt;=1000,"YES"))</f>
        <v>YES</v>
      </c>
      <c r="I164" s="5">
        <f>Table2[[#This Row],[Actual_price]]*Table2[[#This Row],[Rating_count]]</f>
        <v>3858268</v>
      </c>
      <c r="J164" s="5" t="str">
        <f>IF(Table2[[#This Row],[Discounted_price]]&lt;200,"&lt;200",IF(Table2[[#This Row],[Discounted_price]]&lt;=500,"200-500","&gt;500"))</f>
        <v>&lt;200</v>
      </c>
      <c r="K164" s="1">
        <v>4</v>
      </c>
      <c r="L164" s="5">
        <f>Table2[[#This Row],[Rating]]+(Table2[[#This Row],[Rating_count]]/1000)</f>
        <v>11.731999999999999</v>
      </c>
      <c r="M164" s="2">
        <v>7732</v>
      </c>
    </row>
    <row r="165" spans="1:13" x14ac:dyDescent="0.25">
      <c r="A165" s="1" t="s">
        <v>163</v>
      </c>
      <c r="B165" s="1" t="s">
        <v>12</v>
      </c>
      <c r="C165" s="1">
        <v>149</v>
      </c>
      <c r="D165" s="1">
        <v>399</v>
      </c>
      <c r="E165" s="3">
        <f>Table2[[#This Row],[Actual_price]]-Table2[[#This Row],[Discounted_price]]/Table2[[#This Row],[Actual_price]]*100</f>
        <v>361.65664160401002</v>
      </c>
      <c r="F165" s="4">
        <v>0.63</v>
      </c>
      <c r="G165" s="4" t="str">
        <f>IF(Table2[[#This Row],[Discount_percentage]]&lt;=49%,"no",IF(Table2[[#This Row],[Discount_percentage]]&gt;=50%,"yes"))</f>
        <v>yes</v>
      </c>
      <c r="H165" s="4" t="str">
        <f>IF(Table2[[#This Row],[Rating_count]]&lt;=1000,"NO",IF(Table2[[#This Row],[Rating_count]]&gt;=1000,"YES"))</f>
        <v>NO</v>
      </c>
      <c r="I165" s="5">
        <f>Table2[[#This Row],[Actual_price]]*Table2[[#This Row],[Rating_count]]</f>
        <v>22743</v>
      </c>
      <c r="J165" s="5" t="str">
        <f>IF(Table2[[#This Row],[Discounted_price]]&lt;200,"&lt;200",IF(Table2[[#This Row],[Discounted_price]]&lt;=500,"200-500","&gt;500"))</f>
        <v>&lt;200</v>
      </c>
      <c r="K165" s="1">
        <v>3.9</v>
      </c>
      <c r="L165" s="5">
        <f>Table2[[#This Row],[Rating]]+(Table2[[#This Row],[Rating_count]]/1000)</f>
        <v>3.9569999999999999</v>
      </c>
      <c r="M165" s="2">
        <v>57</v>
      </c>
    </row>
    <row r="166" spans="1:13" x14ac:dyDescent="0.25">
      <c r="A166" s="1" t="s">
        <v>164</v>
      </c>
      <c r="B166" s="1" t="s">
        <v>12</v>
      </c>
      <c r="C166" s="1">
        <v>599</v>
      </c>
      <c r="D166" s="1">
        <v>849</v>
      </c>
      <c r="E166" s="3">
        <f>Table2[[#This Row],[Actual_price]]-Table2[[#This Row],[Discounted_price]]/Table2[[#This Row],[Actual_price]]*100</f>
        <v>778.44640753828037</v>
      </c>
      <c r="F166" s="4">
        <v>0.28999999999999998</v>
      </c>
      <c r="G166" s="4" t="str">
        <f>IF(Table2[[#This Row],[Discount_percentage]]&lt;=49%,"no",IF(Table2[[#This Row],[Discount_percentage]]&gt;=50%,"yes"))</f>
        <v>no</v>
      </c>
      <c r="H166" s="4" t="str">
        <f>IF(Table2[[#This Row],[Rating_count]]&lt;=1000,"NO",IF(Table2[[#This Row],[Rating_count]]&gt;=1000,"YES"))</f>
        <v>NO</v>
      </c>
      <c r="I166" s="5">
        <f>Table2[[#This Row],[Actual_price]]*Table2[[#This Row],[Rating_count]]</f>
        <v>489873</v>
      </c>
      <c r="J166" s="5" t="str">
        <f>IF(Table2[[#This Row],[Discounted_price]]&lt;200,"&lt;200",IF(Table2[[#This Row],[Discounted_price]]&lt;=500,"200-500","&gt;500"))</f>
        <v>&gt;500</v>
      </c>
      <c r="K166" s="1">
        <v>4.5</v>
      </c>
      <c r="L166" s="5">
        <f>Table2[[#This Row],[Rating]]+(Table2[[#This Row],[Rating_count]]/1000)</f>
        <v>5.077</v>
      </c>
      <c r="M166" s="2">
        <v>577</v>
      </c>
    </row>
    <row r="167" spans="1:13" x14ac:dyDescent="0.25">
      <c r="A167" s="1" t="s">
        <v>165</v>
      </c>
      <c r="B167" s="1" t="s">
        <v>24</v>
      </c>
      <c r="C167" s="1">
        <v>299</v>
      </c>
      <c r="D167" s="3">
        <v>1199</v>
      </c>
      <c r="E167" s="3">
        <f>Table2[[#This Row],[Actual_price]]-Table2[[#This Row],[Discounted_price]]/Table2[[#This Row],[Actual_price]]*100</f>
        <v>1174.0625521267723</v>
      </c>
      <c r="F167" s="4">
        <v>0.75</v>
      </c>
      <c r="G167" s="4" t="str">
        <f>IF(Table2[[#This Row],[Discount_percentage]]&lt;=49%,"no",IF(Table2[[#This Row],[Discount_percentage]]&gt;=50%,"yes"))</f>
        <v>yes</v>
      </c>
      <c r="H167" s="4" t="str">
        <f>IF(Table2[[#This Row],[Rating_count]]&lt;=1000,"NO",IF(Table2[[#This Row],[Rating_count]]&gt;=1000,"YES"))</f>
        <v>YES</v>
      </c>
      <c r="I167" s="5">
        <f>Table2[[#This Row],[Actual_price]]*Table2[[#This Row],[Rating_count]]</f>
        <v>1430407</v>
      </c>
      <c r="J167" s="5" t="str">
        <f>IF(Table2[[#This Row],[Discounted_price]]&lt;200,"&lt;200",IF(Table2[[#This Row],[Discounted_price]]&lt;=500,"200-500","&gt;500"))</f>
        <v>200-500</v>
      </c>
      <c r="K167" s="1">
        <v>3.9</v>
      </c>
      <c r="L167" s="5">
        <f>Table2[[#This Row],[Rating]]+(Table2[[#This Row],[Rating_count]]/1000)</f>
        <v>5.093</v>
      </c>
      <c r="M167" s="2">
        <v>1193</v>
      </c>
    </row>
    <row r="168" spans="1:13" x14ac:dyDescent="0.25">
      <c r="A168" s="1" t="s">
        <v>166</v>
      </c>
      <c r="B168" s="1" t="s">
        <v>12</v>
      </c>
      <c r="C168" s="1">
        <v>399</v>
      </c>
      <c r="D168" s="3">
        <v>1299</v>
      </c>
      <c r="E168" s="3">
        <f>Table2[[#This Row],[Actual_price]]-Table2[[#This Row],[Discounted_price]]/Table2[[#This Row],[Actual_price]]*100</f>
        <v>1268.2840646651271</v>
      </c>
      <c r="F168" s="4">
        <v>0.69</v>
      </c>
      <c r="G168" s="4" t="str">
        <f>IF(Table2[[#This Row],[Discount_percentage]]&lt;=49%,"no",IF(Table2[[#This Row],[Discount_percentage]]&gt;=50%,"yes"))</f>
        <v>yes</v>
      </c>
      <c r="H168" s="4" t="str">
        <f>IF(Table2[[#This Row],[Rating_count]]&lt;=1000,"NO",IF(Table2[[#This Row],[Rating_count]]&gt;=1000,"YES"))</f>
        <v>YES</v>
      </c>
      <c r="I168" s="5">
        <f>Table2[[#This Row],[Actual_price]]*Table2[[#This Row],[Rating_count]]</f>
        <v>17042880</v>
      </c>
      <c r="J168" s="5" t="str">
        <f>IF(Table2[[#This Row],[Discounted_price]]&lt;200,"&lt;200",IF(Table2[[#This Row],[Discounted_price]]&lt;=500,"200-500","&gt;500"))</f>
        <v>200-500</v>
      </c>
      <c r="K168" s="1">
        <v>4.2</v>
      </c>
      <c r="L168" s="5">
        <f>Table2[[#This Row],[Rating]]+(Table2[[#This Row],[Rating_count]]/1000)</f>
        <v>17.32</v>
      </c>
      <c r="M168" s="2">
        <v>13120</v>
      </c>
    </row>
    <row r="169" spans="1:13" x14ac:dyDescent="0.25">
      <c r="A169" s="1" t="s">
        <v>119</v>
      </c>
      <c r="B169" s="1" t="s">
        <v>24</v>
      </c>
      <c r="C169" s="1">
        <v>339</v>
      </c>
      <c r="D169" s="3">
        <v>1999</v>
      </c>
      <c r="E169" s="3">
        <f>Table2[[#This Row],[Actual_price]]-Table2[[#This Row],[Discounted_price]]/Table2[[#This Row],[Actual_price]]*100</f>
        <v>1982.0415207603801</v>
      </c>
      <c r="F169" s="4">
        <v>0.83</v>
      </c>
      <c r="G169" s="4" t="str">
        <f>IF(Table2[[#This Row],[Discount_percentage]]&lt;=49%,"no",IF(Table2[[#This Row],[Discount_percentage]]&gt;=50%,"yes"))</f>
        <v>yes</v>
      </c>
      <c r="H169" s="4" t="str">
        <f>IF(Table2[[#This Row],[Rating_count]]&lt;=1000,"NO",IF(Table2[[#This Row],[Rating_count]]&gt;=1000,"YES"))</f>
        <v>NO</v>
      </c>
      <c r="I169" s="5">
        <f>Table2[[#This Row],[Actual_price]]*Table2[[#This Row],[Rating_count]]</f>
        <v>685657</v>
      </c>
      <c r="J169" s="5" t="str">
        <f>IF(Table2[[#This Row],[Discounted_price]]&lt;200,"&lt;200",IF(Table2[[#This Row],[Discounted_price]]&lt;=500,"200-500","&gt;500"))</f>
        <v>200-500</v>
      </c>
      <c r="K169" s="1">
        <v>4</v>
      </c>
      <c r="L169" s="5">
        <f>Table2[[#This Row],[Rating]]+(Table2[[#This Row],[Rating_count]]/1000)</f>
        <v>4.343</v>
      </c>
      <c r="M169" s="2">
        <v>343</v>
      </c>
    </row>
    <row r="170" spans="1:13" x14ac:dyDescent="0.25">
      <c r="A170" s="1" t="s">
        <v>167</v>
      </c>
      <c r="B170" s="1" t="s">
        <v>24</v>
      </c>
      <c r="C170" s="3">
        <v>12499</v>
      </c>
      <c r="D170" s="3">
        <v>22990</v>
      </c>
      <c r="E170" s="3">
        <f>Table2[[#This Row],[Actual_price]]-Table2[[#This Row],[Discounted_price]]/Table2[[#This Row],[Actual_price]]*100</f>
        <v>22935.632883862549</v>
      </c>
      <c r="F170" s="4">
        <v>0.46</v>
      </c>
      <c r="G170" s="4" t="str">
        <f>IF(Table2[[#This Row],[Discount_percentage]]&lt;=49%,"no",IF(Table2[[#This Row],[Discount_percentage]]&gt;=50%,"yes"))</f>
        <v>no</v>
      </c>
      <c r="H170" s="4" t="str">
        <f>IF(Table2[[#This Row],[Rating_count]]&lt;=1000,"NO",IF(Table2[[#This Row],[Rating_count]]&gt;=1000,"YES"))</f>
        <v>YES</v>
      </c>
      <c r="I170" s="5">
        <f>Table2[[#This Row],[Actual_price]]*Table2[[#This Row],[Rating_count]]</f>
        <v>37036890</v>
      </c>
      <c r="J170" s="5" t="str">
        <f>IF(Table2[[#This Row],[Discounted_price]]&lt;200,"&lt;200",IF(Table2[[#This Row],[Discounted_price]]&lt;=500,"200-500","&gt;500"))</f>
        <v>&gt;500</v>
      </c>
      <c r="K170" s="1">
        <v>4.3</v>
      </c>
      <c r="L170" s="5">
        <f>Table2[[#This Row],[Rating]]+(Table2[[#This Row],[Rating_count]]/1000)</f>
        <v>5.9109999999999996</v>
      </c>
      <c r="M170" s="2">
        <v>1611</v>
      </c>
    </row>
    <row r="171" spans="1:13" x14ac:dyDescent="0.25">
      <c r="A171" s="1" t="s">
        <v>168</v>
      </c>
      <c r="B171" s="1" t="s">
        <v>12</v>
      </c>
      <c r="C171" s="1">
        <v>249</v>
      </c>
      <c r="D171" s="1">
        <v>399</v>
      </c>
      <c r="E171" s="3">
        <f>Table2[[#This Row],[Actual_price]]-Table2[[#This Row],[Discounted_price]]/Table2[[#This Row],[Actual_price]]*100</f>
        <v>336.59398496240601</v>
      </c>
      <c r="F171" s="4">
        <v>0.38</v>
      </c>
      <c r="G171" s="4" t="str">
        <f>IF(Table2[[#This Row],[Discount_percentage]]&lt;=49%,"no",IF(Table2[[#This Row],[Discount_percentage]]&gt;=50%,"yes"))</f>
        <v>no</v>
      </c>
      <c r="H171" s="4" t="str">
        <f>IF(Table2[[#This Row],[Rating_count]]&lt;=1000,"NO",IF(Table2[[#This Row],[Rating_count]]&gt;=1000,"YES"))</f>
        <v>YES</v>
      </c>
      <c r="I171" s="5">
        <f>Table2[[#This Row],[Actual_price]]*Table2[[#This Row],[Rating_count]]</f>
        <v>2616642</v>
      </c>
      <c r="J171" s="5" t="str">
        <f>IF(Table2[[#This Row],[Discounted_price]]&lt;200,"&lt;200",IF(Table2[[#This Row],[Discounted_price]]&lt;=500,"200-500","&gt;500"))</f>
        <v>200-500</v>
      </c>
      <c r="K171" s="1">
        <v>4</v>
      </c>
      <c r="L171" s="5">
        <f>Table2[[#This Row],[Rating]]+(Table2[[#This Row],[Rating_count]]/1000)</f>
        <v>10.558</v>
      </c>
      <c r="M171" s="2">
        <v>6558</v>
      </c>
    </row>
    <row r="172" spans="1:13" x14ac:dyDescent="0.25">
      <c r="A172" s="1" t="s">
        <v>169</v>
      </c>
      <c r="B172" s="1" t="s">
        <v>12</v>
      </c>
      <c r="C172" s="3">
        <v>1399</v>
      </c>
      <c r="D172" s="3">
        <v>2499</v>
      </c>
      <c r="E172" s="3">
        <f>Table2[[#This Row],[Actual_price]]-Table2[[#This Row],[Discounted_price]]/Table2[[#This Row],[Actual_price]]*100</f>
        <v>2443.017607042817</v>
      </c>
      <c r="F172" s="4">
        <v>0.44</v>
      </c>
      <c r="G172" s="4" t="str">
        <f>IF(Table2[[#This Row],[Discount_percentage]]&lt;=49%,"no",IF(Table2[[#This Row],[Discount_percentage]]&gt;=50%,"yes"))</f>
        <v>no</v>
      </c>
      <c r="H172" s="4" t="str">
        <f>IF(Table2[[#This Row],[Rating_count]]&lt;=1000,"NO",IF(Table2[[#This Row],[Rating_count]]&gt;=1000,"YES"))</f>
        <v>YES</v>
      </c>
      <c r="I172" s="5">
        <f>Table2[[#This Row],[Actual_price]]*Table2[[#This Row],[Rating_count]]</f>
        <v>57899331</v>
      </c>
      <c r="J172" s="5" t="str">
        <f>IF(Table2[[#This Row],[Discounted_price]]&lt;200,"&lt;200",IF(Table2[[#This Row],[Discounted_price]]&lt;=500,"200-500","&gt;500"))</f>
        <v>&gt;500</v>
      </c>
      <c r="K172" s="1">
        <v>4.4000000000000004</v>
      </c>
      <c r="L172" s="5">
        <f>Table2[[#This Row],[Rating]]+(Table2[[#This Row],[Rating_count]]/1000)</f>
        <v>27.569000000000003</v>
      </c>
      <c r="M172" s="2">
        <v>23169</v>
      </c>
    </row>
    <row r="173" spans="1:13" x14ac:dyDescent="0.25">
      <c r="A173" s="1" t="s">
        <v>170</v>
      </c>
      <c r="B173" s="1" t="s">
        <v>24</v>
      </c>
      <c r="C173" s="3">
        <v>32999</v>
      </c>
      <c r="D173" s="3">
        <v>47990</v>
      </c>
      <c r="E173" s="3">
        <f>Table2[[#This Row],[Actual_price]]-Table2[[#This Row],[Discounted_price]]/Table2[[#This Row],[Actual_price]]*100</f>
        <v>47921.23775786622</v>
      </c>
      <c r="F173" s="4">
        <v>0.31</v>
      </c>
      <c r="G173" s="4" t="str">
        <f>IF(Table2[[#This Row],[Discount_percentage]]&lt;=49%,"no",IF(Table2[[#This Row],[Discount_percentage]]&gt;=50%,"yes"))</f>
        <v>no</v>
      </c>
      <c r="H173" s="4" t="str">
        <f>IF(Table2[[#This Row],[Rating_count]]&lt;=1000,"NO",IF(Table2[[#This Row],[Rating_count]]&gt;=1000,"YES"))</f>
        <v>YES</v>
      </c>
      <c r="I173" s="5">
        <f>Table2[[#This Row],[Actual_price]]*Table2[[#This Row],[Rating_count]]</f>
        <v>225696970</v>
      </c>
      <c r="J173" s="5" t="str">
        <f>IF(Table2[[#This Row],[Discounted_price]]&lt;200,"&lt;200",IF(Table2[[#This Row],[Discounted_price]]&lt;=500,"200-500","&gt;500"))</f>
        <v>&gt;500</v>
      </c>
      <c r="K173" s="1">
        <v>4.3</v>
      </c>
      <c r="L173" s="5">
        <f>Table2[[#This Row],[Rating]]+(Table2[[#This Row],[Rating_count]]/1000)</f>
        <v>9.0030000000000001</v>
      </c>
      <c r="M173" s="2">
        <v>4703</v>
      </c>
    </row>
    <row r="174" spans="1:13" x14ac:dyDescent="0.25">
      <c r="A174" s="1" t="s">
        <v>84</v>
      </c>
      <c r="B174" s="1" t="s">
        <v>12</v>
      </c>
      <c r="C174" s="1">
        <v>149</v>
      </c>
      <c r="D174" s="1">
        <v>399</v>
      </c>
      <c r="E174" s="3">
        <f>Table2[[#This Row],[Actual_price]]-Table2[[#This Row],[Discounted_price]]/Table2[[#This Row],[Actual_price]]*100</f>
        <v>361.65664160401002</v>
      </c>
      <c r="F174" s="4">
        <v>0.63</v>
      </c>
      <c r="G174" s="4" t="str">
        <f>IF(Table2[[#This Row],[Discount_percentage]]&lt;=49%,"no",IF(Table2[[#This Row],[Discount_percentage]]&gt;=50%,"yes"))</f>
        <v>yes</v>
      </c>
      <c r="H174" s="4" t="str">
        <f>IF(Table2[[#This Row],[Rating_count]]&lt;=1000,"NO",IF(Table2[[#This Row],[Rating_count]]&gt;=1000,"YES"))</f>
        <v>YES</v>
      </c>
      <c r="I174" s="5">
        <f>Table2[[#This Row],[Actual_price]]*Table2[[#This Row],[Rating_count]]</f>
        <v>567777</v>
      </c>
      <c r="J174" s="5" t="str">
        <f>IF(Table2[[#This Row],[Discounted_price]]&lt;200,"&lt;200",IF(Table2[[#This Row],[Discounted_price]]&lt;=500,"200-500","&gt;500"))</f>
        <v>&lt;200</v>
      </c>
      <c r="K174" s="1">
        <v>4</v>
      </c>
      <c r="L174" s="5">
        <f>Table2[[#This Row],[Rating]]+(Table2[[#This Row],[Rating_count]]/1000)</f>
        <v>5.423</v>
      </c>
      <c r="M174" s="2">
        <v>1423</v>
      </c>
    </row>
    <row r="175" spans="1:13" x14ac:dyDescent="0.25">
      <c r="A175" s="1" t="s">
        <v>171</v>
      </c>
      <c r="B175" s="1" t="s">
        <v>12</v>
      </c>
      <c r="C175" s="1">
        <v>325</v>
      </c>
      <c r="D175" s="1">
        <v>999</v>
      </c>
      <c r="E175" s="3">
        <f>Table2[[#This Row],[Actual_price]]-Table2[[#This Row],[Discounted_price]]/Table2[[#This Row],[Actual_price]]*100</f>
        <v>966.46746746746749</v>
      </c>
      <c r="F175" s="4">
        <v>0.67</v>
      </c>
      <c r="G175" s="4" t="str">
        <f>IF(Table2[[#This Row],[Discount_percentage]]&lt;=49%,"no",IF(Table2[[#This Row],[Discount_percentage]]&gt;=50%,"yes"))</f>
        <v>yes</v>
      </c>
      <c r="H175" s="4" t="str">
        <f>IF(Table2[[#This Row],[Rating_count]]&lt;=1000,"NO",IF(Table2[[#This Row],[Rating_count]]&gt;=1000,"YES"))</f>
        <v>YES</v>
      </c>
      <c r="I175" s="5">
        <f>Table2[[#This Row],[Actual_price]]*Table2[[#This Row],[Rating_count]]</f>
        <v>2648349</v>
      </c>
      <c r="J175" s="5" t="str">
        <f>IF(Table2[[#This Row],[Discounted_price]]&lt;200,"&lt;200",IF(Table2[[#This Row],[Discounted_price]]&lt;=500,"200-500","&gt;500"))</f>
        <v>200-500</v>
      </c>
      <c r="K175" s="1">
        <v>4.3</v>
      </c>
      <c r="L175" s="5">
        <f>Table2[[#This Row],[Rating]]+(Table2[[#This Row],[Rating_count]]/1000)</f>
        <v>6.9509999999999996</v>
      </c>
      <c r="M175" s="2">
        <v>2651</v>
      </c>
    </row>
    <row r="176" spans="1:13" x14ac:dyDescent="0.25">
      <c r="A176" s="1" t="s">
        <v>172</v>
      </c>
      <c r="B176" s="1" t="s">
        <v>12</v>
      </c>
      <c r="C176" s="1">
        <v>399</v>
      </c>
      <c r="D176" s="3">
        <v>1999</v>
      </c>
      <c r="E176" s="3">
        <f>Table2[[#This Row],[Actual_price]]-Table2[[#This Row],[Discounted_price]]/Table2[[#This Row],[Actual_price]]*100</f>
        <v>1979.040020010005</v>
      </c>
      <c r="F176" s="4">
        <v>0.8</v>
      </c>
      <c r="G176" s="4" t="str">
        <f>IF(Table2[[#This Row],[Discount_percentage]]&lt;=49%,"no",IF(Table2[[#This Row],[Discount_percentage]]&gt;=50%,"yes"))</f>
        <v>yes</v>
      </c>
      <c r="H176" s="4" t="str">
        <f>IF(Table2[[#This Row],[Rating_count]]&lt;=1000,"NO",IF(Table2[[#This Row],[Rating_count]]&gt;=1000,"YES"))</f>
        <v>NO</v>
      </c>
      <c r="I176" s="5">
        <f>Table2[[#This Row],[Actual_price]]*Table2[[#This Row],[Rating_count]]</f>
        <v>9995</v>
      </c>
      <c r="J176" s="5" t="str">
        <f>IF(Table2[[#This Row],[Discounted_price]]&lt;200,"&lt;200",IF(Table2[[#This Row],[Discounted_price]]&lt;=500,"200-500","&gt;500"))</f>
        <v>200-500</v>
      </c>
      <c r="K176" s="1">
        <v>5</v>
      </c>
      <c r="L176" s="5">
        <f>Table2[[#This Row],[Rating]]+(Table2[[#This Row],[Rating_count]]/1000)</f>
        <v>5.0049999999999999</v>
      </c>
      <c r="M176" s="2">
        <v>5</v>
      </c>
    </row>
    <row r="177" spans="1:13" x14ac:dyDescent="0.25">
      <c r="A177" s="1" t="s">
        <v>173</v>
      </c>
      <c r="B177" s="1" t="s">
        <v>12</v>
      </c>
      <c r="C177" s="1">
        <v>199</v>
      </c>
      <c r="D177" s="1">
        <v>499</v>
      </c>
      <c r="E177" s="3">
        <f>Table2[[#This Row],[Actual_price]]-Table2[[#This Row],[Discounted_price]]/Table2[[#This Row],[Actual_price]]*100</f>
        <v>459.12024048096191</v>
      </c>
      <c r="F177" s="4">
        <v>0.6</v>
      </c>
      <c r="G177" s="4" t="str">
        <f>IF(Table2[[#This Row],[Discount_percentage]]&lt;=49%,"no",IF(Table2[[#This Row],[Discount_percentage]]&gt;=50%,"yes"))</f>
        <v>yes</v>
      </c>
      <c r="H177" s="4" t="str">
        <f>IF(Table2[[#This Row],[Rating_count]]&lt;=1000,"NO",IF(Table2[[#This Row],[Rating_count]]&gt;=1000,"YES"))</f>
        <v>NO</v>
      </c>
      <c r="I177" s="5">
        <f>Table2[[#This Row],[Actual_price]]*Table2[[#This Row],[Rating_count]]</f>
        <v>305388</v>
      </c>
      <c r="J177" s="5" t="str">
        <f>IF(Table2[[#This Row],[Discounted_price]]&lt;200,"&lt;200",IF(Table2[[#This Row],[Discounted_price]]&lt;=500,"200-500","&gt;500"))</f>
        <v>&lt;200</v>
      </c>
      <c r="K177" s="1">
        <v>3.7</v>
      </c>
      <c r="L177" s="5">
        <f>Table2[[#This Row],[Rating]]+(Table2[[#This Row],[Rating_count]]/1000)</f>
        <v>4.3120000000000003</v>
      </c>
      <c r="M177" s="2">
        <v>612</v>
      </c>
    </row>
    <row r="178" spans="1:13" x14ac:dyDescent="0.25">
      <c r="A178" s="1" t="s">
        <v>174</v>
      </c>
      <c r="B178" s="1" t="s">
        <v>12</v>
      </c>
      <c r="C178" s="1">
        <v>88</v>
      </c>
      <c r="D178" s="1">
        <v>299</v>
      </c>
      <c r="E178" s="3">
        <f>Table2[[#This Row],[Actual_price]]-Table2[[#This Row],[Discounted_price]]/Table2[[#This Row],[Actual_price]]*100</f>
        <v>269.5685618729097</v>
      </c>
      <c r="F178" s="4">
        <v>0.71</v>
      </c>
      <c r="G178" s="4" t="str">
        <f>IF(Table2[[#This Row],[Discount_percentage]]&lt;=49%,"no",IF(Table2[[#This Row],[Discount_percentage]]&gt;=50%,"yes"))</f>
        <v>yes</v>
      </c>
      <c r="H178" s="4" t="str">
        <f>IF(Table2[[#This Row],[Rating_count]]&lt;=1000,"NO",IF(Table2[[#This Row],[Rating_count]]&gt;=1000,"YES"))</f>
        <v>YES</v>
      </c>
      <c r="I178" s="5">
        <f>Table2[[#This Row],[Actual_price]]*Table2[[#This Row],[Rating_count]]</f>
        <v>2804022</v>
      </c>
      <c r="J178" s="5" t="str">
        <f>IF(Table2[[#This Row],[Discounted_price]]&lt;200,"&lt;200",IF(Table2[[#This Row],[Discounted_price]]&lt;=500,"200-500","&gt;500"))</f>
        <v>&lt;200</v>
      </c>
      <c r="K178" s="1">
        <v>4</v>
      </c>
      <c r="L178" s="5">
        <f>Table2[[#This Row],[Rating]]+(Table2[[#This Row],[Rating_count]]/1000)</f>
        <v>13.378</v>
      </c>
      <c r="M178" s="2">
        <v>9378</v>
      </c>
    </row>
    <row r="179" spans="1:13" x14ac:dyDescent="0.25">
      <c r="A179" s="1" t="s">
        <v>175</v>
      </c>
      <c r="B179" s="1" t="s">
        <v>12</v>
      </c>
      <c r="C179" s="1">
        <v>399</v>
      </c>
      <c r="D179" s="3">
        <v>1099</v>
      </c>
      <c r="E179" s="3">
        <f>Table2[[#This Row],[Actual_price]]-Table2[[#This Row],[Discounted_price]]/Table2[[#This Row],[Actual_price]]*100</f>
        <v>1062.6942675159235</v>
      </c>
      <c r="F179" s="4">
        <v>0.64</v>
      </c>
      <c r="G179" s="4" t="str">
        <f>IF(Table2[[#This Row],[Discount_percentage]]&lt;=49%,"no",IF(Table2[[#This Row],[Discount_percentage]]&gt;=50%,"yes"))</f>
        <v>yes</v>
      </c>
      <c r="H179" s="4" t="str">
        <f>IF(Table2[[#This Row],[Rating_count]]&lt;=1000,"NO",IF(Table2[[#This Row],[Rating_count]]&gt;=1000,"YES"))</f>
        <v>YES</v>
      </c>
      <c r="I179" s="5">
        <f>Table2[[#This Row],[Actual_price]]*Table2[[#This Row],[Rating_count]]</f>
        <v>2950815</v>
      </c>
      <c r="J179" s="5" t="str">
        <f>IF(Table2[[#This Row],[Discounted_price]]&lt;200,"&lt;200",IF(Table2[[#This Row],[Discounted_price]]&lt;=500,"200-500","&gt;500"))</f>
        <v>200-500</v>
      </c>
      <c r="K179" s="1">
        <v>4.0999999999999996</v>
      </c>
      <c r="L179" s="5">
        <f>Table2[[#This Row],[Rating]]+(Table2[[#This Row],[Rating_count]]/1000)</f>
        <v>6.7850000000000001</v>
      </c>
      <c r="M179" s="2">
        <v>2685</v>
      </c>
    </row>
    <row r="180" spans="1:13" x14ac:dyDescent="0.25">
      <c r="A180" s="1" t="s">
        <v>176</v>
      </c>
      <c r="B180" s="1" t="s">
        <v>12</v>
      </c>
      <c r="C180" s="1">
        <v>57.89</v>
      </c>
      <c r="D180" s="1">
        <v>199</v>
      </c>
      <c r="E180" s="3">
        <f>Table2[[#This Row],[Actual_price]]-Table2[[#This Row],[Discounted_price]]/Table2[[#This Row],[Actual_price]]*100</f>
        <v>169.90954773869348</v>
      </c>
      <c r="F180" s="4">
        <v>0.71</v>
      </c>
      <c r="G180" s="4" t="str">
        <f>IF(Table2[[#This Row],[Discount_percentage]]&lt;=49%,"no",IF(Table2[[#This Row],[Discount_percentage]]&gt;=50%,"yes"))</f>
        <v>yes</v>
      </c>
      <c r="H180" s="4" t="str">
        <f>IF(Table2[[#This Row],[Rating_count]]&lt;=1000,"NO",IF(Table2[[#This Row],[Rating_count]]&gt;=1000,"YES"))</f>
        <v>YES</v>
      </c>
      <c r="I180" s="5">
        <f>Table2[[#This Row],[Actual_price]]*Table2[[#This Row],[Rating_count]]</f>
        <v>1866222</v>
      </c>
      <c r="J180" s="5" t="str">
        <f>IF(Table2[[#This Row],[Discounted_price]]&lt;200,"&lt;200",IF(Table2[[#This Row],[Discounted_price]]&lt;=500,"200-500","&gt;500"))</f>
        <v>&lt;200</v>
      </c>
      <c r="K180" s="1">
        <v>4</v>
      </c>
      <c r="L180" s="5">
        <f>Table2[[#This Row],[Rating]]+(Table2[[#This Row],[Rating_count]]/1000)</f>
        <v>13.378</v>
      </c>
      <c r="M180" s="2">
        <v>9378</v>
      </c>
    </row>
    <row r="181" spans="1:13" x14ac:dyDescent="0.25">
      <c r="A181" s="1" t="s">
        <v>177</v>
      </c>
      <c r="B181" s="1" t="s">
        <v>24</v>
      </c>
      <c r="C181" s="1">
        <v>799</v>
      </c>
      <c r="D181" s="3">
        <v>1999</v>
      </c>
      <c r="E181" s="3">
        <f>Table2[[#This Row],[Actual_price]]-Table2[[#This Row],[Discounted_price]]/Table2[[#This Row],[Actual_price]]*100</f>
        <v>1959.0300150075038</v>
      </c>
      <c r="F181" s="4">
        <v>0.6</v>
      </c>
      <c r="G181" s="4" t="str">
        <f>IF(Table2[[#This Row],[Discount_percentage]]&lt;=49%,"no",IF(Table2[[#This Row],[Discount_percentage]]&gt;=50%,"yes"))</f>
        <v>yes</v>
      </c>
      <c r="H181" s="4" t="str">
        <f>IF(Table2[[#This Row],[Rating_count]]&lt;=1000,"NO",IF(Table2[[#This Row],[Rating_count]]&gt;=1000,"YES"))</f>
        <v>NO</v>
      </c>
      <c r="I181" s="5">
        <f>Table2[[#This Row],[Actual_price]]*Table2[[#This Row],[Rating_count]]</f>
        <v>1151424</v>
      </c>
      <c r="J181" s="5" t="str">
        <f>IF(Table2[[#This Row],[Discounted_price]]&lt;200,"&lt;200",IF(Table2[[#This Row],[Discounted_price]]&lt;=500,"200-500","&gt;500"))</f>
        <v>&gt;500</v>
      </c>
      <c r="K181" s="1">
        <v>3.3</v>
      </c>
      <c r="L181" s="5">
        <f>Table2[[#This Row],[Rating]]+(Table2[[#This Row],[Rating_count]]/1000)</f>
        <v>3.8759999999999999</v>
      </c>
      <c r="M181" s="2">
        <v>576</v>
      </c>
    </row>
    <row r="182" spans="1:13" x14ac:dyDescent="0.25">
      <c r="A182" s="1" t="s">
        <v>178</v>
      </c>
      <c r="B182" s="1" t="s">
        <v>24</v>
      </c>
      <c r="C182" s="1">
        <v>205</v>
      </c>
      <c r="D182" s="1">
        <v>499</v>
      </c>
      <c r="E182" s="3">
        <f>Table2[[#This Row],[Actual_price]]-Table2[[#This Row],[Discounted_price]]/Table2[[#This Row],[Actual_price]]*100</f>
        <v>457.91783567134269</v>
      </c>
      <c r="F182" s="4">
        <v>0.59</v>
      </c>
      <c r="G182" s="4" t="str">
        <f>IF(Table2[[#This Row],[Discount_percentage]]&lt;=49%,"no",IF(Table2[[#This Row],[Discount_percentage]]&gt;=50%,"yes"))</f>
        <v>yes</v>
      </c>
      <c r="H182" s="4" t="str">
        <f>IF(Table2[[#This Row],[Rating_count]]&lt;=1000,"NO",IF(Table2[[#This Row],[Rating_count]]&gt;=1000,"YES"))</f>
        <v>NO</v>
      </c>
      <c r="I182" s="5">
        <f>Table2[[#This Row],[Actual_price]]*Table2[[#This Row],[Rating_count]]</f>
        <v>156187</v>
      </c>
      <c r="J182" s="5" t="str">
        <f>IF(Table2[[#This Row],[Discounted_price]]&lt;200,"&lt;200",IF(Table2[[#This Row],[Discounted_price]]&lt;=500,"200-500","&gt;500"))</f>
        <v>200-500</v>
      </c>
      <c r="K182" s="1">
        <v>3.8</v>
      </c>
      <c r="L182" s="5">
        <f>Table2[[#This Row],[Rating]]+(Table2[[#This Row],[Rating_count]]/1000)</f>
        <v>4.1129999999999995</v>
      </c>
      <c r="M182" s="2">
        <v>313</v>
      </c>
    </row>
    <row r="183" spans="1:13" x14ac:dyDescent="0.25">
      <c r="A183" s="1" t="s">
        <v>179</v>
      </c>
      <c r="B183" s="1" t="s">
        <v>12</v>
      </c>
      <c r="C183" s="1">
        <v>299</v>
      </c>
      <c r="D183" s="1">
        <v>699</v>
      </c>
      <c r="E183" s="3">
        <f>Table2[[#This Row],[Actual_price]]-Table2[[#This Row],[Discounted_price]]/Table2[[#This Row],[Actual_price]]*100</f>
        <v>656.2246065808298</v>
      </c>
      <c r="F183" s="4">
        <v>0.56999999999999995</v>
      </c>
      <c r="G183" s="4" t="str">
        <f>IF(Table2[[#This Row],[Discount_percentage]]&lt;=49%,"no",IF(Table2[[#This Row],[Discount_percentage]]&gt;=50%,"yes"))</f>
        <v>yes</v>
      </c>
      <c r="H183" s="4" t="str">
        <f>IF(Table2[[#This Row],[Rating_count]]&lt;=1000,"NO",IF(Table2[[#This Row],[Rating_count]]&gt;=1000,"YES"))</f>
        <v>YES</v>
      </c>
      <c r="I183" s="5">
        <f>Table2[[#This Row],[Actual_price]]*Table2[[#This Row],[Rating_count]]</f>
        <v>2066943</v>
      </c>
      <c r="J183" s="5" t="str">
        <f>IF(Table2[[#This Row],[Discounted_price]]&lt;200,"&lt;200",IF(Table2[[#This Row],[Discounted_price]]&lt;=500,"200-500","&gt;500"))</f>
        <v>200-500</v>
      </c>
      <c r="K183" s="1">
        <v>4.0999999999999996</v>
      </c>
      <c r="L183" s="5">
        <f>Table2[[#This Row],[Rating]]+(Table2[[#This Row],[Rating_count]]/1000)</f>
        <v>7.0569999999999995</v>
      </c>
      <c r="M183" s="2">
        <v>2957</v>
      </c>
    </row>
    <row r="184" spans="1:13" x14ac:dyDescent="0.25">
      <c r="A184" s="1" t="s">
        <v>180</v>
      </c>
      <c r="B184" s="1" t="s">
        <v>12</v>
      </c>
      <c r="C184" s="1">
        <v>849</v>
      </c>
      <c r="D184" s="1">
        <v>999</v>
      </c>
      <c r="E184" s="3">
        <f>Table2[[#This Row],[Actual_price]]-Table2[[#This Row],[Discounted_price]]/Table2[[#This Row],[Actual_price]]*100</f>
        <v>914.01501501501502</v>
      </c>
      <c r="F184" s="4">
        <v>0.15</v>
      </c>
      <c r="G184" s="4" t="str">
        <f>IF(Table2[[#This Row],[Discount_percentage]]&lt;=49%,"no",IF(Table2[[#This Row],[Discount_percentage]]&gt;=50%,"yes"))</f>
        <v>no</v>
      </c>
      <c r="H184" s="4" t="str">
        <f>IF(Table2[[#This Row],[Rating_count]]&lt;=1000,"NO",IF(Table2[[#This Row],[Rating_count]]&gt;=1000,"YES"))</f>
        <v>YES</v>
      </c>
      <c r="I184" s="5">
        <f>Table2[[#This Row],[Actual_price]]*Table2[[#This Row],[Rating_count]]</f>
        <v>6729264</v>
      </c>
      <c r="J184" s="5" t="str">
        <f>IF(Table2[[#This Row],[Discounted_price]]&lt;200,"&lt;200",IF(Table2[[#This Row],[Discounted_price]]&lt;=500,"200-500","&gt;500"))</f>
        <v>&gt;500</v>
      </c>
      <c r="K184" s="1">
        <v>4.0999999999999996</v>
      </c>
      <c r="L184" s="5">
        <f>Table2[[#This Row],[Rating]]+(Table2[[#This Row],[Rating_count]]/1000)</f>
        <v>10.835999999999999</v>
      </c>
      <c r="M184" s="2">
        <v>6736</v>
      </c>
    </row>
    <row r="185" spans="1:13" x14ac:dyDescent="0.25">
      <c r="A185" s="1" t="s">
        <v>181</v>
      </c>
      <c r="B185" s="1" t="s">
        <v>12</v>
      </c>
      <c r="C185" s="1">
        <v>949</v>
      </c>
      <c r="D185" s="3">
        <v>1999</v>
      </c>
      <c r="E185" s="3">
        <f>Table2[[#This Row],[Actual_price]]-Table2[[#This Row],[Discounted_price]]/Table2[[#This Row],[Actual_price]]*100</f>
        <v>1951.5262631315659</v>
      </c>
      <c r="F185" s="4">
        <v>0.53</v>
      </c>
      <c r="G185" s="4" t="str">
        <f>IF(Table2[[#This Row],[Discount_percentage]]&lt;=49%,"no",IF(Table2[[#This Row],[Discount_percentage]]&gt;=50%,"yes"))</f>
        <v>yes</v>
      </c>
      <c r="H185" s="4" t="str">
        <f>IF(Table2[[#This Row],[Rating_count]]&lt;=1000,"NO",IF(Table2[[#This Row],[Rating_count]]&gt;=1000,"YES"))</f>
        <v>YES</v>
      </c>
      <c r="I185" s="5">
        <f>Table2[[#This Row],[Actual_price]]*Table2[[#This Row],[Rating_count]]</f>
        <v>27090448</v>
      </c>
      <c r="J185" s="5" t="str">
        <f>IF(Table2[[#This Row],[Discounted_price]]&lt;200,"&lt;200",IF(Table2[[#This Row],[Discounted_price]]&lt;=500,"200-500","&gt;500"))</f>
        <v>&gt;500</v>
      </c>
      <c r="K185" s="1">
        <v>4.4000000000000004</v>
      </c>
      <c r="L185" s="5">
        <f>Table2[[#This Row],[Rating]]+(Table2[[#This Row],[Rating_count]]/1000)</f>
        <v>17.951999999999998</v>
      </c>
      <c r="M185" s="2">
        <v>13552</v>
      </c>
    </row>
    <row r="186" spans="1:13" x14ac:dyDescent="0.25">
      <c r="A186" s="1" t="s">
        <v>182</v>
      </c>
      <c r="B186" s="1" t="s">
        <v>12</v>
      </c>
      <c r="C186" s="1">
        <v>499</v>
      </c>
      <c r="D186" s="3">
        <v>1200</v>
      </c>
      <c r="E186" s="3">
        <f>Table2[[#This Row],[Actual_price]]-Table2[[#This Row],[Discounted_price]]/Table2[[#This Row],[Actual_price]]*100</f>
        <v>1158.4166666666667</v>
      </c>
      <c r="F186" s="4">
        <v>0.57999999999999996</v>
      </c>
      <c r="G186" s="4" t="str">
        <f>IF(Table2[[#This Row],[Discount_percentage]]&lt;=49%,"no",IF(Table2[[#This Row],[Discount_percentage]]&gt;=50%,"yes"))</f>
        <v>yes</v>
      </c>
      <c r="H186" s="4" t="str">
        <f>IF(Table2[[#This Row],[Rating_count]]&lt;=1000,"NO",IF(Table2[[#This Row],[Rating_count]]&gt;=1000,"YES"))</f>
        <v>YES</v>
      </c>
      <c r="I186" s="5">
        <f>Table2[[#This Row],[Actual_price]]*Table2[[#This Row],[Rating_count]]</f>
        <v>6541200</v>
      </c>
      <c r="J186" s="5" t="str">
        <f>IF(Table2[[#This Row],[Discounted_price]]&lt;200,"&lt;200",IF(Table2[[#This Row],[Discounted_price]]&lt;=500,"200-500","&gt;500"))</f>
        <v>200-500</v>
      </c>
      <c r="K186" s="1">
        <v>4.3</v>
      </c>
      <c r="L186" s="5">
        <f>Table2[[#This Row],[Rating]]+(Table2[[#This Row],[Rating_count]]/1000)</f>
        <v>9.7509999999999994</v>
      </c>
      <c r="M186" s="2">
        <v>5451</v>
      </c>
    </row>
    <row r="187" spans="1:13" x14ac:dyDescent="0.25">
      <c r="A187" s="1" t="s">
        <v>183</v>
      </c>
      <c r="B187" s="1" t="s">
        <v>12</v>
      </c>
      <c r="C187" s="1">
        <v>299</v>
      </c>
      <c r="D187" s="1">
        <v>485</v>
      </c>
      <c r="E187" s="3">
        <f>Table2[[#This Row],[Actual_price]]-Table2[[#This Row],[Discounted_price]]/Table2[[#This Row],[Actual_price]]*100</f>
        <v>423.35051546391753</v>
      </c>
      <c r="F187" s="4">
        <v>0.38</v>
      </c>
      <c r="G187" s="4" t="str">
        <f>IF(Table2[[#This Row],[Discount_percentage]]&lt;=49%,"no",IF(Table2[[#This Row],[Discount_percentage]]&gt;=50%,"yes"))</f>
        <v>no</v>
      </c>
      <c r="H187" s="4" t="str">
        <f>IF(Table2[[#This Row],[Rating_count]]&lt;=1000,"NO",IF(Table2[[#This Row],[Rating_count]]&gt;=1000,"YES"))</f>
        <v>YES</v>
      </c>
      <c r="I187" s="5">
        <f>Table2[[#This Row],[Actual_price]]*Table2[[#This Row],[Rating_count]]</f>
        <v>5291835</v>
      </c>
      <c r="J187" s="5" t="str">
        <f>IF(Table2[[#This Row],[Discounted_price]]&lt;200,"&lt;200",IF(Table2[[#This Row],[Discounted_price]]&lt;=500,"200-500","&gt;500"))</f>
        <v>200-500</v>
      </c>
      <c r="K187" s="1">
        <v>4.3</v>
      </c>
      <c r="L187" s="5">
        <f>Table2[[#This Row],[Rating]]+(Table2[[#This Row],[Rating_count]]/1000)</f>
        <v>15.210999999999999</v>
      </c>
      <c r="M187" s="2">
        <v>10911</v>
      </c>
    </row>
    <row r="188" spans="1:13" x14ac:dyDescent="0.25">
      <c r="A188" s="1" t="s">
        <v>181</v>
      </c>
      <c r="B188" s="1" t="s">
        <v>12</v>
      </c>
      <c r="C188" s="1">
        <v>949</v>
      </c>
      <c r="D188" s="3">
        <v>1999</v>
      </c>
      <c r="E188" s="3">
        <f>Table2[[#This Row],[Actual_price]]-Table2[[#This Row],[Discounted_price]]/Table2[[#This Row],[Actual_price]]*100</f>
        <v>1951.5262631315659</v>
      </c>
      <c r="F188" s="4">
        <v>0.53</v>
      </c>
      <c r="G188" s="4" t="str">
        <f>IF(Table2[[#This Row],[Discount_percentage]]&lt;=49%,"no",IF(Table2[[#This Row],[Discount_percentage]]&gt;=50%,"yes"))</f>
        <v>yes</v>
      </c>
      <c r="H188" s="4" t="str">
        <f>IF(Table2[[#This Row],[Rating_count]]&lt;=1000,"NO",IF(Table2[[#This Row],[Rating_count]]&gt;=1000,"YES"))</f>
        <v>YES</v>
      </c>
      <c r="I188" s="5">
        <f>Table2[[#This Row],[Actual_price]]*Table2[[#This Row],[Rating_count]]</f>
        <v>27090448</v>
      </c>
      <c r="J188" s="5" t="str">
        <f>IF(Table2[[#This Row],[Discounted_price]]&lt;200,"&lt;200",IF(Table2[[#This Row],[Discounted_price]]&lt;=500,"200-500","&gt;500"))</f>
        <v>&gt;500</v>
      </c>
      <c r="K188" s="1">
        <v>4.4000000000000004</v>
      </c>
      <c r="L188" s="5">
        <f>Table2[[#This Row],[Rating]]+(Table2[[#This Row],[Rating_count]]/1000)</f>
        <v>17.951999999999998</v>
      </c>
      <c r="M188" s="2">
        <v>13552</v>
      </c>
    </row>
    <row r="189" spans="1:13" x14ac:dyDescent="0.25">
      <c r="A189" s="1" t="s">
        <v>184</v>
      </c>
      <c r="B189" s="1" t="s">
        <v>12</v>
      </c>
      <c r="C189" s="1">
        <v>379</v>
      </c>
      <c r="D189" s="3">
        <v>1099</v>
      </c>
      <c r="E189" s="3">
        <f>Table2[[#This Row],[Actual_price]]-Table2[[#This Row],[Discounted_price]]/Table2[[#This Row],[Actual_price]]*100</f>
        <v>1064.5141037306641</v>
      </c>
      <c r="F189" s="4">
        <v>0.66</v>
      </c>
      <c r="G189" s="4" t="str">
        <f>IF(Table2[[#This Row],[Discount_percentage]]&lt;=49%,"no",IF(Table2[[#This Row],[Discount_percentage]]&gt;=50%,"yes"))</f>
        <v>yes</v>
      </c>
      <c r="H189" s="4" t="str">
        <f>IF(Table2[[#This Row],[Rating_count]]&lt;=1000,"NO",IF(Table2[[#This Row],[Rating_count]]&gt;=1000,"YES"))</f>
        <v>YES</v>
      </c>
      <c r="I189" s="5">
        <f>Table2[[#This Row],[Actual_price]]*Table2[[#This Row],[Rating_count]]</f>
        <v>3083794</v>
      </c>
      <c r="J189" s="5" t="str">
        <f>IF(Table2[[#This Row],[Discounted_price]]&lt;200,"&lt;200",IF(Table2[[#This Row],[Discounted_price]]&lt;=500,"200-500","&gt;500"))</f>
        <v>200-500</v>
      </c>
      <c r="K189" s="1">
        <v>4.3</v>
      </c>
      <c r="L189" s="5">
        <f>Table2[[#This Row],[Rating]]+(Table2[[#This Row],[Rating_count]]/1000)</f>
        <v>7.1059999999999999</v>
      </c>
      <c r="M189" s="2">
        <v>2806</v>
      </c>
    </row>
    <row r="190" spans="1:13" x14ac:dyDescent="0.25">
      <c r="A190" s="1" t="s">
        <v>185</v>
      </c>
      <c r="B190" s="1" t="s">
        <v>24</v>
      </c>
      <c r="C190" s="3">
        <v>8990</v>
      </c>
      <c r="D190" s="3">
        <v>18990</v>
      </c>
      <c r="E190" s="3">
        <f>Table2[[#This Row],[Actual_price]]-Table2[[#This Row],[Discounted_price]]/Table2[[#This Row],[Actual_price]]*100</f>
        <v>18942.659294365454</v>
      </c>
      <c r="F190" s="4">
        <v>0.53</v>
      </c>
      <c r="G190" s="4" t="str">
        <f>IF(Table2[[#This Row],[Discount_percentage]]&lt;=49%,"no",IF(Table2[[#This Row],[Discount_percentage]]&gt;=50%,"yes"))</f>
        <v>yes</v>
      </c>
      <c r="H190" s="4" t="str">
        <f>IF(Table2[[#This Row],[Rating_count]]&lt;=1000,"NO",IF(Table2[[#This Row],[Rating_count]]&gt;=1000,"YES"))</f>
        <v>NO</v>
      </c>
      <c r="I190" s="5">
        <f>Table2[[#This Row],[Actual_price]]*Table2[[#This Row],[Rating_count]]</f>
        <v>6646500</v>
      </c>
      <c r="J190" s="5" t="str">
        <f>IF(Table2[[#This Row],[Discounted_price]]&lt;200,"&lt;200",IF(Table2[[#This Row],[Discounted_price]]&lt;=500,"200-500","&gt;500"))</f>
        <v>&gt;500</v>
      </c>
      <c r="K190" s="1">
        <v>3.9</v>
      </c>
      <c r="L190" s="5">
        <f>Table2[[#This Row],[Rating]]+(Table2[[#This Row],[Rating_count]]/1000)</f>
        <v>4.25</v>
      </c>
      <c r="M190" s="2">
        <v>350</v>
      </c>
    </row>
    <row r="191" spans="1:13" x14ac:dyDescent="0.25">
      <c r="A191" s="1" t="s">
        <v>150</v>
      </c>
      <c r="B191" s="1" t="s">
        <v>24</v>
      </c>
      <c r="C191" s="1">
        <v>486</v>
      </c>
      <c r="D191" s="3">
        <v>1999</v>
      </c>
      <c r="E191" s="3">
        <f>Table2[[#This Row],[Actual_price]]-Table2[[#This Row],[Discounted_price]]/Table2[[#This Row],[Actual_price]]*100</f>
        <v>1974.6878439219611</v>
      </c>
      <c r="F191" s="4">
        <v>0.76</v>
      </c>
      <c r="G191" s="4" t="str">
        <f>IF(Table2[[#This Row],[Discount_percentage]]&lt;=49%,"no",IF(Table2[[#This Row],[Discount_percentage]]&gt;=50%,"yes"))</f>
        <v>yes</v>
      </c>
      <c r="H191" s="4" t="str">
        <f>IF(Table2[[#This Row],[Rating_count]]&lt;=1000,"NO",IF(Table2[[#This Row],[Rating_count]]&gt;=1000,"YES"))</f>
        <v>YES</v>
      </c>
      <c r="I191" s="5">
        <f>Table2[[#This Row],[Actual_price]]*Table2[[#This Row],[Rating_count]]</f>
        <v>60015977</v>
      </c>
      <c r="J191" s="5" t="str">
        <f>IF(Table2[[#This Row],[Discounted_price]]&lt;200,"&lt;200",IF(Table2[[#This Row],[Discounted_price]]&lt;=500,"200-500","&gt;500"))</f>
        <v>200-500</v>
      </c>
      <c r="K191" s="1">
        <v>4.2</v>
      </c>
      <c r="L191" s="5">
        <f>Table2[[#This Row],[Rating]]+(Table2[[#This Row],[Rating_count]]/1000)</f>
        <v>34.222999999999999</v>
      </c>
      <c r="M191" s="2">
        <v>30023</v>
      </c>
    </row>
    <row r="192" spans="1:13" x14ac:dyDescent="0.25">
      <c r="A192" s="1" t="s">
        <v>186</v>
      </c>
      <c r="B192" s="1" t="s">
        <v>24</v>
      </c>
      <c r="C192" s="3">
        <v>5699</v>
      </c>
      <c r="D192" s="3">
        <v>11000</v>
      </c>
      <c r="E192" s="3">
        <f>Table2[[#This Row],[Actual_price]]-Table2[[#This Row],[Discounted_price]]/Table2[[#This Row],[Actual_price]]*100</f>
        <v>10948.190909090908</v>
      </c>
      <c r="F192" s="4">
        <v>0.48</v>
      </c>
      <c r="G192" s="4" t="str">
        <f>IF(Table2[[#This Row],[Discount_percentage]]&lt;=49%,"no",IF(Table2[[#This Row],[Discount_percentage]]&gt;=50%,"yes"))</f>
        <v>no</v>
      </c>
      <c r="H192" s="4" t="str">
        <f>IF(Table2[[#This Row],[Rating_count]]&lt;=1000,"NO",IF(Table2[[#This Row],[Rating_count]]&gt;=1000,"YES"))</f>
        <v>YES</v>
      </c>
      <c r="I192" s="5">
        <f>Table2[[#This Row],[Actual_price]]*Table2[[#This Row],[Rating_count]]</f>
        <v>44033000</v>
      </c>
      <c r="J192" s="5" t="str">
        <f>IF(Table2[[#This Row],[Discounted_price]]&lt;200,"&lt;200",IF(Table2[[#This Row],[Discounted_price]]&lt;=500,"200-500","&gt;500"))</f>
        <v>&gt;500</v>
      </c>
      <c r="K192" s="1">
        <v>4.2</v>
      </c>
      <c r="L192" s="5">
        <f>Table2[[#This Row],[Rating]]+(Table2[[#This Row],[Rating_count]]/1000)</f>
        <v>8.2029999999999994</v>
      </c>
      <c r="M192" s="2">
        <v>4003</v>
      </c>
    </row>
    <row r="193" spans="1:13" x14ac:dyDescent="0.25">
      <c r="A193" s="1" t="s">
        <v>187</v>
      </c>
      <c r="B193" s="1" t="s">
        <v>12</v>
      </c>
      <c r="C193" s="1">
        <v>709</v>
      </c>
      <c r="D193" s="3">
        <v>1999</v>
      </c>
      <c r="E193" s="3">
        <f>Table2[[#This Row],[Actual_price]]-Table2[[#This Row],[Discounted_price]]/Table2[[#This Row],[Actual_price]]*100</f>
        <v>1963.5322661330665</v>
      </c>
      <c r="F193" s="4">
        <v>0.65</v>
      </c>
      <c r="G193" s="4" t="str">
        <f>IF(Table2[[#This Row],[Discount_percentage]]&lt;=49%,"no",IF(Table2[[#This Row],[Discount_percentage]]&gt;=50%,"yes"))</f>
        <v>yes</v>
      </c>
      <c r="H193" s="4" t="str">
        <f>IF(Table2[[#This Row],[Rating_count]]&lt;=1000,"NO",IF(Table2[[#This Row],[Rating_count]]&gt;=1000,"YES"))</f>
        <v>YES</v>
      </c>
      <c r="I193" s="5">
        <f>Table2[[#This Row],[Actual_price]]*Table2[[#This Row],[Rating_count]]</f>
        <v>357455183</v>
      </c>
      <c r="J193" s="5" t="str">
        <f>IF(Table2[[#This Row],[Discounted_price]]&lt;200,"&lt;200",IF(Table2[[#This Row],[Discounted_price]]&lt;=500,"200-500","&gt;500"))</f>
        <v>&gt;500</v>
      </c>
      <c r="K193" s="1">
        <v>4.0999999999999996</v>
      </c>
      <c r="L193" s="5">
        <f>Table2[[#This Row],[Rating]]+(Table2[[#This Row],[Rating_count]]/1000)</f>
        <v>182.917</v>
      </c>
      <c r="M193" s="2">
        <v>178817</v>
      </c>
    </row>
    <row r="194" spans="1:13" x14ac:dyDescent="0.25">
      <c r="A194" s="1" t="s">
        <v>188</v>
      </c>
      <c r="B194" s="1" t="s">
        <v>24</v>
      </c>
      <c r="C194" s="3">
        <v>47990</v>
      </c>
      <c r="D194" s="3">
        <v>70900</v>
      </c>
      <c r="E194" s="3">
        <f>Table2[[#This Row],[Actual_price]]-Table2[[#This Row],[Discounted_price]]/Table2[[#This Row],[Actual_price]]*100</f>
        <v>70832.313117066296</v>
      </c>
      <c r="F194" s="4">
        <v>0.32</v>
      </c>
      <c r="G194" s="4" t="str">
        <f>IF(Table2[[#This Row],[Discount_percentage]]&lt;=49%,"no",IF(Table2[[#This Row],[Discount_percentage]]&gt;=50%,"yes"))</f>
        <v>no</v>
      </c>
      <c r="H194" s="4" t="str">
        <f>IF(Table2[[#This Row],[Rating_count]]&lt;=1000,"NO",IF(Table2[[#This Row],[Rating_count]]&gt;=1000,"YES"))</f>
        <v>YES</v>
      </c>
      <c r="I194" s="5">
        <f>Table2[[#This Row],[Actual_price]]*Table2[[#This Row],[Rating_count]]</f>
        <v>504028100</v>
      </c>
      <c r="J194" s="5" t="str">
        <f>IF(Table2[[#This Row],[Discounted_price]]&lt;200,"&lt;200",IF(Table2[[#This Row],[Discounted_price]]&lt;=500,"200-500","&gt;500"))</f>
        <v>&gt;500</v>
      </c>
      <c r="K194" s="1">
        <v>4.3</v>
      </c>
      <c r="L194" s="5">
        <f>Table2[[#This Row],[Rating]]+(Table2[[#This Row],[Rating_count]]/1000)</f>
        <v>11.408999999999999</v>
      </c>
      <c r="M194" s="2">
        <v>7109</v>
      </c>
    </row>
    <row r="195" spans="1:13" x14ac:dyDescent="0.25">
      <c r="A195" s="1" t="s">
        <v>165</v>
      </c>
      <c r="B195" s="1" t="s">
        <v>24</v>
      </c>
      <c r="C195" s="1">
        <v>299</v>
      </c>
      <c r="D195" s="3">
        <v>1199</v>
      </c>
      <c r="E195" s="3">
        <f>Table2[[#This Row],[Actual_price]]-Table2[[#This Row],[Discounted_price]]/Table2[[#This Row],[Actual_price]]*100</f>
        <v>1174.0625521267723</v>
      </c>
      <c r="F195" s="4">
        <v>0.75</v>
      </c>
      <c r="G195" s="4" t="str">
        <f>IF(Table2[[#This Row],[Discount_percentage]]&lt;=49%,"no",IF(Table2[[#This Row],[Discount_percentage]]&gt;=50%,"yes"))</f>
        <v>yes</v>
      </c>
      <c r="H195" s="4" t="str">
        <f>IF(Table2[[#This Row],[Rating_count]]&lt;=1000,"NO",IF(Table2[[#This Row],[Rating_count]]&gt;=1000,"YES"))</f>
        <v>NO</v>
      </c>
      <c r="I195" s="5">
        <f>Table2[[#This Row],[Actual_price]]*Table2[[#This Row],[Rating_count]]</f>
        <v>587510</v>
      </c>
      <c r="J195" s="5" t="str">
        <f>IF(Table2[[#This Row],[Discounted_price]]&lt;200,"&lt;200",IF(Table2[[#This Row],[Discounted_price]]&lt;=500,"200-500","&gt;500"))</f>
        <v>200-500</v>
      </c>
      <c r="K195" s="1">
        <v>3.7</v>
      </c>
      <c r="L195" s="5">
        <f>Table2[[#This Row],[Rating]]+(Table2[[#This Row],[Rating_count]]/1000)</f>
        <v>4.1900000000000004</v>
      </c>
      <c r="M195" s="2">
        <v>490</v>
      </c>
    </row>
    <row r="196" spans="1:13" x14ac:dyDescent="0.25">
      <c r="A196" s="1" t="s">
        <v>189</v>
      </c>
      <c r="B196" s="1" t="s">
        <v>12</v>
      </c>
      <c r="C196" s="1">
        <v>320</v>
      </c>
      <c r="D196" s="1">
        <v>599</v>
      </c>
      <c r="E196" s="3">
        <f>Table2[[#This Row],[Actual_price]]-Table2[[#This Row],[Discounted_price]]/Table2[[#This Row],[Actual_price]]*100</f>
        <v>545.57762938230383</v>
      </c>
      <c r="F196" s="4">
        <v>0.47</v>
      </c>
      <c r="G196" s="4" t="str">
        <f>IF(Table2[[#This Row],[Discount_percentage]]&lt;=49%,"no",IF(Table2[[#This Row],[Discount_percentage]]&gt;=50%,"yes"))</f>
        <v>no</v>
      </c>
      <c r="H196" s="4" t="str">
        <f>IF(Table2[[#This Row],[Rating_count]]&lt;=1000,"NO",IF(Table2[[#This Row],[Rating_count]]&gt;=1000,"YES"))</f>
        <v>NO</v>
      </c>
      <c r="I196" s="5">
        <f>Table2[[#This Row],[Actual_price]]*Table2[[#This Row],[Rating_count]]</f>
        <v>294109</v>
      </c>
      <c r="J196" s="5" t="str">
        <f>IF(Table2[[#This Row],[Discounted_price]]&lt;200,"&lt;200",IF(Table2[[#This Row],[Discounted_price]]&lt;=500,"200-500","&gt;500"))</f>
        <v>200-500</v>
      </c>
      <c r="K196" s="1">
        <v>4.0999999999999996</v>
      </c>
      <c r="L196" s="5">
        <f>Table2[[#This Row],[Rating]]+(Table2[[#This Row],[Rating_count]]/1000)</f>
        <v>4.5909999999999993</v>
      </c>
      <c r="M196" s="2">
        <v>491</v>
      </c>
    </row>
    <row r="197" spans="1:13" x14ac:dyDescent="0.25">
      <c r="A197" s="1" t="s">
        <v>190</v>
      </c>
      <c r="B197" s="1" t="s">
        <v>12</v>
      </c>
      <c r="C197" s="1">
        <v>139</v>
      </c>
      <c r="D197" s="1">
        <v>549</v>
      </c>
      <c r="E197" s="3">
        <f>Table2[[#This Row],[Actual_price]]-Table2[[#This Row],[Discounted_price]]/Table2[[#This Row],[Actual_price]]*100</f>
        <v>523.68123861566482</v>
      </c>
      <c r="F197" s="4">
        <v>0.75</v>
      </c>
      <c r="G197" s="4" t="str">
        <f>IF(Table2[[#This Row],[Discount_percentage]]&lt;=49%,"no",IF(Table2[[#This Row],[Discount_percentage]]&gt;=50%,"yes"))</f>
        <v>yes</v>
      </c>
      <c r="H197" s="4" t="str">
        <f>IF(Table2[[#This Row],[Rating_count]]&lt;=1000,"NO",IF(Table2[[#This Row],[Rating_count]]&gt;=1000,"YES"))</f>
        <v>NO</v>
      </c>
      <c r="I197" s="5">
        <f>Table2[[#This Row],[Actual_price]]*Table2[[#This Row],[Rating_count]]</f>
        <v>33489</v>
      </c>
      <c r="J197" s="5" t="str">
        <f>IF(Table2[[#This Row],[Discounted_price]]&lt;200,"&lt;200",IF(Table2[[#This Row],[Discounted_price]]&lt;=500,"200-500","&gt;500"))</f>
        <v>&lt;200</v>
      </c>
      <c r="K197" s="1">
        <v>3.9</v>
      </c>
      <c r="L197" s="5">
        <f>Table2[[#This Row],[Rating]]+(Table2[[#This Row],[Rating_count]]/1000)</f>
        <v>3.9609999999999999</v>
      </c>
      <c r="M197" s="2">
        <v>61</v>
      </c>
    </row>
    <row r="198" spans="1:13" x14ac:dyDescent="0.25">
      <c r="A198" s="1" t="s">
        <v>191</v>
      </c>
      <c r="B198" s="1" t="s">
        <v>12</v>
      </c>
      <c r="C198" s="1">
        <v>129</v>
      </c>
      <c r="D198" s="1">
        <v>249</v>
      </c>
      <c r="E198" s="3">
        <f>Table2[[#This Row],[Actual_price]]-Table2[[#This Row],[Discounted_price]]/Table2[[#This Row],[Actual_price]]*100</f>
        <v>197.19277108433735</v>
      </c>
      <c r="F198" s="4">
        <v>0.48</v>
      </c>
      <c r="G198" s="4" t="str">
        <f>IF(Table2[[#This Row],[Discount_percentage]]&lt;=49%,"no",IF(Table2[[#This Row],[Discount_percentage]]&gt;=50%,"yes"))</f>
        <v>no</v>
      </c>
      <c r="H198" s="4" t="str">
        <f>IF(Table2[[#This Row],[Rating_count]]&lt;=1000,"NO",IF(Table2[[#This Row],[Rating_count]]&gt;=1000,"YES"))</f>
        <v>YES</v>
      </c>
      <c r="I198" s="5">
        <f>Table2[[#This Row],[Actual_price]]*Table2[[#This Row],[Rating_count]]</f>
        <v>2335122</v>
      </c>
      <c r="J198" s="5" t="str">
        <f>IF(Table2[[#This Row],[Discounted_price]]&lt;200,"&lt;200",IF(Table2[[#This Row],[Discounted_price]]&lt;=500,"200-500","&gt;500"))</f>
        <v>&lt;200</v>
      </c>
      <c r="K198" s="1">
        <v>4</v>
      </c>
      <c r="L198" s="5">
        <f>Table2[[#This Row],[Rating]]+(Table2[[#This Row],[Rating_count]]/1000)</f>
        <v>13.378</v>
      </c>
      <c r="M198" s="2">
        <v>9378</v>
      </c>
    </row>
    <row r="199" spans="1:13" x14ac:dyDescent="0.25">
      <c r="A199" s="1" t="s">
        <v>192</v>
      </c>
      <c r="B199" s="1" t="s">
        <v>24</v>
      </c>
      <c r="C199" s="3">
        <v>24999</v>
      </c>
      <c r="D199" s="3">
        <v>35999</v>
      </c>
      <c r="E199" s="3">
        <f>Table2[[#This Row],[Actual_price]]-Table2[[#This Row],[Discounted_price]]/Table2[[#This Row],[Actual_price]]*100</f>
        <v>35929.556404344563</v>
      </c>
      <c r="F199" s="4">
        <v>0.31</v>
      </c>
      <c r="G199" s="4" t="str">
        <f>IF(Table2[[#This Row],[Discount_percentage]]&lt;=49%,"no",IF(Table2[[#This Row],[Discount_percentage]]&gt;=50%,"yes"))</f>
        <v>no</v>
      </c>
      <c r="H199" s="4" t="str">
        <f>IF(Table2[[#This Row],[Rating_count]]&lt;=1000,"NO",IF(Table2[[#This Row],[Rating_count]]&gt;=1000,"YES"))</f>
        <v>YES</v>
      </c>
      <c r="I199" s="5">
        <f>Table2[[#This Row],[Actual_price]]*Table2[[#This Row],[Rating_count]]</f>
        <v>1182207160</v>
      </c>
      <c r="J199" s="5" t="str">
        <f>IF(Table2[[#This Row],[Discounted_price]]&lt;200,"&lt;200",IF(Table2[[#This Row],[Discounted_price]]&lt;=500,"200-500","&gt;500"))</f>
        <v>&gt;500</v>
      </c>
      <c r="K199" s="1">
        <v>4.2</v>
      </c>
      <c r="L199" s="5">
        <f>Table2[[#This Row],[Rating]]+(Table2[[#This Row],[Rating_count]]/1000)</f>
        <v>37.040000000000006</v>
      </c>
      <c r="M199" s="2">
        <v>32840</v>
      </c>
    </row>
    <row r="200" spans="1:13" x14ac:dyDescent="0.25">
      <c r="A200" s="1" t="s">
        <v>123</v>
      </c>
      <c r="B200" s="1" t="s">
        <v>12</v>
      </c>
      <c r="C200" s="1">
        <v>999</v>
      </c>
      <c r="D200" s="3">
        <v>1699</v>
      </c>
      <c r="E200" s="3">
        <f>Table2[[#This Row],[Actual_price]]-Table2[[#This Row],[Discounted_price]]/Table2[[#This Row],[Actual_price]]*100</f>
        <v>1640.2007062978223</v>
      </c>
      <c r="F200" s="4">
        <v>0.41</v>
      </c>
      <c r="G200" s="4" t="str">
        <f>IF(Table2[[#This Row],[Discount_percentage]]&lt;=49%,"no",IF(Table2[[#This Row],[Discount_percentage]]&gt;=50%,"yes"))</f>
        <v>no</v>
      </c>
      <c r="H200" s="4" t="str">
        <f>IF(Table2[[#This Row],[Rating_count]]&lt;=1000,"NO",IF(Table2[[#This Row],[Rating_count]]&gt;=1000,"YES"))</f>
        <v>YES</v>
      </c>
      <c r="I200" s="5">
        <f>Table2[[#This Row],[Actual_price]]*Table2[[#This Row],[Rating_count]]</f>
        <v>12433282</v>
      </c>
      <c r="J200" s="5" t="str">
        <f>IF(Table2[[#This Row],[Discounted_price]]&lt;200,"&lt;200",IF(Table2[[#This Row],[Discounted_price]]&lt;=500,"200-500","&gt;500"))</f>
        <v>&gt;500</v>
      </c>
      <c r="K200" s="1">
        <v>4.4000000000000004</v>
      </c>
      <c r="L200" s="5">
        <f>Table2[[#This Row],[Rating]]+(Table2[[#This Row],[Rating_count]]/1000)</f>
        <v>11.718</v>
      </c>
      <c r="M200" s="2">
        <v>7318</v>
      </c>
    </row>
    <row r="201" spans="1:13" x14ac:dyDescent="0.25">
      <c r="A201" s="1" t="s">
        <v>193</v>
      </c>
      <c r="B201" s="1" t="s">
        <v>12</v>
      </c>
      <c r="C201" s="1">
        <v>225</v>
      </c>
      <c r="D201" s="1">
        <v>499</v>
      </c>
      <c r="E201" s="3">
        <f>Table2[[#This Row],[Actual_price]]-Table2[[#This Row],[Discounted_price]]/Table2[[#This Row],[Actual_price]]*100</f>
        <v>453.90981963927857</v>
      </c>
      <c r="F201" s="4">
        <v>0.55000000000000004</v>
      </c>
      <c r="G201" s="4" t="str">
        <f>IF(Table2[[#This Row],[Discount_percentage]]&lt;=49%,"no",IF(Table2[[#This Row],[Discount_percentage]]&gt;=50%,"yes"))</f>
        <v>yes</v>
      </c>
      <c r="H201" s="4" t="str">
        <f>IF(Table2[[#This Row],[Rating_count]]&lt;=1000,"NO",IF(Table2[[#This Row],[Rating_count]]&gt;=1000,"YES"))</f>
        <v>NO</v>
      </c>
      <c r="I201" s="5">
        <f>Table2[[#This Row],[Actual_price]]*Table2[[#This Row],[Rating_count]]</f>
        <v>393711</v>
      </c>
      <c r="J201" s="5" t="str">
        <f>IF(Table2[[#This Row],[Discounted_price]]&lt;200,"&lt;200",IF(Table2[[#This Row],[Discounted_price]]&lt;=500,"200-500","&gt;500"))</f>
        <v>200-500</v>
      </c>
      <c r="K201" s="1">
        <v>4.0999999999999996</v>
      </c>
      <c r="L201" s="5">
        <f>Table2[[#This Row],[Rating]]+(Table2[[#This Row],[Rating_count]]/1000)</f>
        <v>4.8889999999999993</v>
      </c>
      <c r="M201" s="2">
        <v>789</v>
      </c>
    </row>
    <row r="202" spans="1:13" x14ac:dyDescent="0.25">
      <c r="A202" s="1" t="s">
        <v>194</v>
      </c>
      <c r="B202" s="1" t="s">
        <v>24</v>
      </c>
      <c r="C202" s="1">
        <v>547</v>
      </c>
      <c r="D202" s="3">
        <v>2999</v>
      </c>
      <c r="E202" s="3">
        <f>Table2[[#This Row],[Actual_price]]-Table2[[#This Row],[Discounted_price]]/Table2[[#This Row],[Actual_price]]*100</f>
        <v>2980.7605868622873</v>
      </c>
      <c r="F202" s="4">
        <v>0.82</v>
      </c>
      <c r="G202" s="4" t="str">
        <f>IF(Table2[[#This Row],[Discount_percentage]]&lt;=49%,"no",IF(Table2[[#This Row],[Discount_percentage]]&gt;=50%,"yes"))</f>
        <v>yes</v>
      </c>
      <c r="H202" s="4" t="str">
        <f>IF(Table2[[#This Row],[Rating_count]]&lt;=1000,"NO",IF(Table2[[#This Row],[Rating_count]]&gt;=1000,"YES"))</f>
        <v>NO</v>
      </c>
      <c r="I202" s="5">
        <f>Table2[[#This Row],[Actual_price]]*Table2[[#This Row],[Rating_count]]</f>
        <v>1220593</v>
      </c>
      <c r="J202" s="5" t="str">
        <f>IF(Table2[[#This Row],[Discounted_price]]&lt;200,"&lt;200",IF(Table2[[#This Row],[Discounted_price]]&lt;=500,"200-500","&gt;500"))</f>
        <v>&gt;500</v>
      </c>
      <c r="K202" s="1">
        <v>4.3</v>
      </c>
      <c r="L202" s="5">
        <f>Table2[[#This Row],[Rating]]+(Table2[[#This Row],[Rating_count]]/1000)</f>
        <v>4.7069999999999999</v>
      </c>
      <c r="M202" s="2">
        <v>407</v>
      </c>
    </row>
    <row r="203" spans="1:13" x14ac:dyDescent="0.25">
      <c r="A203" s="1" t="s">
        <v>195</v>
      </c>
      <c r="B203" s="1" t="s">
        <v>12</v>
      </c>
      <c r="C203" s="1">
        <v>259</v>
      </c>
      <c r="D203" s="1">
        <v>699</v>
      </c>
      <c r="E203" s="3">
        <f>Table2[[#This Row],[Actual_price]]-Table2[[#This Row],[Discounted_price]]/Table2[[#This Row],[Actual_price]]*100</f>
        <v>661.94706723891272</v>
      </c>
      <c r="F203" s="4">
        <v>0.63</v>
      </c>
      <c r="G203" s="4" t="str">
        <f>IF(Table2[[#This Row],[Discount_percentage]]&lt;=49%,"no",IF(Table2[[#This Row],[Discount_percentage]]&gt;=50%,"yes"))</f>
        <v>yes</v>
      </c>
      <c r="H203" s="4" t="str">
        <f>IF(Table2[[#This Row],[Rating_count]]&lt;=1000,"NO",IF(Table2[[#This Row],[Rating_count]]&gt;=1000,"YES"))</f>
        <v>YES</v>
      </c>
      <c r="I203" s="5">
        <f>Table2[[#This Row],[Actual_price]]*Table2[[#This Row],[Rating_count]]</f>
        <v>1676901</v>
      </c>
      <c r="J203" s="5" t="str">
        <f>IF(Table2[[#This Row],[Discounted_price]]&lt;200,"&lt;200",IF(Table2[[#This Row],[Discounted_price]]&lt;=500,"200-500","&gt;500"))</f>
        <v>200-500</v>
      </c>
      <c r="K203" s="1">
        <v>3.8</v>
      </c>
      <c r="L203" s="5">
        <f>Table2[[#This Row],[Rating]]+(Table2[[#This Row],[Rating_count]]/1000)</f>
        <v>6.1989999999999998</v>
      </c>
      <c r="M203" s="2">
        <v>2399</v>
      </c>
    </row>
    <row r="204" spans="1:13" x14ac:dyDescent="0.25">
      <c r="A204" s="1" t="s">
        <v>196</v>
      </c>
      <c r="B204" s="1" t="s">
        <v>24</v>
      </c>
      <c r="C204" s="1">
        <v>239</v>
      </c>
      <c r="D204" s="1">
        <v>699</v>
      </c>
      <c r="E204" s="3">
        <f>Table2[[#This Row],[Actual_price]]-Table2[[#This Row],[Discounted_price]]/Table2[[#This Row],[Actual_price]]*100</f>
        <v>664.80829756795424</v>
      </c>
      <c r="F204" s="4">
        <v>0.66</v>
      </c>
      <c r="G204" s="4" t="str">
        <f>IF(Table2[[#This Row],[Discount_percentage]]&lt;=49%,"no",IF(Table2[[#This Row],[Discount_percentage]]&gt;=50%,"yes"))</f>
        <v>yes</v>
      </c>
      <c r="H204" s="4" t="str">
        <f>IF(Table2[[#This Row],[Rating_count]]&lt;=1000,"NO",IF(Table2[[#This Row],[Rating_count]]&gt;=1000,"YES"))</f>
        <v>YES</v>
      </c>
      <c r="I204" s="5">
        <f>Table2[[#This Row],[Actual_price]]*Table2[[#This Row],[Rating_count]]</f>
        <v>1845360</v>
      </c>
      <c r="J204" s="5" t="str">
        <f>IF(Table2[[#This Row],[Discounted_price]]&lt;200,"&lt;200",IF(Table2[[#This Row],[Discounted_price]]&lt;=500,"200-500","&gt;500"))</f>
        <v>200-500</v>
      </c>
      <c r="K204" s="1">
        <v>4.4000000000000004</v>
      </c>
      <c r="L204" s="5">
        <f>Table2[[#This Row],[Rating]]+(Table2[[#This Row],[Rating_count]]/1000)</f>
        <v>7.0400000000000009</v>
      </c>
      <c r="M204" s="2">
        <v>2640</v>
      </c>
    </row>
    <row r="205" spans="1:13" x14ac:dyDescent="0.25">
      <c r="A205" s="1" t="s">
        <v>197</v>
      </c>
      <c r="B205" s="1" t="s">
        <v>24</v>
      </c>
      <c r="C205" s="1">
        <v>349</v>
      </c>
      <c r="D205" s="1">
        <v>999</v>
      </c>
      <c r="E205" s="3">
        <f>Table2[[#This Row],[Actual_price]]-Table2[[#This Row],[Discounted_price]]/Table2[[#This Row],[Actual_price]]*100</f>
        <v>964.06506506506503</v>
      </c>
      <c r="F205" s="4">
        <v>0.65</v>
      </c>
      <c r="G205" s="4" t="str">
        <f>IF(Table2[[#This Row],[Discount_percentage]]&lt;=49%,"no",IF(Table2[[#This Row],[Discount_percentage]]&gt;=50%,"yes"))</f>
        <v>yes</v>
      </c>
      <c r="H205" s="4" t="str">
        <f>IF(Table2[[#This Row],[Rating_count]]&lt;=1000,"NO",IF(Table2[[#This Row],[Rating_count]]&gt;=1000,"YES"))</f>
        <v>NO</v>
      </c>
      <c r="I205" s="5">
        <f>Table2[[#This Row],[Actual_price]]*Table2[[#This Row],[Rating_count]]</f>
        <v>838161</v>
      </c>
      <c r="J205" s="5" t="str">
        <f>IF(Table2[[#This Row],[Discounted_price]]&lt;200,"&lt;200",IF(Table2[[#This Row],[Discounted_price]]&lt;=500,"200-500","&gt;500"))</f>
        <v>200-500</v>
      </c>
      <c r="K205" s="1">
        <v>4</v>
      </c>
      <c r="L205" s="5">
        <f>Table2[[#This Row],[Rating]]+(Table2[[#This Row],[Rating_count]]/1000)</f>
        <v>4.8390000000000004</v>
      </c>
      <c r="M205" s="2">
        <v>839</v>
      </c>
    </row>
    <row r="206" spans="1:13" x14ac:dyDescent="0.25">
      <c r="A206" s="1" t="s">
        <v>198</v>
      </c>
      <c r="B206" s="1" t="s">
        <v>24</v>
      </c>
      <c r="C206" s="1">
        <v>467</v>
      </c>
      <c r="D206" s="1">
        <v>599</v>
      </c>
      <c r="E206" s="3">
        <f>Table2[[#This Row],[Actual_price]]-Table2[[#This Row],[Discounted_price]]/Table2[[#This Row],[Actual_price]]*100</f>
        <v>521.03672787979963</v>
      </c>
      <c r="F206" s="4">
        <v>0.22</v>
      </c>
      <c r="G206" s="4" t="str">
        <f>IF(Table2[[#This Row],[Discount_percentage]]&lt;=49%,"no",IF(Table2[[#This Row],[Discount_percentage]]&gt;=50%,"yes"))</f>
        <v>no</v>
      </c>
      <c r="H206" s="4" t="str">
        <f>IF(Table2[[#This Row],[Rating_count]]&lt;=1000,"NO",IF(Table2[[#This Row],[Rating_count]]&gt;=1000,"YES"))</f>
        <v>YES</v>
      </c>
      <c r="I206" s="5">
        <f>Table2[[#This Row],[Actual_price]]*Table2[[#This Row],[Rating_count]]</f>
        <v>26388346</v>
      </c>
      <c r="J206" s="5" t="str">
        <f>IF(Table2[[#This Row],[Discounted_price]]&lt;200,"&lt;200",IF(Table2[[#This Row],[Discounted_price]]&lt;=500,"200-500","&gt;500"))</f>
        <v>200-500</v>
      </c>
      <c r="K206" s="1">
        <v>4.4000000000000004</v>
      </c>
      <c r="L206" s="5">
        <f>Table2[[#This Row],[Rating]]+(Table2[[#This Row],[Rating_count]]/1000)</f>
        <v>48.454000000000001</v>
      </c>
      <c r="M206" s="2">
        <v>44054</v>
      </c>
    </row>
    <row r="207" spans="1:13" x14ac:dyDescent="0.25">
      <c r="A207" s="1" t="s">
        <v>199</v>
      </c>
      <c r="B207" s="1" t="s">
        <v>12</v>
      </c>
      <c r="C207" s="1">
        <v>449</v>
      </c>
      <c r="D207" s="1">
        <v>599</v>
      </c>
      <c r="E207" s="3">
        <f>Table2[[#This Row],[Actual_price]]-Table2[[#This Row],[Discounted_price]]/Table2[[#This Row],[Actual_price]]*100</f>
        <v>524.04173622704502</v>
      </c>
      <c r="F207" s="4">
        <v>0.25</v>
      </c>
      <c r="G207" s="4" t="str">
        <f>IF(Table2[[#This Row],[Discount_percentage]]&lt;=49%,"no",IF(Table2[[#This Row],[Discount_percentage]]&gt;=50%,"yes"))</f>
        <v>no</v>
      </c>
      <c r="H207" s="4" t="str">
        <f>IF(Table2[[#This Row],[Rating_count]]&lt;=1000,"NO",IF(Table2[[#This Row],[Rating_count]]&gt;=1000,"YES"))</f>
        <v>YES</v>
      </c>
      <c r="I207" s="5">
        <f>Table2[[#This Row],[Actual_price]]*Table2[[#This Row],[Rating_count]]</f>
        <v>1935369</v>
      </c>
      <c r="J207" s="5" t="str">
        <f>IF(Table2[[#This Row],[Discounted_price]]&lt;200,"&lt;200",IF(Table2[[#This Row],[Discounted_price]]&lt;=500,"200-500","&gt;500"))</f>
        <v>200-500</v>
      </c>
      <c r="K207" s="1">
        <v>4</v>
      </c>
      <c r="L207" s="5">
        <f>Table2[[#This Row],[Rating]]+(Table2[[#This Row],[Rating_count]]/1000)</f>
        <v>7.2309999999999999</v>
      </c>
      <c r="M207" s="2">
        <v>3231</v>
      </c>
    </row>
    <row r="208" spans="1:13" x14ac:dyDescent="0.25">
      <c r="A208" s="1" t="s">
        <v>85</v>
      </c>
      <c r="B208" s="1" t="s">
        <v>24</v>
      </c>
      <c r="C208" s="3">
        <v>11990</v>
      </c>
      <c r="D208" s="3">
        <v>31990</v>
      </c>
      <c r="E208" s="3">
        <f>Table2[[#This Row],[Actual_price]]-Table2[[#This Row],[Discounted_price]]/Table2[[#This Row],[Actual_price]]*100</f>
        <v>31952.519537355423</v>
      </c>
      <c r="F208" s="4">
        <v>0.63</v>
      </c>
      <c r="G208" s="4" t="str">
        <f>IF(Table2[[#This Row],[Discount_percentage]]&lt;=49%,"no",IF(Table2[[#This Row],[Discount_percentage]]&gt;=50%,"yes"))</f>
        <v>yes</v>
      </c>
      <c r="H208" s="4" t="str">
        <f>IF(Table2[[#This Row],[Rating_count]]&lt;=1000,"NO",IF(Table2[[#This Row],[Rating_count]]&gt;=1000,"YES"))</f>
        <v>NO</v>
      </c>
      <c r="I208" s="5">
        <f>Table2[[#This Row],[Actual_price]]*Table2[[#This Row],[Rating_count]]</f>
        <v>2047360</v>
      </c>
      <c r="J208" s="5" t="str">
        <f>IF(Table2[[#This Row],[Discounted_price]]&lt;200,"&lt;200",IF(Table2[[#This Row],[Discounted_price]]&lt;=500,"200-500","&gt;500"))</f>
        <v>&gt;500</v>
      </c>
      <c r="K208" s="1">
        <v>4.2</v>
      </c>
      <c r="L208" s="5">
        <f>Table2[[#This Row],[Rating]]+(Table2[[#This Row],[Rating_count]]/1000)</f>
        <v>4.2640000000000002</v>
      </c>
      <c r="M208" s="2">
        <v>64</v>
      </c>
    </row>
    <row r="209" spans="1:13" x14ac:dyDescent="0.25">
      <c r="A209" s="1" t="s">
        <v>200</v>
      </c>
      <c r="B209" s="1" t="s">
        <v>12</v>
      </c>
      <c r="C209" s="1">
        <v>350</v>
      </c>
      <c r="D209" s="1">
        <v>599</v>
      </c>
      <c r="E209" s="3">
        <f>Table2[[#This Row],[Actual_price]]-Table2[[#This Row],[Discounted_price]]/Table2[[#This Row],[Actual_price]]*100</f>
        <v>540.5692821368948</v>
      </c>
      <c r="F209" s="4">
        <v>0.42</v>
      </c>
      <c r="G209" s="4" t="str">
        <f>IF(Table2[[#This Row],[Discount_percentage]]&lt;=49%,"no",IF(Table2[[#This Row],[Discount_percentage]]&gt;=50%,"yes"))</f>
        <v>no</v>
      </c>
      <c r="H209" s="4" t="str">
        <f>IF(Table2[[#This Row],[Rating_count]]&lt;=1000,"NO",IF(Table2[[#This Row],[Rating_count]]&gt;=1000,"YES"))</f>
        <v>YES</v>
      </c>
      <c r="I209" s="5">
        <f>Table2[[#This Row],[Actual_price]]*Table2[[#This Row],[Rating_count]]</f>
        <v>4980086</v>
      </c>
      <c r="J209" s="5" t="str">
        <f>IF(Table2[[#This Row],[Discounted_price]]&lt;200,"&lt;200",IF(Table2[[#This Row],[Discounted_price]]&lt;=500,"200-500","&gt;500"))</f>
        <v>200-500</v>
      </c>
      <c r="K209" s="1">
        <v>3.9</v>
      </c>
      <c r="L209" s="5">
        <f>Table2[[#This Row],[Rating]]+(Table2[[#This Row],[Rating_count]]/1000)</f>
        <v>12.214</v>
      </c>
      <c r="M209" s="2">
        <v>8314</v>
      </c>
    </row>
    <row r="210" spans="1:13" x14ac:dyDescent="0.25">
      <c r="A210" s="1" t="s">
        <v>201</v>
      </c>
      <c r="B210" s="1" t="s">
        <v>12</v>
      </c>
      <c r="C210" s="1">
        <v>252</v>
      </c>
      <c r="D210" s="1">
        <v>999</v>
      </c>
      <c r="E210" s="3">
        <f>Table2[[#This Row],[Actual_price]]-Table2[[#This Row],[Discounted_price]]/Table2[[#This Row],[Actual_price]]*100</f>
        <v>973.77477477477476</v>
      </c>
      <c r="F210" s="4">
        <v>0.75</v>
      </c>
      <c r="G210" s="4" t="str">
        <f>IF(Table2[[#This Row],[Discount_percentage]]&lt;=49%,"no",IF(Table2[[#This Row],[Discount_percentage]]&gt;=50%,"yes"))</f>
        <v>yes</v>
      </c>
      <c r="H210" s="4" t="str">
        <f>IF(Table2[[#This Row],[Rating_count]]&lt;=1000,"NO",IF(Table2[[#This Row],[Rating_count]]&gt;=1000,"YES"))</f>
        <v>YES</v>
      </c>
      <c r="I210" s="5">
        <f>Table2[[#This Row],[Actual_price]]*Table2[[#This Row],[Rating_count]]</f>
        <v>2246751</v>
      </c>
      <c r="J210" s="5" t="str">
        <f>IF(Table2[[#This Row],[Discounted_price]]&lt;200,"&lt;200",IF(Table2[[#This Row],[Discounted_price]]&lt;=500,"200-500","&gt;500"))</f>
        <v>200-500</v>
      </c>
      <c r="K210" s="1">
        <v>3.7</v>
      </c>
      <c r="L210" s="5">
        <f>Table2[[#This Row],[Rating]]+(Table2[[#This Row],[Rating_count]]/1000)</f>
        <v>5.9489999999999998</v>
      </c>
      <c r="M210" s="2">
        <v>2249</v>
      </c>
    </row>
    <row r="211" spans="1:13" x14ac:dyDescent="0.25">
      <c r="A211" s="1" t="s">
        <v>202</v>
      </c>
      <c r="B211" s="1" t="s">
        <v>24</v>
      </c>
      <c r="C211" s="1">
        <v>204</v>
      </c>
      <c r="D211" s="1">
        <v>599</v>
      </c>
      <c r="E211" s="3">
        <f>Table2[[#This Row],[Actual_price]]-Table2[[#This Row],[Discounted_price]]/Table2[[#This Row],[Actual_price]]*100</f>
        <v>564.94323873121868</v>
      </c>
      <c r="F211" s="4">
        <v>0.66</v>
      </c>
      <c r="G211" s="4" t="str">
        <f>IF(Table2[[#This Row],[Discount_percentage]]&lt;=49%,"no",IF(Table2[[#This Row],[Discount_percentage]]&gt;=50%,"yes"))</f>
        <v>yes</v>
      </c>
      <c r="H211" s="4" t="str">
        <f>IF(Table2[[#This Row],[Rating_count]]&lt;=1000,"NO",IF(Table2[[#This Row],[Rating_count]]&gt;=1000,"YES"))</f>
        <v>NO</v>
      </c>
      <c r="I211" s="5">
        <f>Table2[[#This Row],[Actual_price]]*Table2[[#This Row],[Rating_count]]</f>
        <v>203061</v>
      </c>
      <c r="J211" s="5" t="str">
        <f>IF(Table2[[#This Row],[Discounted_price]]&lt;200,"&lt;200",IF(Table2[[#This Row],[Discounted_price]]&lt;=500,"200-500","&gt;500"))</f>
        <v>200-500</v>
      </c>
      <c r="K211" s="1">
        <v>3.6</v>
      </c>
      <c r="L211" s="5">
        <f>Table2[[#This Row],[Rating]]+(Table2[[#This Row],[Rating_count]]/1000)</f>
        <v>3.9390000000000001</v>
      </c>
      <c r="M211" s="2">
        <v>339</v>
      </c>
    </row>
    <row r="212" spans="1:13" x14ac:dyDescent="0.25">
      <c r="A212" s="1" t="s">
        <v>203</v>
      </c>
      <c r="B212" s="1" t="s">
        <v>24</v>
      </c>
      <c r="C212" s="3">
        <v>6490</v>
      </c>
      <c r="D212" s="3">
        <v>9990</v>
      </c>
      <c r="E212" s="3">
        <f>Table2[[#This Row],[Actual_price]]-Table2[[#This Row],[Discounted_price]]/Table2[[#This Row],[Actual_price]]*100</f>
        <v>9925.0350350350345</v>
      </c>
      <c r="F212" s="4">
        <v>0.35</v>
      </c>
      <c r="G212" s="4" t="str">
        <f>IF(Table2[[#This Row],[Discount_percentage]]&lt;=49%,"no",IF(Table2[[#This Row],[Discount_percentage]]&gt;=50%,"yes"))</f>
        <v>no</v>
      </c>
      <c r="H212" s="4" t="str">
        <f>IF(Table2[[#This Row],[Rating_count]]&lt;=1000,"NO",IF(Table2[[#This Row],[Rating_count]]&gt;=1000,"YES"))</f>
        <v>NO</v>
      </c>
      <c r="I212" s="5">
        <f>Table2[[#This Row],[Actual_price]]*Table2[[#This Row],[Rating_count]]</f>
        <v>269730</v>
      </c>
      <c r="J212" s="5" t="str">
        <f>IF(Table2[[#This Row],[Discounted_price]]&lt;200,"&lt;200",IF(Table2[[#This Row],[Discounted_price]]&lt;=500,"200-500","&gt;500"))</f>
        <v>&gt;500</v>
      </c>
      <c r="K212" s="1">
        <v>4</v>
      </c>
      <c r="L212" s="5">
        <f>Table2[[#This Row],[Rating]]+(Table2[[#This Row],[Rating_count]]/1000)</f>
        <v>4.0270000000000001</v>
      </c>
      <c r="M212" s="2">
        <v>27</v>
      </c>
    </row>
    <row r="213" spans="1:13" x14ac:dyDescent="0.25">
      <c r="A213" s="1" t="s">
        <v>204</v>
      </c>
      <c r="B213" s="1" t="s">
        <v>24</v>
      </c>
      <c r="C213" s="1">
        <v>235</v>
      </c>
      <c r="D213" s="1">
        <v>599</v>
      </c>
      <c r="E213" s="3">
        <f>Table2[[#This Row],[Actual_price]]-Table2[[#This Row],[Discounted_price]]/Table2[[#This Row],[Actual_price]]*100</f>
        <v>559.76794657762935</v>
      </c>
      <c r="F213" s="4">
        <v>0.61</v>
      </c>
      <c r="G213" s="4" t="str">
        <f>IF(Table2[[#This Row],[Discount_percentage]]&lt;=49%,"no",IF(Table2[[#This Row],[Discount_percentage]]&gt;=50%,"yes"))</f>
        <v>yes</v>
      </c>
      <c r="H213" s="4" t="str">
        <f>IF(Table2[[#This Row],[Rating_count]]&lt;=1000,"NO",IF(Table2[[#This Row],[Rating_count]]&gt;=1000,"YES"))</f>
        <v>NO</v>
      </c>
      <c r="I213" s="5">
        <f>Table2[[#This Row],[Actual_price]]*Table2[[#This Row],[Rating_count]]</f>
        <v>118003</v>
      </c>
      <c r="J213" s="5" t="str">
        <f>IF(Table2[[#This Row],[Discounted_price]]&lt;200,"&lt;200",IF(Table2[[#This Row],[Discounted_price]]&lt;=500,"200-500","&gt;500"))</f>
        <v>200-500</v>
      </c>
      <c r="K213" s="1">
        <v>3.5</v>
      </c>
      <c r="L213" s="5">
        <f>Table2[[#This Row],[Rating]]+(Table2[[#This Row],[Rating_count]]/1000)</f>
        <v>3.6970000000000001</v>
      </c>
      <c r="M213" s="2">
        <v>197</v>
      </c>
    </row>
    <row r="214" spans="1:13" x14ac:dyDescent="0.25">
      <c r="A214" s="1" t="s">
        <v>205</v>
      </c>
      <c r="B214" s="1" t="s">
        <v>12</v>
      </c>
      <c r="C214" s="1">
        <v>299</v>
      </c>
      <c r="D214" s="1">
        <v>800</v>
      </c>
      <c r="E214" s="3">
        <f>Table2[[#This Row],[Actual_price]]-Table2[[#This Row],[Discounted_price]]/Table2[[#This Row],[Actual_price]]*100</f>
        <v>762.625</v>
      </c>
      <c r="F214" s="4">
        <v>0.63</v>
      </c>
      <c r="G214" s="4" t="str">
        <f>IF(Table2[[#This Row],[Discount_percentage]]&lt;=49%,"no",IF(Table2[[#This Row],[Discount_percentage]]&gt;=50%,"yes"))</f>
        <v>yes</v>
      </c>
      <c r="H214" s="4" t="str">
        <f>IF(Table2[[#This Row],[Rating_count]]&lt;=1000,"NO",IF(Table2[[#This Row],[Rating_count]]&gt;=1000,"YES"))</f>
        <v>YES</v>
      </c>
      <c r="I214" s="5">
        <f>Table2[[#This Row],[Actual_price]]*Table2[[#This Row],[Rating_count]]</f>
        <v>59981600</v>
      </c>
      <c r="J214" s="5" t="str">
        <f>IF(Table2[[#This Row],[Discounted_price]]&lt;200,"&lt;200",IF(Table2[[#This Row],[Discounted_price]]&lt;=500,"200-500","&gt;500"))</f>
        <v>200-500</v>
      </c>
      <c r="K214" s="1">
        <v>4.5</v>
      </c>
      <c r="L214" s="5">
        <f>Table2[[#This Row],[Rating]]+(Table2[[#This Row],[Rating_count]]/1000)</f>
        <v>79.477000000000004</v>
      </c>
      <c r="M214" s="2">
        <v>74977</v>
      </c>
    </row>
    <row r="215" spans="1:13" x14ac:dyDescent="0.25">
      <c r="A215" s="1" t="s">
        <v>206</v>
      </c>
      <c r="B215" s="1" t="s">
        <v>12</v>
      </c>
      <c r="C215" s="1">
        <v>799</v>
      </c>
      <c r="D215" s="3">
        <v>1999</v>
      </c>
      <c r="E215" s="3">
        <f>Table2[[#This Row],[Actual_price]]-Table2[[#This Row],[Discounted_price]]/Table2[[#This Row],[Actual_price]]*100</f>
        <v>1959.0300150075038</v>
      </c>
      <c r="F215" s="4">
        <v>0.6</v>
      </c>
      <c r="G215" s="4" t="str">
        <f>IF(Table2[[#This Row],[Discount_percentage]]&lt;=49%,"no",IF(Table2[[#This Row],[Discount_percentage]]&gt;=50%,"yes"))</f>
        <v>yes</v>
      </c>
      <c r="H215" s="4" t="str">
        <f>IF(Table2[[#This Row],[Rating_count]]&lt;=1000,"NO",IF(Table2[[#This Row],[Rating_count]]&gt;=1000,"YES"))</f>
        <v>YES</v>
      </c>
      <c r="I215" s="5">
        <f>Table2[[#This Row],[Actual_price]]*Table2[[#This Row],[Rating_count]]</f>
        <v>17157417</v>
      </c>
      <c r="J215" s="5" t="str">
        <f>IF(Table2[[#This Row],[Discounted_price]]&lt;200,"&lt;200",IF(Table2[[#This Row],[Discounted_price]]&lt;=500,"200-500","&gt;500"))</f>
        <v>&gt;500</v>
      </c>
      <c r="K215" s="1">
        <v>4.2</v>
      </c>
      <c r="L215" s="5">
        <f>Table2[[#This Row],[Rating]]+(Table2[[#This Row],[Rating_count]]/1000)</f>
        <v>12.783000000000001</v>
      </c>
      <c r="M215" s="2">
        <v>8583</v>
      </c>
    </row>
    <row r="216" spans="1:13" x14ac:dyDescent="0.25">
      <c r="A216" s="1" t="s">
        <v>207</v>
      </c>
      <c r="B216" s="1" t="s">
        <v>24</v>
      </c>
      <c r="C216" s="1">
        <v>299</v>
      </c>
      <c r="D216" s="1">
        <v>999</v>
      </c>
      <c r="E216" s="3">
        <f>Table2[[#This Row],[Actual_price]]-Table2[[#This Row],[Discounted_price]]/Table2[[#This Row],[Actual_price]]*100</f>
        <v>969.07007007007007</v>
      </c>
      <c r="F216" s="4">
        <v>0.7</v>
      </c>
      <c r="G216" s="4" t="str">
        <f>IF(Table2[[#This Row],[Discount_percentage]]&lt;=49%,"no",IF(Table2[[#This Row],[Discount_percentage]]&gt;=50%,"yes"))</f>
        <v>yes</v>
      </c>
      <c r="H216" s="4" t="str">
        <f>IF(Table2[[#This Row],[Rating_count]]&lt;=1000,"NO",IF(Table2[[#This Row],[Rating_count]]&gt;=1000,"YES"))</f>
        <v>NO</v>
      </c>
      <c r="I216" s="5">
        <f>Table2[[#This Row],[Actual_price]]*Table2[[#This Row],[Rating_count]]</f>
        <v>927072</v>
      </c>
      <c r="J216" s="5" t="str">
        <f>IF(Table2[[#This Row],[Discounted_price]]&lt;200,"&lt;200",IF(Table2[[#This Row],[Discounted_price]]&lt;=500,"200-500","&gt;500"))</f>
        <v>200-500</v>
      </c>
      <c r="K216" s="1">
        <v>3.8</v>
      </c>
      <c r="L216" s="5">
        <f>Table2[[#This Row],[Rating]]+(Table2[[#This Row],[Rating_count]]/1000)</f>
        <v>4.7279999999999998</v>
      </c>
      <c r="M216" s="2">
        <v>928</v>
      </c>
    </row>
    <row r="217" spans="1:13" x14ac:dyDescent="0.25">
      <c r="A217" s="1" t="s">
        <v>208</v>
      </c>
      <c r="B217" s="1" t="s">
        <v>24</v>
      </c>
      <c r="C217" s="3">
        <v>6999</v>
      </c>
      <c r="D217" s="3">
        <v>16990</v>
      </c>
      <c r="E217" s="3">
        <f>Table2[[#This Row],[Actual_price]]-Table2[[#This Row],[Discounted_price]]/Table2[[#This Row],[Actual_price]]*100</f>
        <v>16948.805179517363</v>
      </c>
      <c r="F217" s="4">
        <v>0.59</v>
      </c>
      <c r="G217" s="4" t="str">
        <f>IF(Table2[[#This Row],[Discount_percentage]]&lt;=49%,"no",IF(Table2[[#This Row],[Discount_percentage]]&gt;=50%,"yes"))</f>
        <v>yes</v>
      </c>
      <c r="H217" s="4" t="str">
        <f>IF(Table2[[#This Row],[Rating_count]]&lt;=1000,"NO",IF(Table2[[#This Row],[Rating_count]]&gt;=1000,"YES"))</f>
        <v>NO</v>
      </c>
      <c r="I217" s="5">
        <f>Table2[[#This Row],[Actual_price]]*Table2[[#This Row],[Rating_count]]</f>
        <v>1868900</v>
      </c>
      <c r="J217" s="5" t="str">
        <f>IF(Table2[[#This Row],[Discounted_price]]&lt;200,"&lt;200",IF(Table2[[#This Row],[Discounted_price]]&lt;=500,"200-500","&gt;500"))</f>
        <v>&gt;500</v>
      </c>
      <c r="K217" s="1">
        <v>3.8</v>
      </c>
      <c r="L217" s="5">
        <f>Table2[[#This Row],[Rating]]+(Table2[[#This Row],[Rating_count]]/1000)</f>
        <v>3.9099999999999997</v>
      </c>
      <c r="M217" s="2">
        <v>110</v>
      </c>
    </row>
    <row r="218" spans="1:13" x14ac:dyDescent="0.25">
      <c r="A218" s="1" t="s">
        <v>209</v>
      </c>
      <c r="B218" s="1" t="s">
        <v>24</v>
      </c>
      <c r="C218" s="3">
        <v>42999</v>
      </c>
      <c r="D218" s="3">
        <v>59999</v>
      </c>
      <c r="E218" s="3">
        <f>Table2[[#This Row],[Actual_price]]-Table2[[#This Row],[Discounted_price]]/Table2[[#This Row],[Actual_price]]*100</f>
        <v>59927.333805563423</v>
      </c>
      <c r="F218" s="4">
        <v>0.28000000000000003</v>
      </c>
      <c r="G218" s="4" t="str">
        <f>IF(Table2[[#This Row],[Discount_percentage]]&lt;=49%,"no",IF(Table2[[#This Row],[Discount_percentage]]&gt;=50%,"yes"))</f>
        <v>no</v>
      </c>
      <c r="H218" s="4" t="str">
        <f>IF(Table2[[#This Row],[Rating_count]]&lt;=1000,"NO",IF(Table2[[#This Row],[Rating_count]]&gt;=1000,"YES"))</f>
        <v>YES</v>
      </c>
      <c r="I218" s="5">
        <f>Table2[[#This Row],[Actual_price]]*Table2[[#This Row],[Rating_count]]</f>
        <v>405173247</v>
      </c>
      <c r="J218" s="5" t="str">
        <f>IF(Table2[[#This Row],[Discounted_price]]&lt;200,"&lt;200",IF(Table2[[#This Row],[Discounted_price]]&lt;=500,"200-500","&gt;500"))</f>
        <v>&gt;500</v>
      </c>
      <c r="K218" s="1">
        <v>4.0999999999999996</v>
      </c>
      <c r="L218" s="5">
        <f>Table2[[#This Row],[Rating]]+(Table2[[#This Row],[Rating_count]]/1000)</f>
        <v>10.853</v>
      </c>
      <c r="M218" s="2">
        <v>6753</v>
      </c>
    </row>
    <row r="219" spans="1:13" x14ac:dyDescent="0.25">
      <c r="A219" s="1" t="s">
        <v>210</v>
      </c>
      <c r="B219" s="1" t="s">
        <v>24</v>
      </c>
      <c r="C219" s="1">
        <v>173</v>
      </c>
      <c r="D219" s="1">
        <v>999</v>
      </c>
      <c r="E219" s="3">
        <f>Table2[[#This Row],[Actual_price]]-Table2[[#This Row],[Discounted_price]]/Table2[[#This Row],[Actual_price]]*100</f>
        <v>981.68268268268264</v>
      </c>
      <c r="F219" s="4">
        <v>0.83</v>
      </c>
      <c r="G219" s="4" t="str">
        <f>IF(Table2[[#This Row],[Discount_percentage]]&lt;=49%,"no",IF(Table2[[#This Row],[Discount_percentage]]&gt;=50%,"yes"))</f>
        <v>yes</v>
      </c>
      <c r="H219" s="4" t="str">
        <f>IF(Table2[[#This Row],[Rating_count]]&lt;=1000,"NO",IF(Table2[[#This Row],[Rating_count]]&gt;=1000,"YES"))</f>
        <v>YES</v>
      </c>
      <c r="I219" s="5">
        <f>Table2[[#This Row],[Actual_price]]*Table2[[#This Row],[Rating_count]]</f>
        <v>1235763</v>
      </c>
      <c r="J219" s="5" t="str">
        <f>IF(Table2[[#This Row],[Discounted_price]]&lt;200,"&lt;200",IF(Table2[[#This Row],[Discounted_price]]&lt;=500,"200-500","&gt;500"))</f>
        <v>&lt;200</v>
      </c>
      <c r="K219" s="1">
        <v>4.3</v>
      </c>
      <c r="L219" s="5">
        <f>Table2[[#This Row],[Rating]]+(Table2[[#This Row],[Rating_count]]/1000)</f>
        <v>5.5369999999999999</v>
      </c>
      <c r="M219" s="2">
        <v>1237</v>
      </c>
    </row>
    <row r="220" spans="1:13" x14ac:dyDescent="0.25">
      <c r="A220" s="1" t="s">
        <v>211</v>
      </c>
      <c r="B220" s="1" t="s">
        <v>24</v>
      </c>
      <c r="C220" s="1">
        <v>209</v>
      </c>
      <c r="D220" s="1">
        <v>600</v>
      </c>
      <c r="E220" s="3">
        <f>Table2[[#This Row],[Actual_price]]-Table2[[#This Row],[Discounted_price]]/Table2[[#This Row],[Actual_price]]*100</f>
        <v>565.16666666666663</v>
      </c>
      <c r="F220" s="4">
        <v>0.65</v>
      </c>
      <c r="G220" s="4" t="str">
        <f>IF(Table2[[#This Row],[Discount_percentage]]&lt;=49%,"no",IF(Table2[[#This Row],[Discount_percentage]]&gt;=50%,"yes"))</f>
        <v>yes</v>
      </c>
      <c r="H220" s="4" t="str">
        <f>IF(Table2[[#This Row],[Rating_count]]&lt;=1000,"NO",IF(Table2[[#This Row],[Rating_count]]&gt;=1000,"YES"))</f>
        <v>YES</v>
      </c>
      <c r="I220" s="5">
        <f>Table2[[#This Row],[Actual_price]]*Table2[[#This Row],[Rating_count]]</f>
        <v>11323200</v>
      </c>
      <c r="J220" s="5" t="str">
        <f>IF(Table2[[#This Row],[Discounted_price]]&lt;200,"&lt;200",IF(Table2[[#This Row],[Discounted_price]]&lt;=500,"200-500","&gt;500"))</f>
        <v>200-500</v>
      </c>
      <c r="K220" s="1">
        <v>4.4000000000000004</v>
      </c>
      <c r="L220" s="5">
        <f>Table2[[#This Row],[Rating]]+(Table2[[#This Row],[Rating_count]]/1000)</f>
        <v>23.271999999999998</v>
      </c>
      <c r="M220" s="2">
        <v>18872</v>
      </c>
    </row>
    <row r="221" spans="1:13" x14ac:dyDescent="0.25">
      <c r="A221" s="1" t="s">
        <v>212</v>
      </c>
      <c r="B221" s="1" t="s">
        <v>12</v>
      </c>
      <c r="C221" s="1">
        <v>848.99</v>
      </c>
      <c r="D221" s="3">
        <v>1490</v>
      </c>
      <c r="E221" s="3">
        <f>Table2[[#This Row],[Actual_price]]-Table2[[#This Row],[Discounted_price]]/Table2[[#This Row],[Actual_price]]*100</f>
        <v>1433.0208053691276</v>
      </c>
      <c r="F221" s="4">
        <v>0.43</v>
      </c>
      <c r="G221" s="4" t="str">
        <f>IF(Table2[[#This Row],[Discount_percentage]]&lt;=49%,"no",IF(Table2[[#This Row],[Discount_percentage]]&gt;=50%,"yes"))</f>
        <v>no</v>
      </c>
      <c r="H221" s="4" t="str">
        <f>IF(Table2[[#This Row],[Rating_count]]&lt;=1000,"NO",IF(Table2[[#This Row],[Rating_count]]&gt;=1000,"YES"))</f>
        <v>NO</v>
      </c>
      <c r="I221" s="5">
        <f>Table2[[#This Row],[Actual_price]]*Table2[[#This Row],[Rating_count]]</f>
        <v>530440</v>
      </c>
      <c r="J221" s="5" t="str">
        <f>IF(Table2[[#This Row],[Discounted_price]]&lt;200,"&lt;200",IF(Table2[[#This Row],[Discounted_price]]&lt;=500,"200-500","&gt;500"))</f>
        <v>&gt;500</v>
      </c>
      <c r="K221" s="1">
        <v>3.9</v>
      </c>
      <c r="L221" s="5">
        <f>Table2[[#This Row],[Rating]]+(Table2[[#This Row],[Rating_count]]/1000)</f>
        <v>4.2560000000000002</v>
      </c>
      <c r="M221" s="2">
        <v>356</v>
      </c>
    </row>
    <row r="222" spans="1:13" x14ac:dyDescent="0.25">
      <c r="A222" s="1" t="s">
        <v>213</v>
      </c>
      <c r="B222" s="1" t="s">
        <v>12</v>
      </c>
      <c r="C222" s="1">
        <v>649</v>
      </c>
      <c r="D222" s="3">
        <v>1999</v>
      </c>
      <c r="E222" s="3">
        <f>Table2[[#This Row],[Actual_price]]-Table2[[#This Row],[Discounted_price]]/Table2[[#This Row],[Actual_price]]*100</f>
        <v>1966.5337668834418</v>
      </c>
      <c r="F222" s="4">
        <v>0.68</v>
      </c>
      <c r="G222" s="4" t="str">
        <f>IF(Table2[[#This Row],[Discount_percentage]]&lt;=49%,"no",IF(Table2[[#This Row],[Discount_percentage]]&gt;=50%,"yes"))</f>
        <v>yes</v>
      </c>
      <c r="H222" s="4" t="str">
        <f>IF(Table2[[#This Row],[Rating_count]]&lt;=1000,"NO",IF(Table2[[#This Row],[Rating_count]]&gt;=1000,"YES"))</f>
        <v>YES</v>
      </c>
      <c r="I222" s="5">
        <f>Table2[[#This Row],[Actual_price]]*Table2[[#This Row],[Rating_count]]</f>
        <v>48513731</v>
      </c>
      <c r="J222" s="5" t="str">
        <f>IF(Table2[[#This Row],[Discounted_price]]&lt;200,"&lt;200",IF(Table2[[#This Row],[Discounted_price]]&lt;=500,"200-500","&gt;500"))</f>
        <v>&gt;500</v>
      </c>
      <c r="K222" s="1">
        <v>4.2</v>
      </c>
      <c r="L222" s="5">
        <f>Table2[[#This Row],[Rating]]+(Table2[[#This Row],[Rating_count]]/1000)</f>
        <v>28.468999999999998</v>
      </c>
      <c r="M222" s="2">
        <v>24269</v>
      </c>
    </row>
    <row r="223" spans="1:13" x14ac:dyDescent="0.25">
      <c r="A223" s="1" t="s">
        <v>214</v>
      </c>
      <c r="B223" s="1" t="s">
        <v>24</v>
      </c>
      <c r="C223" s="1">
        <v>299</v>
      </c>
      <c r="D223" s="1">
        <v>899</v>
      </c>
      <c r="E223" s="3">
        <f>Table2[[#This Row],[Actual_price]]-Table2[[#This Row],[Discounted_price]]/Table2[[#This Row],[Actual_price]]*100</f>
        <v>865.74082313681868</v>
      </c>
      <c r="F223" s="4">
        <v>0.67</v>
      </c>
      <c r="G223" s="4" t="str">
        <f>IF(Table2[[#This Row],[Discount_percentage]]&lt;=49%,"no",IF(Table2[[#This Row],[Discount_percentage]]&gt;=50%,"yes"))</f>
        <v>yes</v>
      </c>
      <c r="H223" s="4" t="str">
        <f>IF(Table2[[#This Row],[Rating_count]]&lt;=1000,"NO",IF(Table2[[#This Row],[Rating_count]]&gt;=1000,"YES"))</f>
        <v>NO</v>
      </c>
      <c r="I223" s="5">
        <f>Table2[[#This Row],[Actual_price]]*Table2[[#This Row],[Rating_count]]</f>
        <v>382075</v>
      </c>
      <c r="J223" s="5" t="str">
        <f>IF(Table2[[#This Row],[Discounted_price]]&lt;200,"&lt;200",IF(Table2[[#This Row],[Discounted_price]]&lt;=500,"200-500","&gt;500"))</f>
        <v>200-500</v>
      </c>
      <c r="K223" s="1">
        <v>3.8</v>
      </c>
      <c r="L223" s="5">
        <f>Table2[[#This Row],[Rating]]+(Table2[[#This Row],[Rating_count]]/1000)</f>
        <v>4.2249999999999996</v>
      </c>
      <c r="M223" s="2">
        <v>425</v>
      </c>
    </row>
    <row r="224" spans="1:13" x14ac:dyDescent="0.25">
      <c r="A224" s="1" t="s">
        <v>215</v>
      </c>
      <c r="B224" s="1" t="s">
        <v>24</v>
      </c>
      <c r="C224" s="1">
        <v>399</v>
      </c>
      <c r="D224" s="1">
        <v>799</v>
      </c>
      <c r="E224" s="3">
        <f>Table2[[#This Row],[Actual_price]]-Table2[[#This Row],[Discounted_price]]/Table2[[#This Row],[Actual_price]]*100</f>
        <v>749.06257822277848</v>
      </c>
      <c r="F224" s="4">
        <v>0.5</v>
      </c>
      <c r="G224" s="4" t="str">
        <f>IF(Table2[[#This Row],[Discount_percentage]]&lt;=49%,"no",IF(Table2[[#This Row],[Discount_percentage]]&gt;=50%,"yes"))</f>
        <v>yes</v>
      </c>
      <c r="H224" s="4" t="str">
        <f>IF(Table2[[#This Row],[Rating_count]]&lt;=1000,"NO",IF(Table2[[#This Row],[Rating_count]]&gt;=1000,"YES"))</f>
        <v>YES</v>
      </c>
      <c r="I224" s="5">
        <f>Table2[[#This Row],[Actual_price]]*Table2[[#This Row],[Rating_count]]</f>
        <v>927639</v>
      </c>
      <c r="J224" s="5" t="str">
        <f>IF(Table2[[#This Row],[Discounted_price]]&lt;200,"&lt;200",IF(Table2[[#This Row],[Discounted_price]]&lt;=500,"200-500","&gt;500"))</f>
        <v>200-500</v>
      </c>
      <c r="K224" s="1">
        <v>4.0999999999999996</v>
      </c>
      <c r="L224" s="5">
        <f>Table2[[#This Row],[Rating]]+(Table2[[#This Row],[Rating_count]]/1000)</f>
        <v>5.2609999999999992</v>
      </c>
      <c r="M224" s="2">
        <v>1161</v>
      </c>
    </row>
    <row r="225" spans="1:13" x14ac:dyDescent="0.25">
      <c r="A225" s="1" t="s">
        <v>216</v>
      </c>
      <c r="B225" s="1" t="s">
        <v>12</v>
      </c>
      <c r="C225" s="1">
        <v>249</v>
      </c>
      <c r="D225" s="1">
        <v>499</v>
      </c>
      <c r="E225" s="3">
        <f>Table2[[#This Row],[Actual_price]]-Table2[[#This Row],[Discounted_price]]/Table2[[#This Row],[Actual_price]]*100</f>
        <v>449.10020040080161</v>
      </c>
      <c r="F225" s="4">
        <v>0.5</v>
      </c>
      <c r="G225" s="4" t="str">
        <f>IF(Table2[[#This Row],[Discount_percentage]]&lt;=49%,"no",IF(Table2[[#This Row],[Discount_percentage]]&gt;=50%,"yes"))</f>
        <v>yes</v>
      </c>
      <c r="H225" s="4" t="str">
        <f>IF(Table2[[#This Row],[Rating_count]]&lt;=1000,"NO",IF(Table2[[#This Row],[Rating_count]]&gt;=1000,"YES"))</f>
        <v>YES</v>
      </c>
      <c r="I225" s="5">
        <f>Table2[[#This Row],[Actual_price]]*Table2[[#This Row],[Rating_count]]</f>
        <v>752492</v>
      </c>
      <c r="J225" s="5" t="str">
        <f>IF(Table2[[#This Row],[Discounted_price]]&lt;200,"&lt;200",IF(Table2[[#This Row],[Discounted_price]]&lt;=500,"200-500","&gt;500"))</f>
        <v>200-500</v>
      </c>
      <c r="K225" s="1">
        <v>4.0999999999999996</v>
      </c>
      <c r="L225" s="5">
        <f>Table2[[#This Row],[Rating]]+(Table2[[#This Row],[Rating_count]]/1000)</f>
        <v>5.6079999999999997</v>
      </c>
      <c r="M225" s="2">
        <v>1508</v>
      </c>
    </row>
    <row r="226" spans="1:13" x14ac:dyDescent="0.25">
      <c r="A226" s="1" t="s">
        <v>217</v>
      </c>
      <c r="B226" s="1" t="s">
        <v>24</v>
      </c>
      <c r="C226" s="3">
        <v>1249</v>
      </c>
      <c r="D226" s="3">
        <v>2299</v>
      </c>
      <c r="E226" s="3">
        <f>Table2[[#This Row],[Actual_price]]-Table2[[#This Row],[Discounted_price]]/Table2[[#This Row],[Actual_price]]*100</f>
        <v>2244.6720313179644</v>
      </c>
      <c r="F226" s="4">
        <v>0.46</v>
      </c>
      <c r="G226" s="4" t="str">
        <f>IF(Table2[[#This Row],[Discount_percentage]]&lt;=49%,"no",IF(Table2[[#This Row],[Discount_percentage]]&gt;=50%,"yes"))</f>
        <v>no</v>
      </c>
      <c r="H226" s="4" t="str">
        <f>IF(Table2[[#This Row],[Rating_count]]&lt;=1000,"NO",IF(Table2[[#This Row],[Rating_count]]&gt;=1000,"YES"))</f>
        <v>YES</v>
      </c>
      <c r="I226" s="5">
        <f>Table2[[#This Row],[Actual_price]]*Table2[[#This Row],[Rating_count]]</f>
        <v>17555164</v>
      </c>
      <c r="J226" s="5" t="str">
        <f>IF(Table2[[#This Row],[Discounted_price]]&lt;200,"&lt;200",IF(Table2[[#This Row],[Discounted_price]]&lt;=500,"200-500","&gt;500"))</f>
        <v>&gt;500</v>
      </c>
      <c r="K226" s="1">
        <v>4.3</v>
      </c>
      <c r="L226" s="5">
        <f>Table2[[#This Row],[Rating]]+(Table2[[#This Row],[Rating_count]]/1000)</f>
        <v>11.936</v>
      </c>
      <c r="M226" s="2">
        <v>7636</v>
      </c>
    </row>
    <row r="227" spans="1:13" x14ac:dyDescent="0.25">
      <c r="A227" s="1" t="s">
        <v>218</v>
      </c>
      <c r="B227" s="1" t="s">
        <v>24</v>
      </c>
      <c r="C227" s="1">
        <v>213</v>
      </c>
      <c r="D227" s="1">
        <v>499</v>
      </c>
      <c r="E227" s="3">
        <f>Table2[[#This Row],[Actual_price]]-Table2[[#This Row],[Discounted_price]]/Table2[[#This Row],[Actual_price]]*100</f>
        <v>456.31462925851702</v>
      </c>
      <c r="F227" s="4">
        <v>0.56999999999999995</v>
      </c>
      <c r="G227" s="4" t="str">
        <f>IF(Table2[[#This Row],[Discount_percentage]]&lt;=49%,"no",IF(Table2[[#This Row],[Discount_percentage]]&gt;=50%,"yes"))</f>
        <v>yes</v>
      </c>
      <c r="H227" s="4" t="str">
        <f>IF(Table2[[#This Row],[Rating_count]]&lt;=1000,"NO",IF(Table2[[#This Row],[Rating_count]]&gt;=1000,"YES"))</f>
        <v>NO</v>
      </c>
      <c r="I227" s="5">
        <f>Table2[[#This Row],[Actual_price]]*Table2[[#This Row],[Rating_count]]</f>
        <v>122754</v>
      </c>
      <c r="J227" s="5" t="str">
        <f>IF(Table2[[#This Row],[Discounted_price]]&lt;200,"&lt;200",IF(Table2[[#This Row],[Discounted_price]]&lt;=500,"200-500","&gt;500"))</f>
        <v>200-500</v>
      </c>
      <c r="K227" s="1">
        <v>3.7</v>
      </c>
      <c r="L227" s="5">
        <f>Table2[[#This Row],[Rating]]+(Table2[[#This Row],[Rating_count]]/1000)</f>
        <v>3.9460000000000002</v>
      </c>
      <c r="M227" s="2">
        <v>246</v>
      </c>
    </row>
    <row r="228" spans="1:13" x14ac:dyDescent="0.25">
      <c r="A228" s="1" t="s">
        <v>219</v>
      </c>
      <c r="B228" s="1" t="s">
        <v>24</v>
      </c>
      <c r="C228" s="1">
        <v>209</v>
      </c>
      <c r="D228" s="1">
        <v>499</v>
      </c>
      <c r="E228" s="3">
        <f>Table2[[#This Row],[Actual_price]]-Table2[[#This Row],[Discounted_price]]/Table2[[#This Row],[Actual_price]]*100</f>
        <v>457.11623246492985</v>
      </c>
      <c r="F228" s="4">
        <v>0.57999999999999996</v>
      </c>
      <c r="G228" s="4" t="str">
        <f>IF(Table2[[#This Row],[Discount_percentage]]&lt;=49%,"no",IF(Table2[[#This Row],[Discount_percentage]]&gt;=50%,"yes"))</f>
        <v>yes</v>
      </c>
      <c r="H228" s="4" t="str">
        <f>IF(Table2[[#This Row],[Rating_count]]&lt;=1000,"NO",IF(Table2[[#This Row],[Rating_count]]&gt;=1000,"YES"))</f>
        <v>NO</v>
      </c>
      <c r="I228" s="5">
        <f>Table2[[#This Row],[Actual_price]]*Table2[[#This Row],[Rating_count]]</f>
        <v>239021</v>
      </c>
      <c r="J228" s="5" t="str">
        <f>IF(Table2[[#This Row],[Discounted_price]]&lt;200,"&lt;200",IF(Table2[[#This Row],[Discounted_price]]&lt;=500,"200-500","&gt;500"))</f>
        <v>200-500</v>
      </c>
      <c r="K228" s="1">
        <v>4</v>
      </c>
      <c r="L228" s="5">
        <f>Table2[[#This Row],[Rating]]+(Table2[[#This Row],[Rating_count]]/1000)</f>
        <v>4.4790000000000001</v>
      </c>
      <c r="M228" s="2">
        <v>479</v>
      </c>
    </row>
    <row r="229" spans="1:13" x14ac:dyDescent="0.25">
      <c r="A229" s="1" t="s">
        <v>220</v>
      </c>
      <c r="B229" s="1" t="s">
        <v>24</v>
      </c>
      <c r="C229" s="1">
        <v>598</v>
      </c>
      <c r="D229" s="3">
        <v>4999</v>
      </c>
      <c r="E229" s="3">
        <f>Table2[[#This Row],[Actual_price]]-Table2[[#This Row],[Discounted_price]]/Table2[[#This Row],[Actual_price]]*100</f>
        <v>4987.0376075215045</v>
      </c>
      <c r="F229" s="4">
        <v>0.88</v>
      </c>
      <c r="G229" s="4" t="str">
        <f>IF(Table2[[#This Row],[Discount_percentage]]&lt;=49%,"no",IF(Table2[[#This Row],[Discount_percentage]]&gt;=50%,"yes"))</f>
        <v>yes</v>
      </c>
      <c r="H229" s="4" t="str">
        <f>IF(Table2[[#This Row],[Rating_count]]&lt;=1000,"NO",IF(Table2[[#This Row],[Rating_count]]&gt;=1000,"YES"))</f>
        <v>NO</v>
      </c>
      <c r="I229" s="5">
        <f>Table2[[#This Row],[Actual_price]]*Table2[[#This Row],[Rating_count]]</f>
        <v>4549090</v>
      </c>
      <c r="J229" s="5" t="str">
        <f>IF(Table2[[#This Row],[Discounted_price]]&lt;200,"&lt;200",IF(Table2[[#This Row],[Discounted_price]]&lt;=500,"200-500","&gt;500"))</f>
        <v>&gt;500</v>
      </c>
      <c r="K229" s="1">
        <v>4.2</v>
      </c>
      <c r="L229" s="5">
        <f>Table2[[#This Row],[Rating]]+(Table2[[#This Row],[Rating_count]]/1000)</f>
        <v>5.1100000000000003</v>
      </c>
      <c r="M229" s="2">
        <v>910</v>
      </c>
    </row>
    <row r="230" spans="1:13" x14ac:dyDescent="0.25">
      <c r="A230" s="1" t="s">
        <v>180</v>
      </c>
      <c r="B230" s="1" t="s">
        <v>12</v>
      </c>
      <c r="C230" s="1">
        <v>799</v>
      </c>
      <c r="D230" s="3">
        <v>1749</v>
      </c>
      <c r="E230" s="3">
        <f>Table2[[#This Row],[Actual_price]]-Table2[[#This Row],[Discounted_price]]/Table2[[#This Row],[Actual_price]]*100</f>
        <v>1703.3167524299599</v>
      </c>
      <c r="F230" s="4">
        <v>0.54</v>
      </c>
      <c r="G230" s="4" t="str">
        <f>IF(Table2[[#This Row],[Discount_percentage]]&lt;=49%,"no",IF(Table2[[#This Row],[Discount_percentage]]&gt;=50%,"yes"))</f>
        <v>yes</v>
      </c>
      <c r="H230" s="4" t="str">
        <f>IF(Table2[[#This Row],[Rating_count]]&lt;=1000,"NO",IF(Table2[[#This Row],[Rating_count]]&gt;=1000,"YES"))</f>
        <v>YES</v>
      </c>
      <c r="I230" s="5">
        <f>Table2[[#This Row],[Actual_price]]*Table2[[#This Row],[Rating_count]]</f>
        <v>9839874</v>
      </c>
      <c r="J230" s="5" t="str">
        <f>IF(Table2[[#This Row],[Discounted_price]]&lt;200,"&lt;200",IF(Table2[[#This Row],[Discounted_price]]&lt;=500,"200-500","&gt;500"))</f>
        <v>&gt;500</v>
      </c>
      <c r="K230" s="1">
        <v>4.0999999999999996</v>
      </c>
      <c r="L230" s="5">
        <f>Table2[[#This Row],[Rating]]+(Table2[[#This Row],[Rating_count]]/1000)</f>
        <v>9.7259999999999991</v>
      </c>
      <c r="M230" s="2">
        <v>5626</v>
      </c>
    </row>
    <row r="231" spans="1:13" x14ac:dyDescent="0.25">
      <c r="A231" s="1" t="s">
        <v>221</v>
      </c>
      <c r="B231" s="1" t="s">
        <v>12</v>
      </c>
      <c r="C231" s="1">
        <v>159</v>
      </c>
      <c r="D231" s="1">
        <v>595</v>
      </c>
      <c r="E231" s="3">
        <f>Table2[[#This Row],[Actual_price]]-Table2[[#This Row],[Discounted_price]]/Table2[[#This Row],[Actual_price]]*100</f>
        <v>568.27731092436977</v>
      </c>
      <c r="F231" s="4">
        <v>0.73</v>
      </c>
      <c r="G231" s="4" t="str">
        <f>IF(Table2[[#This Row],[Discount_percentage]]&lt;=49%,"no",IF(Table2[[#This Row],[Discount_percentage]]&gt;=50%,"yes"))</f>
        <v>yes</v>
      </c>
      <c r="H231" s="4" t="str">
        <f>IF(Table2[[#This Row],[Rating_count]]&lt;=1000,"NO",IF(Table2[[#This Row],[Rating_count]]&gt;=1000,"YES"))</f>
        <v>YES</v>
      </c>
      <c r="I231" s="5">
        <f>Table2[[#This Row],[Actual_price]]*Table2[[#This Row],[Rating_count]]</f>
        <v>8439480</v>
      </c>
      <c r="J231" s="5" t="str">
        <f>IF(Table2[[#This Row],[Discounted_price]]&lt;200,"&lt;200",IF(Table2[[#This Row],[Discounted_price]]&lt;=500,"200-500","&gt;500"))</f>
        <v>&lt;200</v>
      </c>
      <c r="K231" s="1">
        <v>4.3</v>
      </c>
      <c r="L231" s="5">
        <f>Table2[[#This Row],[Rating]]+(Table2[[#This Row],[Rating_count]]/1000)</f>
        <v>18.483999999999998</v>
      </c>
      <c r="M231" s="2">
        <v>14184</v>
      </c>
    </row>
    <row r="232" spans="1:13" x14ac:dyDescent="0.25">
      <c r="A232" s="1" t="s">
        <v>222</v>
      </c>
      <c r="B232" s="1" t="s">
        <v>12</v>
      </c>
      <c r="C232" s="1">
        <v>499</v>
      </c>
      <c r="D232" s="3">
        <v>1100</v>
      </c>
      <c r="E232" s="3">
        <f>Table2[[#This Row],[Actual_price]]-Table2[[#This Row],[Discounted_price]]/Table2[[#This Row],[Actual_price]]*100</f>
        <v>1054.6363636363637</v>
      </c>
      <c r="F232" s="4">
        <v>0.55000000000000004</v>
      </c>
      <c r="G232" s="4" t="str">
        <f>IF(Table2[[#This Row],[Discount_percentage]]&lt;=49%,"no",IF(Table2[[#This Row],[Discount_percentage]]&gt;=50%,"yes"))</f>
        <v>yes</v>
      </c>
      <c r="H232" s="4" t="str">
        <f>IF(Table2[[#This Row],[Rating_count]]&lt;=1000,"NO",IF(Table2[[#This Row],[Rating_count]]&gt;=1000,"YES"))</f>
        <v>YES</v>
      </c>
      <c r="I232" s="5">
        <f>Table2[[#This Row],[Actual_price]]*Table2[[#This Row],[Rating_count]]</f>
        <v>27694700</v>
      </c>
      <c r="J232" s="5" t="str">
        <f>IF(Table2[[#This Row],[Discounted_price]]&lt;200,"&lt;200",IF(Table2[[#This Row],[Discounted_price]]&lt;=500,"200-500","&gt;500"))</f>
        <v>200-500</v>
      </c>
      <c r="K232" s="1">
        <v>4.4000000000000004</v>
      </c>
      <c r="L232" s="5">
        <f>Table2[[#This Row],[Rating]]+(Table2[[#This Row],[Rating_count]]/1000)</f>
        <v>29.576999999999998</v>
      </c>
      <c r="M232" s="2">
        <v>25177</v>
      </c>
    </row>
    <row r="233" spans="1:13" x14ac:dyDescent="0.25">
      <c r="A233" s="1" t="s">
        <v>223</v>
      </c>
      <c r="B233" s="1" t="s">
        <v>24</v>
      </c>
      <c r="C233" s="3">
        <v>31999</v>
      </c>
      <c r="D233" s="3">
        <v>49999</v>
      </c>
      <c r="E233" s="3">
        <f>Table2[[#This Row],[Actual_price]]-Table2[[#This Row],[Discounted_price]]/Table2[[#This Row],[Actual_price]]*100</f>
        <v>49935.000720014403</v>
      </c>
      <c r="F233" s="4">
        <v>0.36</v>
      </c>
      <c r="G233" s="4" t="str">
        <f>IF(Table2[[#This Row],[Discount_percentage]]&lt;=49%,"no",IF(Table2[[#This Row],[Discount_percentage]]&gt;=50%,"yes"))</f>
        <v>no</v>
      </c>
      <c r="H233" s="4" t="str">
        <f>IF(Table2[[#This Row],[Rating_count]]&lt;=1000,"NO",IF(Table2[[#This Row],[Rating_count]]&gt;=1000,"YES"))</f>
        <v>YES</v>
      </c>
      <c r="I233" s="5">
        <f>Table2[[#This Row],[Actual_price]]*Table2[[#This Row],[Rating_count]]</f>
        <v>1062578748</v>
      </c>
      <c r="J233" s="5" t="str">
        <f>IF(Table2[[#This Row],[Discounted_price]]&lt;200,"&lt;200",IF(Table2[[#This Row],[Discounted_price]]&lt;=500,"200-500","&gt;500"))</f>
        <v>&gt;500</v>
      </c>
      <c r="K233" s="1">
        <v>4.3</v>
      </c>
      <c r="L233" s="5">
        <f>Table2[[#This Row],[Rating]]+(Table2[[#This Row],[Rating_count]]/1000)</f>
        <v>25.552</v>
      </c>
      <c r="M233" s="2">
        <v>21252</v>
      </c>
    </row>
    <row r="234" spans="1:13" x14ac:dyDescent="0.25">
      <c r="A234" s="1" t="s">
        <v>224</v>
      </c>
      <c r="B234" s="1" t="s">
        <v>24</v>
      </c>
      <c r="C234" s="3">
        <v>32990</v>
      </c>
      <c r="D234" s="3">
        <v>56790</v>
      </c>
      <c r="E234" s="3">
        <f>Table2[[#This Row],[Actual_price]]-Table2[[#This Row],[Discounted_price]]/Table2[[#This Row],[Actual_price]]*100</f>
        <v>56731.908786758235</v>
      </c>
      <c r="F234" s="4">
        <v>0.42</v>
      </c>
      <c r="G234" s="4" t="str">
        <f>IF(Table2[[#This Row],[Discount_percentage]]&lt;=49%,"no",IF(Table2[[#This Row],[Discount_percentage]]&gt;=50%,"yes"))</f>
        <v>no</v>
      </c>
      <c r="H234" s="4" t="str">
        <f>IF(Table2[[#This Row],[Rating_count]]&lt;=1000,"NO",IF(Table2[[#This Row],[Rating_count]]&gt;=1000,"YES"))</f>
        <v>NO</v>
      </c>
      <c r="I234" s="5">
        <f>Table2[[#This Row],[Actual_price]]*Table2[[#This Row],[Rating_count]]</f>
        <v>32199930</v>
      </c>
      <c r="J234" s="5" t="str">
        <f>IF(Table2[[#This Row],[Discounted_price]]&lt;200,"&lt;200",IF(Table2[[#This Row],[Discounted_price]]&lt;=500,"200-500","&gt;500"))</f>
        <v>&gt;500</v>
      </c>
      <c r="K234" s="1">
        <v>4.3</v>
      </c>
      <c r="L234" s="5">
        <f>Table2[[#This Row],[Rating]]+(Table2[[#This Row],[Rating_count]]/1000)</f>
        <v>4.867</v>
      </c>
      <c r="M234" s="2">
        <v>567</v>
      </c>
    </row>
    <row r="235" spans="1:13" x14ac:dyDescent="0.25">
      <c r="A235" s="1" t="s">
        <v>225</v>
      </c>
      <c r="B235" s="1" t="s">
        <v>24</v>
      </c>
      <c r="C235" s="1">
        <v>299</v>
      </c>
      <c r="D235" s="3">
        <v>1199</v>
      </c>
      <c r="E235" s="3">
        <f>Table2[[#This Row],[Actual_price]]-Table2[[#This Row],[Discounted_price]]/Table2[[#This Row],[Actual_price]]*100</f>
        <v>1174.0625521267723</v>
      </c>
      <c r="F235" s="4">
        <v>0.75</v>
      </c>
      <c r="G235" s="4" t="str">
        <f>IF(Table2[[#This Row],[Discount_percentage]]&lt;=49%,"no",IF(Table2[[#This Row],[Discount_percentage]]&gt;=50%,"yes"))</f>
        <v>yes</v>
      </c>
      <c r="H235" s="4" t="str">
        <f>IF(Table2[[#This Row],[Rating_count]]&lt;=1000,"NO",IF(Table2[[#This Row],[Rating_count]]&gt;=1000,"YES"))</f>
        <v>NO</v>
      </c>
      <c r="I235" s="5">
        <f>Table2[[#This Row],[Actual_price]]*Table2[[#This Row],[Rating_count]]</f>
        <v>558734</v>
      </c>
      <c r="J235" s="5" t="str">
        <f>IF(Table2[[#This Row],[Discounted_price]]&lt;200,"&lt;200",IF(Table2[[#This Row],[Discounted_price]]&lt;=500,"200-500","&gt;500"))</f>
        <v>200-500</v>
      </c>
      <c r="K235" s="1">
        <v>3.5</v>
      </c>
      <c r="L235" s="5">
        <f>Table2[[#This Row],[Rating]]+(Table2[[#This Row],[Rating_count]]/1000)</f>
        <v>3.9660000000000002</v>
      </c>
      <c r="M235" s="2">
        <v>466</v>
      </c>
    </row>
    <row r="236" spans="1:13" x14ac:dyDescent="0.25">
      <c r="A236" s="1" t="s">
        <v>190</v>
      </c>
      <c r="B236" s="1" t="s">
        <v>12</v>
      </c>
      <c r="C236" s="1">
        <v>128.31</v>
      </c>
      <c r="D236" s="1">
        <v>549</v>
      </c>
      <c r="E236" s="3">
        <f>Table2[[#This Row],[Actual_price]]-Table2[[#This Row],[Discounted_price]]/Table2[[#This Row],[Actual_price]]*100</f>
        <v>525.62841530054641</v>
      </c>
      <c r="F236" s="4">
        <v>0.77</v>
      </c>
      <c r="G236" s="4" t="str">
        <f>IF(Table2[[#This Row],[Discount_percentage]]&lt;=49%,"no",IF(Table2[[#This Row],[Discount_percentage]]&gt;=50%,"yes"))</f>
        <v>yes</v>
      </c>
      <c r="H236" s="4" t="str">
        <f>IF(Table2[[#This Row],[Rating_count]]&lt;=1000,"NO",IF(Table2[[#This Row],[Rating_count]]&gt;=1000,"YES"))</f>
        <v>NO</v>
      </c>
      <c r="I236" s="5">
        <f>Table2[[#This Row],[Actual_price]]*Table2[[#This Row],[Rating_count]]</f>
        <v>33489</v>
      </c>
      <c r="J236" s="5" t="str">
        <f>IF(Table2[[#This Row],[Discounted_price]]&lt;200,"&lt;200",IF(Table2[[#This Row],[Discounted_price]]&lt;=500,"200-500","&gt;500"))</f>
        <v>&lt;200</v>
      </c>
      <c r="K236" s="1">
        <v>3.9</v>
      </c>
      <c r="L236" s="5">
        <f>Table2[[#This Row],[Rating]]+(Table2[[#This Row],[Rating_count]]/1000)</f>
        <v>3.9609999999999999</v>
      </c>
      <c r="M236" s="2">
        <v>61</v>
      </c>
    </row>
    <row r="237" spans="1:13" x14ac:dyDescent="0.25">
      <c r="A237" s="1" t="s">
        <v>164</v>
      </c>
      <c r="B237" s="1" t="s">
        <v>12</v>
      </c>
      <c r="C237" s="1">
        <v>599</v>
      </c>
      <c r="D237" s="1">
        <v>849</v>
      </c>
      <c r="E237" s="3">
        <f>Table2[[#This Row],[Actual_price]]-Table2[[#This Row],[Discounted_price]]/Table2[[#This Row],[Actual_price]]*100</f>
        <v>778.44640753828037</v>
      </c>
      <c r="F237" s="4">
        <v>0.28999999999999998</v>
      </c>
      <c r="G237" s="4" t="str">
        <f>IF(Table2[[#This Row],[Discount_percentage]]&lt;=49%,"no",IF(Table2[[#This Row],[Discount_percentage]]&gt;=50%,"yes"))</f>
        <v>no</v>
      </c>
      <c r="H237" s="4" t="str">
        <f>IF(Table2[[#This Row],[Rating_count]]&lt;=1000,"NO",IF(Table2[[#This Row],[Rating_count]]&gt;=1000,"YES"))</f>
        <v>NO</v>
      </c>
      <c r="I237" s="5">
        <f>Table2[[#This Row],[Actual_price]]*Table2[[#This Row],[Rating_count]]</f>
        <v>402426</v>
      </c>
      <c r="J237" s="5" t="str">
        <f>IF(Table2[[#This Row],[Discounted_price]]&lt;200,"&lt;200",IF(Table2[[#This Row],[Discounted_price]]&lt;=500,"200-500","&gt;500"))</f>
        <v>&gt;500</v>
      </c>
      <c r="K237" s="1">
        <v>4.5</v>
      </c>
      <c r="L237" s="5">
        <f>Table2[[#This Row],[Rating]]+(Table2[[#This Row],[Rating_count]]/1000)</f>
        <v>4.9740000000000002</v>
      </c>
      <c r="M237" s="2">
        <v>474</v>
      </c>
    </row>
    <row r="238" spans="1:13" x14ac:dyDescent="0.25">
      <c r="A238" s="1" t="s">
        <v>226</v>
      </c>
      <c r="B238" s="1" t="s">
        <v>24</v>
      </c>
      <c r="C238" s="1">
        <v>399</v>
      </c>
      <c r="D238" s="1">
        <v>899</v>
      </c>
      <c r="E238" s="3">
        <f>Table2[[#This Row],[Actual_price]]-Table2[[#This Row],[Discounted_price]]/Table2[[#This Row],[Actual_price]]*100</f>
        <v>854.61735261401554</v>
      </c>
      <c r="F238" s="4">
        <v>0.56000000000000005</v>
      </c>
      <c r="G238" s="4" t="str">
        <f>IF(Table2[[#This Row],[Discount_percentage]]&lt;=49%,"no",IF(Table2[[#This Row],[Discount_percentage]]&gt;=50%,"yes"))</f>
        <v>yes</v>
      </c>
      <c r="H238" s="4" t="str">
        <f>IF(Table2[[#This Row],[Rating_count]]&lt;=1000,"NO",IF(Table2[[#This Row],[Rating_count]]&gt;=1000,"YES"))</f>
        <v>NO</v>
      </c>
      <c r="I238" s="5">
        <f>Table2[[#This Row],[Actual_price]]*Table2[[#This Row],[Rating_count]]</f>
        <v>387469</v>
      </c>
      <c r="J238" s="5" t="str">
        <f>IF(Table2[[#This Row],[Discounted_price]]&lt;200,"&lt;200",IF(Table2[[#This Row],[Discounted_price]]&lt;=500,"200-500","&gt;500"))</f>
        <v>200-500</v>
      </c>
      <c r="K238" s="1">
        <v>3.4</v>
      </c>
      <c r="L238" s="5">
        <f>Table2[[#This Row],[Rating]]+(Table2[[#This Row],[Rating_count]]/1000)</f>
        <v>3.831</v>
      </c>
      <c r="M238" s="2">
        <v>431</v>
      </c>
    </row>
    <row r="239" spans="1:13" x14ac:dyDescent="0.25">
      <c r="A239" s="1" t="s">
        <v>227</v>
      </c>
      <c r="B239" s="1" t="s">
        <v>12</v>
      </c>
      <c r="C239" s="1">
        <v>449</v>
      </c>
      <c r="D239" s="3">
        <v>1099</v>
      </c>
      <c r="E239" s="3">
        <f>Table2[[#This Row],[Actual_price]]-Table2[[#This Row],[Discounted_price]]/Table2[[#This Row],[Actual_price]]*100</f>
        <v>1058.1446769790718</v>
      </c>
      <c r="F239" s="4">
        <v>0.59</v>
      </c>
      <c r="G239" s="4" t="str">
        <f>IF(Table2[[#This Row],[Discount_percentage]]&lt;=49%,"no",IF(Table2[[#This Row],[Discount_percentage]]&gt;=50%,"yes"))</f>
        <v>yes</v>
      </c>
      <c r="H239" s="4" t="str">
        <f>IF(Table2[[#This Row],[Rating_count]]&lt;=1000,"NO",IF(Table2[[#This Row],[Rating_count]]&gt;=1000,"YES"))</f>
        <v>NO</v>
      </c>
      <c r="I239" s="5">
        <f>Table2[[#This Row],[Actual_price]]*Table2[[#This Row],[Rating_count]]</f>
        <v>265958</v>
      </c>
      <c r="J239" s="5" t="str">
        <f>IF(Table2[[#This Row],[Discounted_price]]&lt;200,"&lt;200",IF(Table2[[#This Row],[Discounted_price]]&lt;=500,"200-500","&gt;500"))</f>
        <v>200-500</v>
      </c>
      <c r="K239" s="1">
        <v>4</v>
      </c>
      <c r="L239" s="5">
        <f>Table2[[#This Row],[Rating]]+(Table2[[#This Row],[Rating_count]]/1000)</f>
        <v>4.242</v>
      </c>
      <c r="M239" s="2">
        <v>242</v>
      </c>
    </row>
    <row r="240" spans="1:13" x14ac:dyDescent="0.25">
      <c r="A240" s="1" t="s">
        <v>228</v>
      </c>
      <c r="B240" s="1" t="s">
        <v>12</v>
      </c>
      <c r="C240" s="1">
        <v>254</v>
      </c>
      <c r="D240" s="1">
        <v>799</v>
      </c>
      <c r="E240" s="3">
        <f>Table2[[#This Row],[Actual_price]]-Table2[[#This Row],[Discounted_price]]/Table2[[#This Row],[Actual_price]]*100</f>
        <v>767.21026282853563</v>
      </c>
      <c r="F240" s="4">
        <v>0.68</v>
      </c>
      <c r="G240" s="4" t="str">
        <f>IF(Table2[[#This Row],[Discount_percentage]]&lt;=49%,"no",IF(Table2[[#This Row],[Discount_percentage]]&gt;=50%,"yes"))</f>
        <v>yes</v>
      </c>
      <c r="H240" s="4" t="str">
        <f>IF(Table2[[#This Row],[Rating_count]]&lt;=1000,"NO",IF(Table2[[#This Row],[Rating_count]]&gt;=1000,"YES"))</f>
        <v>YES</v>
      </c>
      <c r="I240" s="5">
        <f>Table2[[#This Row],[Actual_price]]*Table2[[#This Row],[Rating_count]]</f>
        <v>2321095</v>
      </c>
      <c r="J240" s="5" t="str">
        <f>IF(Table2[[#This Row],[Discounted_price]]&lt;200,"&lt;200",IF(Table2[[#This Row],[Discounted_price]]&lt;=500,"200-500","&gt;500"))</f>
        <v>200-500</v>
      </c>
      <c r="K240" s="1">
        <v>4</v>
      </c>
      <c r="L240" s="5">
        <f>Table2[[#This Row],[Rating]]+(Table2[[#This Row],[Rating_count]]/1000)</f>
        <v>6.9049999999999994</v>
      </c>
      <c r="M240" s="2">
        <v>2905</v>
      </c>
    </row>
    <row r="241" spans="1:13" x14ac:dyDescent="0.25">
      <c r="A241" s="1" t="s">
        <v>229</v>
      </c>
      <c r="B241" s="1" t="s">
        <v>24</v>
      </c>
      <c r="C241" s="1">
        <v>399</v>
      </c>
      <c r="D241" s="1">
        <v>795</v>
      </c>
      <c r="E241" s="3">
        <f>Table2[[#This Row],[Actual_price]]-Table2[[#This Row],[Discounted_price]]/Table2[[#This Row],[Actual_price]]*100</f>
        <v>744.81132075471703</v>
      </c>
      <c r="F241" s="4">
        <v>0.5</v>
      </c>
      <c r="G241" s="4" t="str">
        <f>IF(Table2[[#This Row],[Discount_percentage]]&lt;=49%,"no",IF(Table2[[#This Row],[Discount_percentage]]&gt;=50%,"yes"))</f>
        <v>yes</v>
      </c>
      <c r="H241" s="4" t="str">
        <f>IF(Table2[[#This Row],[Rating_count]]&lt;=1000,"NO",IF(Table2[[#This Row],[Rating_count]]&gt;=1000,"YES"))</f>
        <v>YES</v>
      </c>
      <c r="I241" s="5">
        <f>Table2[[#This Row],[Actual_price]]*Table2[[#This Row],[Rating_count]]</f>
        <v>9612345</v>
      </c>
      <c r="J241" s="5" t="str">
        <f>IF(Table2[[#This Row],[Discounted_price]]&lt;200,"&lt;200",IF(Table2[[#This Row],[Discounted_price]]&lt;=500,"200-500","&gt;500"))</f>
        <v>200-500</v>
      </c>
      <c r="K241" s="1">
        <v>4.4000000000000004</v>
      </c>
      <c r="L241" s="5">
        <f>Table2[[#This Row],[Rating]]+(Table2[[#This Row],[Rating_count]]/1000)</f>
        <v>16.491</v>
      </c>
      <c r="M241" s="2">
        <v>12091</v>
      </c>
    </row>
    <row r="242" spans="1:13" x14ac:dyDescent="0.25">
      <c r="A242" s="1" t="s">
        <v>84</v>
      </c>
      <c r="B242" s="1" t="s">
        <v>12</v>
      </c>
      <c r="C242" s="1">
        <v>179</v>
      </c>
      <c r="D242" s="1">
        <v>399</v>
      </c>
      <c r="E242" s="3">
        <f>Table2[[#This Row],[Actual_price]]-Table2[[#This Row],[Discounted_price]]/Table2[[#This Row],[Actual_price]]*100</f>
        <v>354.13784461152881</v>
      </c>
      <c r="F242" s="4">
        <v>0.55000000000000004</v>
      </c>
      <c r="G242" s="4" t="str">
        <f>IF(Table2[[#This Row],[Discount_percentage]]&lt;=49%,"no",IF(Table2[[#This Row],[Discount_percentage]]&gt;=50%,"yes"))</f>
        <v>yes</v>
      </c>
      <c r="H242" s="4" t="str">
        <f>IF(Table2[[#This Row],[Rating_count]]&lt;=1000,"NO",IF(Table2[[#This Row],[Rating_count]]&gt;=1000,"YES"))</f>
        <v>YES</v>
      </c>
      <c r="I242" s="5">
        <f>Table2[[#This Row],[Actual_price]]*Table2[[#This Row],[Rating_count]]</f>
        <v>567777</v>
      </c>
      <c r="J242" s="5" t="str">
        <f>IF(Table2[[#This Row],[Discounted_price]]&lt;200,"&lt;200",IF(Table2[[#This Row],[Discounted_price]]&lt;=500,"200-500","&gt;500"))</f>
        <v>&lt;200</v>
      </c>
      <c r="K242" s="1">
        <v>4</v>
      </c>
      <c r="L242" s="5">
        <f>Table2[[#This Row],[Rating]]+(Table2[[#This Row],[Rating_count]]/1000)</f>
        <v>5.423</v>
      </c>
      <c r="M242" s="2">
        <v>1423</v>
      </c>
    </row>
    <row r="243" spans="1:13" x14ac:dyDescent="0.25">
      <c r="A243" s="1" t="s">
        <v>230</v>
      </c>
      <c r="B243" s="1" t="s">
        <v>12</v>
      </c>
      <c r="C243" s="1">
        <v>339</v>
      </c>
      <c r="D243" s="1">
        <v>999</v>
      </c>
      <c r="E243" s="3">
        <f>Table2[[#This Row],[Actual_price]]-Table2[[#This Row],[Discounted_price]]/Table2[[#This Row],[Actual_price]]*100</f>
        <v>965.06606606606601</v>
      </c>
      <c r="F243" s="4">
        <v>0.66</v>
      </c>
      <c r="G243" s="4" t="str">
        <f>IF(Table2[[#This Row],[Discount_percentage]]&lt;=49%,"no",IF(Table2[[#This Row],[Discount_percentage]]&gt;=50%,"yes"))</f>
        <v>yes</v>
      </c>
      <c r="H243" s="4" t="str">
        <f>IF(Table2[[#This Row],[Rating_count]]&lt;=1000,"NO",IF(Table2[[#This Row],[Rating_count]]&gt;=1000,"YES"))</f>
        <v>YES</v>
      </c>
      <c r="I243" s="5">
        <f>Table2[[#This Row],[Actual_price]]*Table2[[#This Row],[Rating_count]]</f>
        <v>6248745</v>
      </c>
      <c r="J243" s="5" t="str">
        <f>IF(Table2[[#This Row],[Discounted_price]]&lt;200,"&lt;200",IF(Table2[[#This Row],[Discounted_price]]&lt;=500,"200-500","&gt;500"))</f>
        <v>200-500</v>
      </c>
      <c r="K243" s="1">
        <v>4.3</v>
      </c>
      <c r="L243" s="5">
        <f>Table2[[#This Row],[Rating]]+(Table2[[#This Row],[Rating_count]]/1000)</f>
        <v>10.555</v>
      </c>
      <c r="M243" s="2">
        <v>6255</v>
      </c>
    </row>
    <row r="244" spans="1:13" x14ac:dyDescent="0.25">
      <c r="A244" s="1" t="s">
        <v>231</v>
      </c>
      <c r="B244" s="1" t="s">
        <v>24</v>
      </c>
      <c r="C244" s="1">
        <v>399</v>
      </c>
      <c r="D244" s="1">
        <v>999</v>
      </c>
      <c r="E244" s="3">
        <f>Table2[[#This Row],[Actual_price]]-Table2[[#This Row],[Discounted_price]]/Table2[[#This Row],[Actual_price]]*100</f>
        <v>959.0600600600601</v>
      </c>
      <c r="F244" s="4">
        <v>0.6</v>
      </c>
      <c r="G244" s="4" t="str">
        <f>IF(Table2[[#This Row],[Discount_percentage]]&lt;=49%,"no",IF(Table2[[#This Row],[Discount_percentage]]&gt;=50%,"yes"))</f>
        <v>yes</v>
      </c>
      <c r="H244" s="4" t="str">
        <f>IF(Table2[[#This Row],[Rating_count]]&lt;=1000,"NO",IF(Table2[[#This Row],[Rating_count]]&gt;=1000,"YES"))</f>
        <v>YES</v>
      </c>
      <c r="I244" s="5">
        <f>Table2[[#This Row],[Actual_price]]*Table2[[#This Row],[Rating_count]]</f>
        <v>1234764</v>
      </c>
      <c r="J244" s="5" t="str">
        <f>IF(Table2[[#This Row],[Discounted_price]]&lt;200,"&lt;200",IF(Table2[[#This Row],[Discounted_price]]&lt;=500,"200-500","&gt;500"))</f>
        <v>200-500</v>
      </c>
      <c r="K244" s="1">
        <v>4</v>
      </c>
      <c r="L244" s="5">
        <f>Table2[[#This Row],[Rating]]+(Table2[[#This Row],[Rating_count]]/1000)</f>
        <v>5.2359999999999998</v>
      </c>
      <c r="M244" s="2">
        <v>1236</v>
      </c>
    </row>
    <row r="245" spans="1:13" x14ac:dyDescent="0.25">
      <c r="A245" s="1" t="s">
        <v>232</v>
      </c>
      <c r="B245" s="1" t="s">
        <v>24</v>
      </c>
      <c r="C245" s="1">
        <v>199</v>
      </c>
      <c r="D245" s="1">
        <v>399</v>
      </c>
      <c r="E245" s="3">
        <f>Table2[[#This Row],[Actual_price]]-Table2[[#This Row],[Discounted_price]]/Table2[[#This Row],[Actual_price]]*100</f>
        <v>349.12531328320802</v>
      </c>
      <c r="F245" s="4">
        <v>0.5</v>
      </c>
      <c r="G245" s="4" t="str">
        <f>IF(Table2[[#This Row],[Discount_percentage]]&lt;=49%,"no",IF(Table2[[#This Row],[Discount_percentage]]&gt;=50%,"yes"))</f>
        <v>yes</v>
      </c>
      <c r="H245" s="4" t="str">
        <f>IF(Table2[[#This Row],[Rating_count]]&lt;=1000,"NO",IF(Table2[[#This Row],[Rating_count]]&gt;=1000,"YES"))</f>
        <v>YES</v>
      </c>
      <c r="I245" s="5">
        <f>Table2[[#This Row],[Actual_price]]*Table2[[#This Row],[Rating_count]]</f>
        <v>532665</v>
      </c>
      <c r="J245" s="5" t="str">
        <f>IF(Table2[[#This Row],[Discounted_price]]&lt;200,"&lt;200",IF(Table2[[#This Row],[Discounted_price]]&lt;=500,"200-500","&gt;500"))</f>
        <v>&lt;200</v>
      </c>
      <c r="K245" s="1">
        <v>4.2</v>
      </c>
      <c r="L245" s="5">
        <f>Table2[[#This Row],[Rating]]+(Table2[[#This Row],[Rating_count]]/1000)</f>
        <v>5.5350000000000001</v>
      </c>
      <c r="M245" s="2">
        <v>1335</v>
      </c>
    </row>
    <row r="246" spans="1:13" x14ac:dyDescent="0.25">
      <c r="A246" s="1" t="s">
        <v>233</v>
      </c>
      <c r="B246" s="1" t="s">
        <v>24</v>
      </c>
      <c r="C246" s="1">
        <v>349</v>
      </c>
      <c r="D246" s="3">
        <v>1999</v>
      </c>
      <c r="E246" s="3">
        <f>Table2[[#This Row],[Actual_price]]-Table2[[#This Row],[Discounted_price]]/Table2[[#This Row],[Actual_price]]*100</f>
        <v>1981.5412706353177</v>
      </c>
      <c r="F246" s="4">
        <v>0.83</v>
      </c>
      <c r="G246" s="4" t="str">
        <f>IF(Table2[[#This Row],[Discount_percentage]]&lt;=49%,"no",IF(Table2[[#This Row],[Discount_percentage]]&gt;=50%,"yes"))</f>
        <v>yes</v>
      </c>
      <c r="H246" s="4" t="str">
        <f>IF(Table2[[#This Row],[Rating_count]]&lt;=1000,"NO",IF(Table2[[#This Row],[Rating_count]]&gt;=1000,"YES"))</f>
        <v>NO</v>
      </c>
      <c r="I246" s="5">
        <f>Table2[[#This Row],[Actual_price]]*Table2[[#This Row],[Rating_count]]</f>
        <v>393803</v>
      </c>
      <c r="J246" s="5" t="str">
        <f>IF(Table2[[#This Row],[Discounted_price]]&lt;200,"&lt;200",IF(Table2[[#This Row],[Discounted_price]]&lt;=500,"200-500","&gt;500"))</f>
        <v>200-500</v>
      </c>
      <c r="K246" s="1">
        <v>3.8</v>
      </c>
      <c r="L246" s="5">
        <f>Table2[[#This Row],[Rating]]+(Table2[[#This Row],[Rating_count]]/1000)</f>
        <v>3.9969999999999999</v>
      </c>
      <c r="M246" s="2">
        <v>197</v>
      </c>
    </row>
    <row r="247" spans="1:13" x14ac:dyDescent="0.25">
      <c r="A247" s="1" t="s">
        <v>234</v>
      </c>
      <c r="B247" s="1" t="s">
        <v>12</v>
      </c>
      <c r="C247" s="1">
        <v>299</v>
      </c>
      <c r="D247" s="1">
        <v>798</v>
      </c>
      <c r="E247" s="3">
        <f>Table2[[#This Row],[Actual_price]]-Table2[[#This Row],[Discounted_price]]/Table2[[#This Row],[Actual_price]]*100</f>
        <v>760.531328320802</v>
      </c>
      <c r="F247" s="4">
        <v>0.63</v>
      </c>
      <c r="G247" s="4" t="str">
        <f>IF(Table2[[#This Row],[Discount_percentage]]&lt;=49%,"no",IF(Table2[[#This Row],[Discount_percentage]]&gt;=50%,"yes"))</f>
        <v>yes</v>
      </c>
      <c r="H247" s="4" t="str">
        <f>IF(Table2[[#This Row],[Rating_count]]&lt;=1000,"NO",IF(Table2[[#This Row],[Rating_count]]&gt;=1000,"YES"))</f>
        <v>YES</v>
      </c>
      <c r="I247" s="5">
        <f>Table2[[#This Row],[Actual_price]]*Table2[[#This Row],[Rating_count]]</f>
        <v>22975218</v>
      </c>
      <c r="J247" s="5" t="str">
        <f>IF(Table2[[#This Row],[Discounted_price]]&lt;200,"&lt;200",IF(Table2[[#This Row],[Discounted_price]]&lt;=500,"200-500","&gt;500"))</f>
        <v>200-500</v>
      </c>
      <c r="K247" s="1">
        <v>4.4000000000000004</v>
      </c>
      <c r="L247" s="5">
        <f>Table2[[#This Row],[Rating]]+(Table2[[#This Row],[Rating_count]]/1000)</f>
        <v>33.191000000000003</v>
      </c>
      <c r="M247" s="2">
        <v>28791</v>
      </c>
    </row>
    <row r="248" spans="1:13" x14ac:dyDescent="0.25">
      <c r="A248" s="1" t="s">
        <v>235</v>
      </c>
      <c r="B248" s="1" t="s">
        <v>12</v>
      </c>
      <c r="C248" s="1">
        <v>89</v>
      </c>
      <c r="D248" s="1">
        <v>800</v>
      </c>
      <c r="E248" s="3">
        <f>Table2[[#This Row],[Actual_price]]-Table2[[#This Row],[Discounted_price]]/Table2[[#This Row],[Actual_price]]*100</f>
        <v>788.875</v>
      </c>
      <c r="F248" s="4">
        <v>0.89</v>
      </c>
      <c r="G248" s="4" t="str">
        <f>IF(Table2[[#This Row],[Discount_percentage]]&lt;=49%,"no",IF(Table2[[#This Row],[Discount_percentage]]&gt;=50%,"yes"))</f>
        <v>yes</v>
      </c>
      <c r="H248" s="4" t="str">
        <f>IF(Table2[[#This Row],[Rating_count]]&lt;=1000,"NO",IF(Table2[[#This Row],[Rating_count]]&gt;=1000,"YES"))</f>
        <v>YES</v>
      </c>
      <c r="I248" s="5">
        <f>Table2[[#This Row],[Actual_price]]*Table2[[#This Row],[Rating_count]]</f>
        <v>860000</v>
      </c>
      <c r="J248" s="5" t="str">
        <f>IF(Table2[[#This Row],[Discounted_price]]&lt;200,"&lt;200",IF(Table2[[#This Row],[Discounted_price]]&lt;=500,"200-500","&gt;500"))</f>
        <v>&lt;200</v>
      </c>
      <c r="K248" s="1">
        <v>3.9</v>
      </c>
      <c r="L248" s="5">
        <f>Table2[[#This Row],[Rating]]+(Table2[[#This Row],[Rating_count]]/1000)</f>
        <v>4.9749999999999996</v>
      </c>
      <c r="M248" s="2">
        <v>1075</v>
      </c>
    </row>
    <row r="249" spans="1:13" x14ac:dyDescent="0.25">
      <c r="A249" s="1" t="s">
        <v>72</v>
      </c>
      <c r="B249" s="1" t="s">
        <v>12</v>
      </c>
      <c r="C249" s="1">
        <v>549</v>
      </c>
      <c r="D249" s="1">
        <v>995</v>
      </c>
      <c r="E249" s="3">
        <f>Table2[[#This Row],[Actual_price]]-Table2[[#This Row],[Discounted_price]]/Table2[[#This Row],[Actual_price]]*100</f>
        <v>939.8241206030151</v>
      </c>
      <c r="F249" s="4">
        <v>0.45</v>
      </c>
      <c r="G249" s="4" t="str">
        <f>IF(Table2[[#This Row],[Discount_percentage]]&lt;=49%,"no",IF(Table2[[#This Row],[Discount_percentage]]&gt;=50%,"yes"))</f>
        <v>no</v>
      </c>
      <c r="H249" s="4" t="str">
        <f>IF(Table2[[#This Row],[Rating_count]]&lt;=1000,"NO",IF(Table2[[#This Row],[Rating_count]]&gt;=1000,"YES"))</f>
        <v>YES</v>
      </c>
      <c r="I249" s="5">
        <f>Table2[[#This Row],[Actual_price]]*Table2[[#This Row],[Rating_count]]</f>
        <v>29597270</v>
      </c>
      <c r="J249" s="5" t="str">
        <f>IF(Table2[[#This Row],[Discounted_price]]&lt;200,"&lt;200",IF(Table2[[#This Row],[Discounted_price]]&lt;=500,"200-500","&gt;500"))</f>
        <v>&gt;500</v>
      </c>
      <c r="K249" s="1">
        <v>4.2</v>
      </c>
      <c r="L249" s="5">
        <f>Table2[[#This Row],[Rating]]+(Table2[[#This Row],[Rating_count]]/1000)</f>
        <v>33.945999999999998</v>
      </c>
      <c r="M249" s="2">
        <v>29746</v>
      </c>
    </row>
    <row r="250" spans="1:13" x14ac:dyDescent="0.25">
      <c r="A250" s="1" t="s">
        <v>236</v>
      </c>
      <c r="B250" s="1" t="s">
        <v>12</v>
      </c>
      <c r="C250" s="1">
        <v>129</v>
      </c>
      <c r="D250" s="3">
        <v>1000</v>
      </c>
      <c r="E250" s="3">
        <f>Table2[[#This Row],[Actual_price]]-Table2[[#This Row],[Discounted_price]]/Table2[[#This Row],[Actual_price]]*100</f>
        <v>987.1</v>
      </c>
      <c r="F250" s="4">
        <v>0.87</v>
      </c>
      <c r="G250" s="4" t="str">
        <f>IF(Table2[[#This Row],[Discount_percentage]]&lt;=49%,"no",IF(Table2[[#This Row],[Discount_percentage]]&gt;=50%,"yes"))</f>
        <v>yes</v>
      </c>
      <c r="H250" s="4" t="str">
        <f>IF(Table2[[#This Row],[Rating_count]]&lt;=1000,"NO",IF(Table2[[#This Row],[Rating_count]]&gt;=1000,"YES"))</f>
        <v>NO</v>
      </c>
      <c r="I250" s="5">
        <f>Table2[[#This Row],[Actual_price]]*Table2[[#This Row],[Rating_count]]</f>
        <v>295000</v>
      </c>
      <c r="J250" s="5" t="str">
        <f>IF(Table2[[#This Row],[Discounted_price]]&lt;200,"&lt;200",IF(Table2[[#This Row],[Discounted_price]]&lt;=500,"200-500","&gt;500"))</f>
        <v>&lt;200</v>
      </c>
      <c r="K250" s="1">
        <v>3.9</v>
      </c>
      <c r="L250" s="5">
        <f>Table2[[#This Row],[Rating]]+(Table2[[#This Row],[Rating_count]]/1000)</f>
        <v>4.1950000000000003</v>
      </c>
      <c r="M250" s="2">
        <v>295</v>
      </c>
    </row>
    <row r="251" spans="1:13" x14ac:dyDescent="0.25">
      <c r="A251" s="1" t="s">
        <v>237</v>
      </c>
      <c r="B251" s="1" t="s">
        <v>24</v>
      </c>
      <c r="C251" s="3">
        <v>77990</v>
      </c>
      <c r="D251" s="12">
        <v>139900</v>
      </c>
      <c r="E251" s="3">
        <f>Table2[[#This Row],[Actual_price]]-Table2[[#This Row],[Discounted_price]]/Table2[[#This Row],[Actual_price]]*100</f>
        <v>139844.25303788419</v>
      </c>
      <c r="F251" s="4">
        <v>0.44</v>
      </c>
      <c r="G251" s="4" t="str">
        <f>IF(Table2[[#This Row],[Discount_percentage]]&lt;=49%,"no",IF(Table2[[#This Row],[Discount_percentage]]&gt;=50%,"yes"))</f>
        <v>no</v>
      </c>
      <c r="H251" s="4" t="str">
        <f>IF(Table2[[#This Row],[Rating_count]]&lt;=1000,"NO",IF(Table2[[#This Row],[Rating_count]]&gt;=1000,"YES"))</f>
        <v>YES</v>
      </c>
      <c r="I251" s="5">
        <f>Table2[[#This Row],[Actual_price]]*Table2[[#This Row],[Rating_count]]</f>
        <v>830306500</v>
      </c>
      <c r="J251" s="5" t="str">
        <f>IF(Table2[[#This Row],[Discounted_price]]&lt;200,"&lt;200",IF(Table2[[#This Row],[Discounted_price]]&lt;=500,"200-500","&gt;500"))</f>
        <v>&gt;500</v>
      </c>
      <c r="K251" s="1">
        <v>4.7</v>
      </c>
      <c r="L251" s="5">
        <f>Table2[[#This Row],[Rating]]+(Table2[[#This Row],[Rating_count]]/1000)</f>
        <v>10.635</v>
      </c>
      <c r="M251" s="2">
        <v>5935</v>
      </c>
    </row>
    <row r="252" spans="1:13" x14ac:dyDescent="0.25">
      <c r="A252" s="1" t="s">
        <v>238</v>
      </c>
      <c r="B252" s="1" t="s">
        <v>24</v>
      </c>
      <c r="C252" s="1">
        <v>349</v>
      </c>
      <c r="D252" s="1">
        <v>799</v>
      </c>
      <c r="E252" s="3">
        <f>Table2[[#This Row],[Actual_price]]-Table2[[#This Row],[Discounted_price]]/Table2[[#This Row],[Actual_price]]*100</f>
        <v>755.32040050062574</v>
      </c>
      <c r="F252" s="4">
        <v>0.56000000000000005</v>
      </c>
      <c r="G252" s="4" t="str">
        <f>IF(Table2[[#This Row],[Discount_percentage]]&lt;=49%,"no",IF(Table2[[#This Row],[Discount_percentage]]&gt;=50%,"yes"))</f>
        <v>yes</v>
      </c>
      <c r="H252" s="4" t="str">
        <f>IF(Table2[[#This Row],[Rating_count]]&lt;=1000,"NO",IF(Table2[[#This Row],[Rating_count]]&gt;=1000,"YES"))</f>
        <v>NO</v>
      </c>
      <c r="I252" s="5">
        <f>Table2[[#This Row],[Actual_price]]*Table2[[#This Row],[Rating_count]]</f>
        <v>258077</v>
      </c>
      <c r="J252" s="5" t="str">
        <f>IF(Table2[[#This Row],[Discounted_price]]&lt;200,"&lt;200",IF(Table2[[#This Row],[Discounted_price]]&lt;=500,"200-500","&gt;500"))</f>
        <v>200-500</v>
      </c>
      <c r="K252" s="1">
        <v>3.6</v>
      </c>
      <c r="L252" s="5">
        <f>Table2[[#This Row],[Rating]]+(Table2[[#This Row],[Rating_count]]/1000)</f>
        <v>3.923</v>
      </c>
      <c r="M252" s="2">
        <v>323</v>
      </c>
    </row>
    <row r="253" spans="1:13" x14ac:dyDescent="0.25">
      <c r="A253" s="1" t="s">
        <v>239</v>
      </c>
      <c r="B253" s="1" t="s">
        <v>24</v>
      </c>
      <c r="C253" s="1">
        <v>499</v>
      </c>
      <c r="D253" s="1">
        <v>899</v>
      </c>
      <c r="E253" s="3">
        <f>Table2[[#This Row],[Actual_price]]-Table2[[#This Row],[Discounted_price]]/Table2[[#This Row],[Actual_price]]*100</f>
        <v>843.49388209121241</v>
      </c>
      <c r="F253" s="4">
        <v>0.44</v>
      </c>
      <c r="G253" s="4" t="str">
        <f>IF(Table2[[#This Row],[Discount_percentage]]&lt;=49%,"no",IF(Table2[[#This Row],[Discount_percentage]]&gt;=50%,"yes"))</f>
        <v>no</v>
      </c>
      <c r="H253" s="4" t="str">
        <f>IF(Table2[[#This Row],[Rating_count]]&lt;=1000,"NO",IF(Table2[[#This Row],[Rating_count]]&gt;=1000,"YES"))</f>
        <v>NO</v>
      </c>
      <c r="I253" s="5">
        <f>Table2[[#This Row],[Actual_price]]*Table2[[#This Row],[Rating_count]]</f>
        <v>166315</v>
      </c>
      <c r="J253" s="5" t="str">
        <f>IF(Table2[[#This Row],[Discounted_price]]&lt;200,"&lt;200",IF(Table2[[#This Row],[Discounted_price]]&lt;=500,"200-500","&gt;500"))</f>
        <v>200-500</v>
      </c>
      <c r="K253" s="1">
        <v>3.7</v>
      </c>
      <c r="L253" s="5">
        <f>Table2[[#This Row],[Rating]]+(Table2[[#This Row],[Rating_count]]/1000)</f>
        <v>3.8850000000000002</v>
      </c>
      <c r="M253" s="2">
        <v>185</v>
      </c>
    </row>
    <row r="254" spans="1:13" x14ac:dyDescent="0.25">
      <c r="A254" s="1" t="s">
        <v>240</v>
      </c>
      <c r="B254" s="1" t="s">
        <v>12</v>
      </c>
      <c r="C254" s="1">
        <v>299</v>
      </c>
      <c r="D254" s="1">
        <v>799</v>
      </c>
      <c r="E254" s="3">
        <f>Table2[[#This Row],[Actual_price]]-Table2[[#This Row],[Discounted_price]]/Table2[[#This Row],[Actual_price]]*100</f>
        <v>761.5782227784731</v>
      </c>
      <c r="F254" s="4">
        <v>0.63</v>
      </c>
      <c r="G254" s="4" t="str">
        <f>IF(Table2[[#This Row],[Discount_percentage]]&lt;=49%,"no",IF(Table2[[#This Row],[Discount_percentage]]&gt;=50%,"yes"))</f>
        <v>yes</v>
      </c>
      <c r="H254" s="4" t="str">
        <f>IF(Table2[[#This Row],[Rating_count]]&lt;=1000,"NO",IF(Table2[[#This Row],[Rating_count]]&gt;=1000,"YES"))</f>
        <v>YES</v>
      </c>
      <c r="I254" s="5">
        <f>Table2[[#This Row],[Actual_price]]*Table2[[#This Row],[Rating_count]]</f>
        <v>1691483</v>
      </c>
      <c r="J254" s="5" t="str">
        <f>IF(Table2[[#This Row],[Discounted_price]]&lt;200,"&lt;200",IF(Table2[[#This Row],[Discounted_price]]&lt;=500,"200-500","&gt;500"))</f>
        <v>200-500</v>
      </c>
      <c r="K254" s="1">
        <v>4.2</v>
      </c>
      <c r="L254" s="5">
        <f>Table2[[#This Row],[Rating]]+(Table2[[#This Row],[Rating_count]]/1000)</f>
        <v>6.3170000000000002</v>
      </c>
      <c r="M254" s="2">
        <v>2117</v>
      </c>
    </row>
    <row r="255" spans="1:13" x14ac:dyDescent="0.25">
      <c r="A255" s="1" t="s">
        <v>241</v>
      </c>
      <c r="B255" s="1" t="s">
        <v>12</v>
      </c>
      <c r="C255" s="1">
        <v>182</v>
      </c>
      <c r="D255" s="1">
        <v>599</v>
      </c>
      <c r="E255" s="3">
        <f>Table2[[#This Row],[Actual_price]]-Table2[[#This Row],[Discounted_price]]/Table2[[#This Row],[Actual_price]]*100</f>
        <v>568.61602671118533</v>
      </c>
      <c r="F255" s="4">
        <v>0.7</v>
      </c>
      <c r="G255" s="4" t="str">
        <f>IF(Table2[[#This Row],[Discount_percentage]]&lt;=49%,"no",IF(Table2[[#This Row],[Discount_percentage]]&gt;=50%,"yes"))</f>
        <v>yes</v>
      </c>
      <c r="H255" s="4" t="str">
        <f>IF(Table2[[#This Row],[Rating_count]]&lt;=1000,"NO",IF(Table2[[#This Row],[Rating_count]]&gt;=1000,"YES"))</f>
        <v>YES</v>
      </c>
      <c r="I255" s="5">
        <f>Table2[[#This Row],[Actual_price]]*Table2[[#This Row],[Rating_count]]</f>
        <v>5617422</v>
      </c>
      <c r="J255" s="5" t="str">
        <f>IF(Table2[[#This Row],[Discounted_price]]&lt;200,"&lt;200",IF(Table2[[#This Row],[Discounted_price]]&lt;=500,"200-500","&gt;500"))</f>
        <v>&lt;200</v>
      </c>
      <c r="K255" s="1">
        <v>4</v>
      </c>
      <c r="L255" s="5">
        <f>Table2[[#This Row],[Rating]]+(Table2[[#This Row],[Rating_count]]/1000)</f>
        <v>13.378</v>
      </c>
      <c r="M255" s="2">
        <v>9378</v>
      </c>
    </row>
    <row r="256" spans="1:13" x14ac:dyDescent="0.25">
      <c r="A256" s="1" t="s">
        <v>242</v>
      </c>
      <c r="B256" s="1" t="s">
        <v>24</v>
      </c>
      <c r="C256" s="1">
        <v>96</v>
      </c>
      <c r="D256" s="1">
        <v>399</v>
      </c>
      <c r="E256" s="3">
        <f>Table2[[#This Row],[Actual_price]]-Table2[[#This Row],[Discounted_price]]/Table2[[#This Row],[Actual_price]]*100</f>
        <v>374.93984962406017</v>
      </c>
      <c r="F256" s="4">
        <v>0.76</v>
      </c>
      <c r="G256" s="4" t="str">
        <f>IF(Table2[[#This Row],[Discount_percentage]]&lt;=49%,"no",IF(Table2[[#This Row],[Discount_percentage]]&gt;=50%,"yes"))</f>
        <v>yes</v>
      </c>
      <c r="H256" s="4" t="str">
        <f>IF(Table2[[#This Row],[Rating_count]]&lt;=1000,"NO",IF(Table2[[#This Row],[Rating_count]]&gt;=1000,"YES"))</f>
        <v>YES</v>
      </c>
      <c r="I256" s="5">
        <f>Table2[[#This Row],[Actual_price]]*Table2[[#This Row],[Rating_count]]</f>
        <v>716604</v>
      </c>
      <c r="J256" s="5" t="str">
        <f>IF(Table2[[#This Row],[Discounted_price]]&lt;200,"&lt;200",IF(Table2[[#This Row],[Discounted_price]]&lt;=500,"200-500","&gt;500"))</f>
        <v>&lt;200</v>
      </c>
      <c r="K256" s="1">
        <v>3.6</v>
      </c>
      <c r="L256" s="5">
        <f>Table2[[#This Row],[Rating]]+(Table2[[#This Row],[Rating_count]]/1000)</f>
        <v>5.3959999999999999</v>
      </c>
      <c r="M256" s="2">
        <v>1796</v>
      </c>
    </row>
    <row r="257" spans="1:13" x14ac:dyDescent="0.25">
      <c r="A257" s="1" t="s">
        <v>243</v>
      </c>
      <c r="B257" s="1" t="s">
        <v>24</v>
      </c>
      <c r="C257" s="3">
        <v>54990</v>
      </c>
      <c r="D257" s="3">
        <v>85000</v>
      </c>
      <c r="E257" s="3">
        <f>Table2[[#This Row],[Actual_price]]-Table2[[#This Row],[Discounted_price]]/Table2[[#This Row],[Actual_price]]*100</f>
        <v>84935.305882352943</v>
      </c>
      <c r="F257" s="4">
        <v>0.35</v>
      </c>
      <c r="G257" s="4" t="str">
        <f>IF(Table2[[#This Row],[Discount_percentage]]&lt;=49%,"no",IF(Table2[[#This Row],[Discount_percentage]]&gt;=50%,"yes"))</f>
        <v>no</v>
      </c>
      <c r="H257" s="4" t="str">
        <f>IF(Table2[[#This Row],[Rating_count]]&lt;=1000,"NO",IF(Table2[[#This Row],[Rating_count]]&gt;=1000,"YES"))</f>
        <v>YES</v>
      </c>
      <c r="I257" s="5">
        <f>Table2[[#This Row],[Actual_price]]*Table2[[#This Row],[Rating_count]]</f>
        <v>304895000</v>
      </c>
      <c r="J257" s="5" t="str">
        <f>IF(Table2[[#This Row],[Discounted_price]]&lt;200,"&lt;200",IF(Table2[[#This Row],[Discounted_price]]&lt;=500,"200-500","&gt;500"))</f>
        <v>&gt;500</v>
      </c>
      <c r="K257" s="1">
        <v>4.3</v>
      </c>
      <c r="L257" s="5">
        <f>Table2[[#This Row],[Rating]]+(Table2[[#This Row],[Rating_count]]/1000)</f>
        <v>7.8870000000000005</v>
      </c>
      <c r="M257" s="2">
        <v>3587</v>
      </c>
    </row>
    <row r="258" spans="1:13" x14ac:dyDescent="0.25">
      <c r="A258" s="1" t="s">
        <v>244</v>
      </c>
      <c r="B258" s="1" t="s">
        <v>24</v>
      </c>
      <c r="C258" s="1">
        <v>439</v>
      </c>
      <c r="D258" s="1">
        <v>758</v>
      </c>
      <c r="E258" s="3">
        <f>Table2[[#This Row],[Actual_price]]-Table2[[#This Row],[Discounted_price]]/Table2[[#This Row],[Actual_price]]*100</f>
        <v>700.08443271767806</v>
      </c>
      <c r="F258" s="4">
        <v>0.42</v>
      </c>
      <c r="G258" s="4" t="str">
        <f>IF(Table2[[#This Row],[Discount_percentage]]&lt;=49%,"no",IF(Table2[[#This Row],[Discount_percentage]]&gt;=50%,"yes"))</f>
        <v>no</v>
      </c>
      <c r="H258" s="4" t="str">
        <f>IF(Table2[[#This Row],[Rating_count]]&lt;=1000,"NO",IF(Table2[[#This Row],[Rating_count]]&gt;=1000,"YES"))</f>
        <v>YES</v>
      </c>
      <c r="I258" s="5">
        <f>Table2[[#This Row],[Actual_price]]*Table2[[#This Row],[Rating_count]]</f>
        <v>3256368</v>
      </c>
      <c r="J258" s="5" t="str">
        <f>IF(Table2[[#This Row],[Discounted_price]]&lt;200,"&lt;200",IF(Table2[[#This Row],[Discounted_price]]&lt;=500,"200-500","&gt;500"))</f>
        <v>200-500</v>
      </c>
      <c r="K258" s="1">
        <v>4.2</v>
      </c>
      <c r="L258" s="5">
        <f>Table2[[#This Row],[Rating]]+(Table2[[#This Row],[Rating_count]]/1000)</f>
        <v>8.4960000000000004</v>
      </c>
      <c r="M258" s="2">
        <v>4296</v>
      </c>
    </row>
    <row r="259" spans="1:13" x14ac:dyDescent="0.25">
      <c r="A259" s="1" t="s">
        <v>245</v>
      </c>
      <c r="B259" s="1" t="s">
        <v>12</v>
      </c>
      <c r="C259" s="1">
        <v>299</v>
      </c>
      <c r="D259" s="1">
        <v>999</v>
      </c>
      <c r="E259" s="3">
        <f>Table2[[#This Row],[Actual_price]]-Table2[[#This Row],[Discounted_price]]/Table2[[#This Row],[Actual_price]]*100</f>
        <v>969.07007007007007</v>
      </c>
      <c r="F259" s="4">
        <v>0.7</v>
      </c>
      <c r="G259" s="4" t="str">
        <f>IF(Table2[[#This Row],[Discount_percentage]]&lt;=49%,"no",IF(Table2[[#This Row],[Discount_percentage]]&gt;=50%,"yes"))</f>
        <v>yes</v>
      </c>
      <c r="H259" s="4" t="str">
        <f>IF(Table2[[#This Row],[Rating_count]]&lt;=1000,"NO",IF(Table2[[#This Row],[Rating_count]]&gt;=1000,"YES"))</f>
        <v>YES</v>
      </c>
      <c r="I259" s="5">
        <f>Table2[[#This Row],[Actual_price]]*Table2[[#This Row],[Rating_count]]</f>
        <v>2648349</v>
      </c>
      <c r="J259" s="5" t="str">
        <f>IF(Table2[[#This Row],[Discounted_price]]&lt;200,"&lt;200",IF(Table2[[#This Row],[Discounted_price]]&lt;=500,"200-500","&gt;500"))</f>
        <v>200-500</v>
      </c>
      <c r="K259" s="1">
        <v>4.3</v>
      </c>
      <c r="L259" s="5">
        <f>Table2[[#This Row],[Rating]]+(Table2[[#This Row],[Rating_count]]/1000)</f>
        <v>6.9509999999999996</v>
      </c>
      <c r="M259" s="2">
        <v>2651</v>
      </c>
    </row>
    <row r="260" spans="1:13" x14ac:dyDescent="0.25">
      <c r="A260" s="1" t="s">
        <v>246</v>
      </c>
      <c r="B260" s="1" t="s">
        <v>12</v>
      </c>
      <c r="C260" s="1">
        <v>299</v>
      </c>
      <c r="D260" s="1">
        <v>799</v>
      </c>
      <c r="E260" s="3">
        <f>Table2[[#This Row],[Actual_price]]-Table2[[#This Row],[Discounted_price]]/Table2[[#This Row],[Actual_price]]*100</f>
        <v>761.5782227784731</v>
      </c>
      <c r="F260" s="4">
        <v>0.63</v>
      </c>
      <c r="G260" s="4" t="str">
        <f>IF(Table2[[#This Row],[Discount_percentage]]&lt;=49%,"no",IF(Table2[[#This Row],[Discount_percentage]]&gt;=50%,"yes"))</f>
        <v>yes</v>
      </c>
      <c r="H260" s="4" t="str">
        <f>IF(Table2[[#This Row],[Rating_count]]&lt;=1000,"NO",IF(Table2[[#This Row],[Rating_count]]&gt;=1000,"YES"))</f>
        <v>YES</v>
      </c>
      <c r="I260" s="5">
        <f>Table2[[#This Row],[Actual_price]]*Table2[[#This Row],[Rating_count]]</f>
        <v>75396037</v>
      </c>
      <c r="J260" s="5" t="str">
        <f>IF(Table2[[#This Row],[Discounted_price]]&lt;200,"&lt;200",IF(Table2[[#This Row],[Discounted_price]]&lt;=500,"200-500","&gt;500"))</f>
        <v>200-500</v>
      </c>
      <c r="K260" s="1">
        <v>4.2</v>
      </c>
      <c r="L260" s="5">
        <f>Table2[[#This Row],[Rating]]+(Table2[[#This Row],[Rating_count]]/1000)</f>
        <v>98.563000000000002</v>
      </c>
      <c r="M260" s="2">
        <v>94363</v>
      </c>
    </row>
    <row r="261" spans="1:13" x14ac:dyDescent="0.25">
      <c r="A261" s="1" t="s">
        <v>247</v>
      </c>
      <c r="B261" s="1" t="s">
        <v>12</v>
      </c>
      <c r="C261" s="1">
        <v>789</v>
      </c>
      <c r="D261" s="3">
        <v>1999</v>
      </c>
      <c r="E261" s="3">
        <f>Table2[[#This Row],[Actual_price]]-Table2[[#This Row],[Discounted_price]]/Table2[[#This Row],[Actual_price]]*100</f>
        <v>1959.5302651325662</v>
      </c>
      <c r="F261" s="4">
        <v>0.61</v>
      </c>
      <c r="G261" s="4" t="str">
        <f>IF(Table2[[#This Row],[Discount_percentage]]&lt;=49%,"no",IF(Table2[[#This Row],[Discount_percentage]]&gt;=50%,"yes"))</f>
        <v>yes</v>
      </c>
      <c r="H261" s="4" t="str">
        <f>IF(Table2[[#This Row],[Rating_count]]&lt;=1000,"NO",IF(Table2[[#This Row],[Rating_count]]&gt;=1000,"YES"))</f>
        <v>YES</v>
      </c>
      <c r="I261" s="5">
        <f>Table2[[#This Row],[Actual_price]]*Table2[[#This Row],[Rating_count]]</f>
        <v>69045460</v>
      </c>
      <c r="J261" s="5" t="str">
        <f>IF(Table2[[#This Row],[Discounted_price]]&lt;200,"&lt;200",IF(Table2[[#This Row],[Discounted_price]]&lt;=500,"200-500","&gt;500"))</f>
        <v>&gt;500</v>
      </c>
      <c r="K261" s="1">
        <v>4.2</v>
      </c>
      <c r="L261" s="5">
        <f>Table2[[#This Row],[Rating]]+(Table2[[#This Row],[Rating_count]]/1000)</f>
        <v>38.74</v>
      </c>
      <c r="M261" s="2">
        <v>34540</v>
      </c>
    </row>
    <row r="262" spans="1:13" x14ac:dyDescent="0.25">
      <c r="A262" s="1" t="s">
        <v>248</v>
      </c>
      <c r="B262" s="1" t="s">
        <v>24</v>
      </c>
      <c r="C262" s="1">
        <v>299</v>
      </c>
      <c r="D262" s="1">
        <v>700</v>
      </c>
      <c r="E262" s="3">
        <f>Table2[[#This Row],[Actual_price]]-Table2[[#This Row],[Discounted_price]]/Table2[[#This Row],[Actual_price]]*100</f>
        <v>657.28571428571433</v>
      </c>
      <c r="F262" s="4">
        <v>0.56999999999999995</v>
      </c>
      <c r="G262" s="4" t="str">
        <f>IF(Table2[[#This Row],[Discount_percentage]]&lt;=49%,"no",IF(Table2[[#This Row],[Discount_percentage]]&gt;=50%,"yes"))</f>
        <v>yes</v>
      </c>
      <c r="H262" s="4" t="str">
        <f>IF(Table2[[#This Row],[Rating_count]]&lt;=1000,"NO",IF(Table2[[#This Row],[Rating_count]]&gt;=1000,"YES"))</f>
        <v>YES</v>
      </c>
      <c r="I262" s="5">
        <f>Table2[[#This Row],[Actual_price]]*Table2[[#This Row],[Rating_count]]</f>
        <v>6099800</v>
      </c>
      <c r="J262" s="5" t="str">
        <f>IF(Table2[[#This Row],[Discounted_price]]&lt;200,"&lt;200",IF(Table2[[#This Row],[Discounted_price]]&lt;=500,"200-500","&gt;500"))</f>
        <v>200-500</v>
      </c>
      <c r="K262" s="1">
        <v>4.4000000000000004</v>
      </c>
      <c r="L262" s="5">
        <f>Table2[[#This Row],[Rating]]+(Table2[[#This Row],[Rating_count]]/1000)</f>
        <v>13.114000000000001</v>
      </c>
      <c r="M262" s="2">
        <v>8714</v>
      </c>
    </row>
    <row r="263" spans="1:13" x14ac:dyDescent="0.25">
      <c r="A263" s="1" t="s">
        <v>249</v>
      </c>
      <c r="B263" s="1" t="s">
        <v>12</v>
      </c>
      <c r="C263" s="1">
        <v>325</v>
      </c>
      <c r="D263" s="3">
        <v>1099</v>
      </c>
      <c r="E263" s="3">
        <f>Table2[[#This Row],[Actual_price]]-Table2[[#This Row],[Discounted_price]]/Table2[[#This Row],[Actual_price]]*100</f>
        <v>1069.4276615104641</v>
      </c>
      <c r="F263" s="4">
        <v>0.7</v>
      </c>
      <c r="G263" s="4" t="str">
        <f>IF(Table2[[#This Row],[Discount_percentage]]&lt;=49%,"no",IF(Table2[[#This Row],[Discount_percentage]]&gt;=50%,"yes"))</f>
        <v>yes</v>
      </c>
      <c r="H263" s="4" t="str">
        <f>IF(Table2[[#This Row],[Rating_count]]&lt;=1000,"NO",IF(Table2[[#This Row],[Rating_count]]&gt;=1000,"YES"))</f>
        <v>YES</v>
      </c>
      <c r="I263" s="5">
        <f>Table2[[#This Row],[Actual_price]]*Table2[[#This Row],[Rating_count]]</f>
        <v>11623024</v>
      </c>
      <c r="J263" s="5" t="str">
        <f>IF(Table2[[#This Row],[Discounted_price]]&lt;200,"&lt;200",IF(Table2[[#This Row],[Discounted_price]]&lt;=500,"200-500","&gt;500"))</f>
        <v>200-500</v>
      </c>
      <c r="K263" s="1">
        <v>4.2</v>
      </c>
      <c r="L263" s="5">
        <f>Table2[[#This Row],[Rating]]+(Table2[[#This Row],[Rating_count]]/1000)</f>
        <v>14.776</v>
      </c>
      <c r="M263" s="2">
        <v>10576</v>
      </c>
    </row>
    <row r="264" spans="1:13" x14ac:dyDescent="0.25">
      <c r="A264" s="1" t="s">
        <v>123</v>
      </c>
      <c r="B264" s="1" t="s">
        <v>12</v>
      </c>
      <c r="C264" s="3">
        <v>1299</v>
      </c>
      <c r="D264" s="3">
        <v>1999</v>
      </c>
      <c r="E264" s="3">
        <f>Table2[[#This Row],[Actual_price]]-Table2[[#This Row],[Discounted_price]]/Table2[[#This Row],[Actual_price]]*100</f>
        <v>1934.0175087543771</v>
      </c>
      <c r="F264" s="4">
        <v>0.35</v>
      </c>
      <c r="G264" s="4" t="str">
        <f>IF(Table2[[#This Row],[Discount_percentage]]&lt;=49%,"no",IF(Table2[[#This Row],[Discount_percentage]]&gt;=50%,"yes"))</f>
        <v>no</v>
      </c>
      <c r="H264" s="4" t="str">
        <f>IF(Table2[[#This Row],[Rating_count]]&lt;=1000,"NO",IF(Table2[[#This Row],[Rating_count]]&gt;=1000,"YES"))</f>
        <v>YES</v>
      </c>
      <c r="I264" s="5">
        <f>Table2[[#This Row],[Actual_price]]*Table2[[#This Row],[Rating_count]]</f>
        <v>14628682</v>
      </c>
      <c r="J264" s="5" t="str">
        <f>IF(Table2[[#This Row],[Discounted_price]]&lt;200,"&lt;200",IF(Table2[[#This Row],[Discounted_price]]&lt;=500,"200-500","&gt;500"))</f>
        <v>&gt;500</v>
      </c>
      <c r="K264" s="1">
        <v>4.4000000000000004</v>
      </c>
      <c r="L264" s="5">
        <f>Table2[[#This Row],[Rating]]+(Table2[[#This Row],[Rating_count]]/1000)</f>
        <v>11.718</v>
      </c>
      <c r="M264" s="2">
        <v>7318</v>
      </c>
    </row>
    <row r="265" spans="1:13" x14ac:dyDescent="0.25">
      <c r="A265" s="1" t="s">
        <v>250</v>
      </c>
      <c r="B265" s="1" t="s">
        <v>24</v>
      </c>
      <c r="C265" s="1">
        <v>790</v>
      </c>
      <c r="D265" s="3">
        <v>1999</v>
      </c>
      <c r="E265" s="3">
        <f>Table2[[#This Row],[Actual_price]]-Table2[[#This Row],[Discounted_price]]/Table2[[#This Row],[Actual_price]]*100</f>
        <v>1959.48024012006</v>
      </c>
      <c r="F265" s="4">
        <v>0.6</v>
      </c>
      <c r="G265" s="4" t="str">
        <f>IF(Table2[[#This Row],[Discount_percentage]]&lt;=49%,"no",IF(Table2[[#This Row],[Discount_percentage]]&gt;=50%,"yes"))</f>
        <v>yes</v>
      </c>
      <c r="H265" s="4" t="str">
        <f>IF(Table2[[#This Row],[Rating_count]]&lt;=1000,"NO",IF(Table2[[#This Row],[Rating_count]]&gt;=1000,"YES"))</f>
        <v>NO</v>
      </c>
      <c r="I265" s="5">
        <f>Table2[[#This Row],[Actual_price]]*Table2[[#This Row],[Rating_count]]</f>
        <v>205897</v>
      </c>
      <c r="J265" s="5" t="str">
        <f>IF(Table2[[#This Row],[Discounted_price]]&lt;200,"&lt;200",IF(Table2[[#This Row],[Discounted_price]]&lt;=500,"200-500","&gt;500"))</f>
        <v>&gt;500</v>
      </c>
      <c r="K265" s="1">
        <v>3</v>
      </c>
      <c r="L265" s="5">
        <f>Table2[[#This Row],[Rating]]+(Table2[[#This Row],[Rating_count]]/1000)</f>
        <v>3.1030000000000002</v>
      </c>
      <c r="M265" s="2">
        <v>103</v>
      </c>
    </row>
    <row r="266" spans="1:13" x14ac:dyDescent="0.25">
      <c r="A266" s="1" t="s">
        <v>251</v>
      </c>
      <c r="B266" s="1" t="s">
        <v>24</v>
      </c>
      <c r="C266" s="3">
        <v>4699</v>
      </c>
      <c r="D266" s="3">
        <v>4699</v>
      </c>
      <c r="E266" s="3">
        <f>Table2[[#This Row],[Actual_price]]-Table2[[#This Row],[Discounted_price]]/Table2[[#This Row],[Actual_price]]*100</f>
        <v>4599</v>
      </c>
      <c r="F266" s="4">
        <v>0</v>
      </c>
      <c r="G266" s="4" t="str">
        <f>IF(Table2[[#This Row],[Discount_percentage]]&lt;=49%,"no",IF(Table2[[#This Row],[Discount_percentage]]&gt;=50%,"yes"))</f>
        <v>no</v>
      </c>
      <c r="H266" s="4" t="str">
        <f>IF(Table2[[#This Row],[Rating_count]]&lt;=1000,"NO",IF(Table2[[#This Row],[Rating_count]]&gt;=1000,"YES"))</f>
        <v>NO</v>
      </c>
      <c r="I266" s="5">
        <f>Table2[[#This Row],[Actual_price]]*Table2[[#This Row],[Rating_count]]</f>
        <v>1052576</v>
      </c>
      <c r="J266" s="5" t="str">
        <f>IF(Table2[[#This Row],[Discounted_price]]&lt;200,"&lt;200",IF(Table2[[#This Row],[Discounted_price]]&lt;=500,"200-500","&gt;500"))</f>
        <v>&gt;500</v>
      </c>
      <c r="K266" s="1">
        <v>4.5</v>
      </c>
      <c r="L266" s="5">
        <f>Table2[[#This Row],[Rating]]+(Table2[[#This Row],[Rating_count]]/1000)</f>
        <v>4.7240000000000002</v>
      </c>
      <c r="M266" s="2">
        <v>224</v>
      </c>
    </row>
    <row r="267" spans="1:13" x14ac:dyDescent="0.25">
      <c r="A267" s="1" t="s">
        <v>252</v>
      </c>
      <c r="B267" s="1" t="s">
        <v>24</v>
      </c>
      <c r="C267" s="3">
        <v>18999</v>
      </c>
      <c r="D267" s="3">
        <v>24990</v>
      </c>
      <c r="E267" s="3">
        <f>Table2[[#This Row],[Actual_price]]-Table2[[#This Row],[Discounted_price]]/Table2[[#This Row],[Actual_price]]*100</f>
        <v>24913.973589435773</v>
      </c>
      <c r="F267" s="4">
        <v>0.24</v>
      </c>
      <c r="G267" s="4" t="str">
        <f>IF(Table2[[#This Row],[Discount_percentage]]&lt;=49%,"no",IF(Table2[[#This Row],[Discount_percentage]]&gt;=50%,"yes"))</f>
        <v>no</v>
      </c>
      <c r="H267" s="4" t="str">
        <f>IF(Table2[[#This Row],[Rating_count]]&lt;=1000,"NO",IF(Table2[[#This Row],[Rating_count]]&gt;=1000,"YES"))</f>
        <v>YES</v>
      </c>
      <c r="I267" s="5">
        <f>Table2[[#This Row],[Actual_price]]*Table2[[#This Row],[Rating_count]]</f>
        <v>117502980</v>
      </c>
      <c r="J267" s="5" t="str">
        <f>IF(Table2[[#This Row],[Discounted_price]]&lt;200,"&lt;200",IF(Table2[[#This Row],[Discounted_price]]&lt;=500,"200-500","&gt;500"))</f>
        <v>&gt;500</v>
      </c>
      <c r="K267" s="1">
        <v>4.3</v>
      </c>
      <c r="L267" s="5">
        <f>Table2[[#This Row],[Rating]]+(Table2[[#This Row],[Rating_count]]/1000)</f>
        <v>9.0019999999999989</v>
      </c>
      <c r="M267" s="2">
        <v>4702</v>
      </c>
    </row>
    <row r="268" spans="1:13" x14ac:dyDescent="0.25">
      <c r="A268" s="1" t="s">
        <v>253</v>
      </c>
      <c r="B268" s="1" t="s">
        <v>12</v>
      </c>
      <c r="C268" s="1">
        <v>199</v>
      </c>
      <c r="D268" s="1">
        <v>999</v>
      </c>
      <c r="E268" s="3">
        <f>Table2[[#This Row],[Actual_price]]-Table2[[#This Row],[Discounted_price]]/Table2[[#This Row],[Actual_price]]*100</f>
        <v>979.08008008008005</v>
      </c>
      <c r="F268" s="4">
        <v>0.8</v>
      </c>
      <c r="G268" s="4" t="str">
        <f>IF(Table2[[#This Row],[Discount_percentage]]&lt;=49%,"no",IF(Table2[[#This Row],[Discount_percentage]]&gt;=50%,"yes"))</f>
        <v>yes</v>
      </c>
      <c r="H268" s="4" t="str">
        <f>IF(Table2[[#This Row],[Rating_count]]&lt;=1000,"NO",IF(Table2[[#This Row],[Rating_count]]&gt;=1000,"YES"))</f>
        <v>NO</v>
      </c>
      <c r="I268" s="5">
        <f>Table2[[#This Row],[Actual_price]]*Table2[[#This Row],[Rating_count]]</f>
        <v>84915</v>
      </c>
      <c r="J268" s="5" t="str">
        <f>IF(Table2[[#This Row],[Discounted_price]]&lt;200,"&lt;200",IF(Table2[[#This Row],[Discounted_price]]&lt;=500,"200-500","&gt;500"))</f>
        <v>&lt;200</v>
      </c>
      <c r="K268" s="1">
        <v>4.2</v>
      </c>
      <c r="L268" s="5">
        <f>Table2[[#This Row],[Rating]]+(Table2[[#This Row],[Rating_count]]/1000)</f>
        <v>4.2850000000000001</v>
      </c>
      <c r="M268" s="2">
        <v>85</v>
      </c>
    </row>
    <row r="269" spans="1:13" x14ac:dyDescent="0.25">
      <c r="A269" s="1" t="s">
        <v>254</v>
      </c>
      <c r="B269" s="1" t="s">
        <v>24</v>
      </c>
      <c r="C269" s="1">
        <v>269</v>
      </c>
      <c r="D269" s="1">
        <v>650</v>
      </c>
      <c r="E269" s="3">
        <f>Table2[[#This Row],[Actual_price]]-Table2[[#This Row],[Discounted_price]]/Table2[[#This Row],[Actual_price]]*100</f>
        <v>608.61538461538464</v>
      </c>
      <c r="F269" s="4">
        <v>0.59</v>
      </c>
      <c r="G269" s="4" t="str">
        <f>IF(Table2[[#This Row],[Discount_percentage]]&lt;=49%,"no",IF(Table2[[#This Row],[Discount_percentage]]&gt;=50%,"yes"))</f>
        <v>yes</v>
      </c>
      <c r="H269" s="4" t="str">
        <f>IF(Table2[[#This Row],[Rating_count]]&lt;=1000,"NO",IF(Table2[[#This Row],[Rating_count]]&gt;=1000,"YES"))</f>
        <v>YES</v>
      </c>
      <c r="I269" s="5">
        <f>Table2[[#This Row],[Actual_price]]*Table2[[#This Row],[Rating_count]]</f>
        <v>23320050</v>
      </c>
      <c r="J269" s="5" t="str">
        <f>IF(Table2[[#This Row],[Discounted_price]]&lt;200,"&lt;200",IF(Table2[[#This Row],[Discounted_price]]&lt;=500,"200-500","&gt;500"))</f>
        <v>200-500</v>
      </c>
      <c r="K269" s="1">
        <v>4.4000000000000004</v>
      </c>
      <c r="L269" s="5">
        <f>Table2[[#This Row],[Rating]]+(Table2[[#This Row],[Rating_count]]/1000)</f>
        <v>40.277000000000001</v>
      </c>
      <c r="M269" s="2">
        <v>35877</v>
      </c>
    </row>
    <row r="270" spans="1:13" x14ac:dyDescent="0.25">
      <c r="A270" s="1" t="s">
        <v>255</v>
      </c>
      <c r="B270" s="1" t="s">
        <v>24</v>
      </c>
      <c r="C270" s="3">
        <v>1990</v>
      </c>
      <c r="D270" s="3">
        <v>3100</v>
      </c>
      <c r="E270" s="3">
        <f>Table2[[#This Row],[Actual_price]]-Table2[[#This Row],[Discounted_price]]/Table2[[#This Row],[Actual_price]]*100</f>
        <v>3035.8064516129034</v>
      </c>
      <c r="F270" s="4">
        <v>0.36</v>
      </c>
      <c r="G270" s="4" t="str">
        <f>IF(Table2[[#This Row],[Discount_percentage]]&lt;=49%,"no",IF(Table2[[#This Row],[Discount_percentage]]&gt;=50%,"yes"))</f>
        <v>no</v>
      </c>
      <c r="H270" s="4" t="str">
        <f>IF(Table2[[#This Row],[Rating_count]]&lt;=1000,"NO",IF(Table2[[#This Row],[Rating_count]]&gt;=1000,"YES"))</f>
        <v>NO</v>
      </c>
      <c r="I270" s="5">
        <f>Table2[[#This Row],[Actual_price]]*Table2[[#This Row],[Rating_count]]</f>
        <v>2780700</v>
      </c>
      <c r="J270" s="5" t="str">
        <f>IF(Table2[[#This Row],[Discounted_price]]&lt;200,"&lt;200",IF(Table2[[#This Row],[Discounted_price]]&lt;=500,"200-500","&gt;500"))</f>
        <v>&gt;500</v>
      </c>
      <c r="K270" s="1">
        <v>4</v>
      </c>
      <c r="L270" s="5">
        <f>Table2[[#This Row],[Rating]]+(Table2[[#This Row],[Rating_count]]/1000)</f>
        <v>4.8970000000000002</v>
      </c>
      <c r="M270" s="2">
        <v>897</v>
      </c>
    </row>
    <row r="271" spans="1:13" x14ac:dyDescent="0.25">
      <c r="A271" s="1" t="s">
        <v>256</v>
      </c>
      <c r="B271" s="1" t="s">
        <v>24</v>
      </c>
      <c r="C271" s="3">
        <v>2299</v>
      </c>
      <c r="D271" s="3">
        <v>3999</v>
      </c>
      <c r="E271" s="3">
        <f>Table2[[#This Row],[Actual_price]]-Table2[[#This Row],[Discounted_price]]/Table2[[#This Row],[Actual_price]]*100</f>
        <v>3941.510627656914</v>
      </c>
      <c r="F271" s="4">
        <v>0.43</v>
      </c>
      <c r="G271" s="4" t="str">
        <f>IF(Table2[[#This Row],[Discount_percentage]]&lt;=49%,"no",IF(Table2[[#This Row],[Discount_percentage]]&gt;=50%,"yes"))</f>
        <v>no</v>
      </c>
      <c r="H271" s="4" t="str">
        <f>IF(Table2[[#This Row],[Rating_count]]&lt;=1000,"NO",IF(Table2[[#This Row],[Rating_count]]&gt;=1000,"YES"))</f>
        <v>NO</v>
      </c>
      <c r="I271" s="5">
        <f>Table2[[#This Row],[Actual_price]]*Table2[[#This Row],[Rating_count]]</f>
        <v>1127718</v>
      </c>
      <c r="J271" s="5" t="str">
        <f>IF(Table2[[#This Row],[Discounted_price]]&lt;200,"&lt;200",IF(Table2[[#This Row],[Discounted_price]]&lt;=500,"200-500","&gt;500"))</f>
        <v>&gt;500</v>
      </c>
      <c r="K271" s="1">
        <v>3.8</v>
      </c>
      <c r="L271" s="5">
        <f>Table2[[#This Row],[Rating]]+(Table2[[#This Row],[Rating_count]]/1000)</f>
        <v>4.0819999999999999</v>
      </c>
      <c r="M271" s="2">
        <v>282</v>
      </c>
    </row>
    <row r="272" spans="1:13" x14ac:dyDescent="0.25">
      <c r="A272" s="1" t="s">
        <v>257</v>
      </c>
      <c r="B272" s="1" t="s">
        <v>24</v>
      </c>
      <c r="C272" s="3">
        <v>35999</v>
      </c>
      <c r="D272" s="3">
        <v>49990</v>
      </c>
      <c r="E272" s="3">
        <f>Table2[[#This Row],[Actual_price]]-Table2[[#This Row],[Discounted_price]]/Table2[[#This Row],[Actual_price]]*100</f>
        <v>49917.987597519503</v>
      </c>
      <c r="F272" s="4">
        <v>0.28000000000000003</v>
      </c>
      <c r="G272" s="4" t="str">
        <f>IF(Table2[[#This Row],[Discount_percentage]]&lt;=49%,"no",IF(Table2[[#This Row],[Discount_percentage]]&gt;=50%,"yes"))</f>
        <v>no</v>
      </c>
      <c r="H272" s="4" t="str">
        <f>IF(Table2[[#This Row],[Rating_count]]&lt;=1000,"NO",IF(Table2[[#This Row],[Rating_count]]&gt;=1000,"YES"))</f>
        <v>YES</v>
      </c>
      <c r="I272" s="5">
        <f>Table2[[#This Row],[Actual_price]]*Table2[[#This Row],[Rating_count]]</f>
        <v>80533890</v>
      </c>
      <c r="J272" s="5" t="str">
        <f>IF(Table2[[#This Row],[Discounted_price]]&lt;200,"&lt;200",IF(Table2[[#This Row],[Discounted_price]]&lt;=500,"200-500","&gt;500"))</f>
        <v>&gt;500</v>
      </c>
      <c r="K272" s="1">
        <v>4.3</v>
      </c>
      <c r="L272" s="5">
        <f>Table2[[#This Row],[Rating]]+(Table2[[#This Row],[Rating_count]]/1000)</f>
        <v>5.9109999999999996</v>
      </c>
      <c r="M272" s="2">
        <v>1611</v>
      </c>
    </row>
    <row r="273" spans="1:13" x14ac:dyDescent="0.25">
      <c r="A273" s="1" t="s">
        <v>258</v>
      </c>
      <c r="B273" s="1" t="s">
        <v>24</v>
      </c>
      <c r="C273" s="1">
        <v>349</v>
      </c>
      <c r="D273" s="1">
        <v>999</v>
      </c>
      <c r="E273" s="3">
        <f>Table2[[#This Row],[Actual_price]]-Table2[[#This Row],[Discounted_price]]/Table2[[#This Row],[Actual_price]]*100</f>
        <v>964.06506506506503</v>
      </c>
      <c r="F273" s="4">
        <v>0.65</v>
      </c>
      <c r="G273" s="4" t="str">
        <f>IF(Table2[[#This Row],[Discount_percentage]]&lt;=49%,"no",IF(Table2[[#This Row],[Discount_percentage]]&gt;=50%,"yes"))</f>
        <v>yes</v>
      </c>
      <c r="H273" s="4" t="str">
        <f>IF(Table2[[#This Row],[Rating_count]]&lt;=1000,"NO",IF(Table2[[#This Row],[Rating_count]]&gt;=1000,"YES"))</f>
        <v>NO</v>
      </c>
      <c r="I273" s="5">
        <f>Table2[[#This Row],[Actual_price]]*Table2[[#This Row],[Rating_count]]</f>
        <v>512487</v>
      </c>
      <c r="J273" s="5" t="str">
        <f>IF(Table2[[#This Row],[Discounted_price]]&lt;200,"&lt;200",IF(Table2[[#This Row],[Discounted_price]]&lt;=500,"200-500","&gt;500"))</f>
        <v>200-500</v>
      </c>
      <c r="K273" s="1">
        <v>4.2</v>
      </c>
      <c r="L273" s="5">
        <f>Table2[[#This Row],[Rating]]+(Table2[[#This Row],[Rating_count]]/1000)</f>
        <v>4.7130000000000001</v>
      </c>
      <c r="M273" s="2">
        <v>513</v>
      </c>
    </row>
    <row r="274" spans="1:13" x14ac:dyDescent="0.25">
      <c r="A274" s="1" t="s">
        <v>104</v>
      </c>
      <c r="B274" s="1" t="s">
        <v>12</v>
      </c>
      <c r="C274" s="1">
        <v>719</v>
      </c>
      <c r="D274" s="3">
        <v>1499</v>
      </c>
      <c r="E274" s="3">
        <f>Table2[[#This Row],[Actual_price]]-Table2[[#This Row],[Discounted_price]]/Table2[[#This Row],[Actual_price]]*100</f>
        <v>1451.0346897931954</v>
      </c>
      <c r="F274" s="4">
        <v>0.52</v>
      </c>
      <c r="G274" s="4" t="str">
        <f>IF(Table2[[#This Row],[Discount_percentage]]&lt;=49%,"no",IF(Table2[[#This Row],[Discount_percentage]]&gt;=50%,"yes"))</f>
        <v>yes</v>
      </c>
      <c r="H274" s="4" t="str">
        <f>IF(Table2[[#This Row],[Rating_count]]&lt;=1000,"NO",IF(Table2[[#This Row],[Rating_count]]&gt;=1000,"YES"))</f>
        <v>YES</v>
      </c>
      <c r="I274" s="5">
        <f>Table2[[#This Row],[Actual_price]]*Table2[[#This Row],[Rating_count]]</f>
        <v>1566455</v>
      </c>
      <c r="J274" s="5" t="str">
        <f>IF(Table2[[#This Row],[Discounted_price]]&lt;200,"&lt;200",IF(Table2[[#This Row],[Discounted_price]]&lt;=500,"200-500","&gt;500"))</f>
        <v>&gt;500</v>
      </c>
      <c r="K274" s="1">
        <v>4.0999999999999996</v>
      </c>
      <c r="L274" s="5">
        <f>Table2[[#This Row],[Rating]]+(Table2[[#This Row],[Rating_count]]/1000)</f>
        <v>5.1449999999999996</v>
      </c>
      <c r="M274" s="2">
        <v>1045</v>
      </c>
    </row>
    <row r="275" spans="1:13" x14ac:dyDescent="0.25">
      <c r="A275" s="1" t="s">
        <v>259</v>
      </c>
      <c r="B275" s="1" t="s">
        <v>24</v>
      </c>
      <c r="C275" s="3">
        <v>8999</v>
      </c>
      <c r="D275" s="3">
        <v>18999</v>
      </c>
      <c r="E275" s="3">
        <f>Table2[[#This Row],[Actual_price]]-Table2[[#This Row],[Discounted_price]]/Table2[[#This Row],[Actual_price]]*100</f>
        <v>18951.634349176271</v>
      </c>
      <c r="F275" s="4">
        <v>0.53</v>
      </c>
      <c r="G275" s="4" t="str">
        <f>IF(Table2[[#This Row],[Discount_percentage]]&lt;=49%,"no",IF(Table2[[#This Row],[Discount_percentage]]&gt;=50%,"yes"))</f>
        <v>yes</v>
      </c>
      <c r="H275" s="4" t="str">
        <f>IF(Table2[[#This Row],[Rating_count]]&lt;=1000,"NO",IF(Table2[[#This Row],[Rating_count]]&gt;=1000,"YES"))</f>
        <v>YES</v>
      </c>
      <c r="I275" s="5">
        <f>Table2[[#This Row],[Actual_price]]*Table2[[#This Row],[Rating_count]]</f>
        <v>120586653</v>
      </c>
      <c r="J275" s="5" t="str">
        <f>IF(Table2[[#This Row],[Discounted_price]]&lt;200,"&lt;200",IF(Table2[[#This Row],[Discounted_price]]&lt;=500,"200-500","&gt;500"))</f>
        <v>&gt;500</v>
      </c>
      <c r="K275" s="1">
        <v>4</v>
      </c>
      <c r="L275" s="5">
        <f>Table2[[#This Row],[Rating]]+(Table2[[#This Row],[Rating_count]]/1000)</f>
        <v>10.347000000000001</v>
      </c>
      <c r="M275" s="2">
        <v>6347</v>
      </c>
    </row>
    <row r="276" spans="1:13" x14ac:dyDescent="0.25">
      <c r="A276" s="1" t="s">
        <v>260</v>
      </c>
      <c r="B276" s="1" t="s">
        <v>24</v>
      </c>
      <c r="C276" s="1">
        <v>917</v>
      </c>
      <c r="D276" s="3">
        <v>2299</v>
      </c>
      <c r="E276" s="3">
        <f>Table2[[#This Row],[Actual_price]]-Table2[[#This Row],[Discounted_price]]/Table2[[#This Row],[Actual_price]]*100</f>
        <v>2259.1130926489777</v>
      </c>
      <c r="F276" s="4">
        <v>0.6</v>
      </c>
      <c r="G276" s="4" t="str">
        <f>IF(Table2[[#This Row],[Discount_percentage]]&lt;=49%,"no",IF(Table2[[#This Row],[Discount_percentage]]&gt;=50%,"yes"))</f>
        <v>yes</v>
      </c>
      <c r="H276" s="4" t="str">
        <f>IF(Table2[[#This Row],[Rating_count]]&lt;=1000,"NO",IF(Table2[[#This Row],[Rating_count]]&gt;=1000,"YES"))</f>
        <v>YES</v>
      </c>
      <c r="I276" s="5">
        <f>Table2[[#This Row],[Actual_price]]*Table2[[#This Row],[Rating_count]]</f>
        <v>7586700</v>
      </c>
      <c r="J276" s="5" t="str">
        <f>IF(Table2[[#This Row],[Discounted_price]]&lt;200,"&lt;200",IF(Table2[[#This Row],[Discounted_price]]&lt;=500,"200-500","&gt;500"))</f>
        <v>&gt;500</v>
      </c>
      <c r="K276" s="1">
        <v>4.2</v>
      </c>
      <c r="L276" s="5">
        <f>Table2[[#This Row],[Rating]]+(Table2[[#This Row],[Rating_count]]/1000)</f>
        <v>7.5</v>
      </c>
      <c r="M276" s="2">
        <v>3300</v>
      </c>
    </row>
    <row r="277" spans="1:13" x14ac:dyDescent="0.25">
      <c r="A277" s="1" t="s">
        <v>261</v>
      </c>
      <c r="B277" s="1" t="s">
        <v>24</v>
      </c>
      <c r="C277" s="1">
        <v>399</v>
      </c>
      <c r="D277" s="1">
        <v>999</v>
      </c>
      <c r="E277" s="3">
        <f>Table2[[#This Row],[Actual_price]]-Table2[[#This Row],[Discounted_price]]/Table2[[#This Row],[Actual_price]]*100</f>
        <v>959.0600600600601</v>
      </c>
      <c r="F277" s="4">
        <v>0.6</v>
      </c>
      <c r="G277" s="4" t="str">
        <f>IF(Table2[[#This Row],[Discount_percentage]]&lt;=49%,"no",IF(Table2[[#This Row],[Discount_percentage]]&gt;=50%,"yes"))</f>
        <v>yes</v>
      </c>
      <c r="H277" s="4" t="str">
        <f>IF(Table2[[#This Row],[Rating_count]]&lt;=1000,"NO",IF(Table2[[#This Row],[Rating_count]]&gt;=1000,"YES"))</f>
        <v>NO</v>
      </c>
      <c r="I277" s="5">
        <f>Table2[[#This Row],[Actual_price]]*Table2[[#This Row],[Rating_count]]</f>
        <v>22977</v>
      </c>
      <c r="J277" s="5" t="str">
        <f>IF(Table2[[#This Row],[Discounted_price]]&lt;200,"&lt;200",IF(Table2[[#This Row],[Discounted_price]]&lt;=500,"200-500","&gt;500"))</f>
        <v>200-500</v>
      </c>
      <c r="K277" s="1">
        <v>3.3</v>
      </c>
      <c r="L277" s="5">
        <f>Table2[[#This Row],[Rating]]+(Table2[[#This Row],[Rating_count]]/1000)</f>
        <v>3.323</v>
      </c>
      <c r="M277" s="2">
        <v>23</v>
      </c>
    </row>
    <row r="278" spans="1:13" x14ac:dyDescent="0.25">
      <c r="A278" s="1" t="s">
        <v>188</v>
      </c>
      <c r="B278" s="1" t="s">
        <v>24</v>
      </c>
      <c r="C278" s="3">
        <v>45999</v>
      </c>
      <c r="D278" s="3">
        <v>69900</v>
      </c>
      <c r="E278" s="3">
        <f>Table2[[#This Row],[Actual_price]]-Table2[[#This Row],[Discounted_price]]/Table2[[#This Row],[Actual_price]]*100</f>
        <v>69834.193133047214</v>
      </c>
      <c r="F278" s="4">
        <v>0.34</v>
      </c>
      <c r="G278" s="4" t="str">
        <f>IF(Table2[[#This Row],[Discount_percentage]]&lt;=49%,"no",IF(Table2[[#This Row],[Discount_percentage]]&gt;=50%,"yes"))</f>
        <v>no</v>
      </c>
      <c r="H278" s="4" t="str">
        <f>IF(Table2[[#This Row],[Rating_count]]&lt;=1000,"NO",IF(Table2[[#This Row],[Rating_count]]&gt;=1000,"YES"))</f>
        <v>YES</v>
      </c>
      <c r="I278" s="5">
        <f>Table2[[#This Row],[Actual_price]]*Table2[[#This Row],[Rating_count]]</f>
        <v>496919100</v>
      </c>
      <c r="J278" s="5" t="str">
        <f>IF(Table2[[#This Row],[Discounted_price]]&lt;200,"&lt;200",IF(Table2[[#This Row],[Discounted_price]]&lt;=500,"200-500","&gt;500"))</f>
        <v>&gt;500</v>
      </c>
      <c r="K278" s="1">
        <v>4.3</v>
      </c>
      <c r="L278" s="5">
        <f>Table2[[#This Row],[Rating]]+(Table2[[#This Row],[Rating_count]]/1000)</f>
        <v>11.408999999999999</v>
      </c>
      <c r="M278" s="2">
        <v>7109</v>
      </c>
    </row>
    <row r="279" spans="1:13" x14ac:dyDescent="0.25">
      <c r="A279" s="1" t="s">
        <v>262</v>
      </c>
      <c r="B279" s="1" t="s">
        <v>12</v>
      </c>
      <c r="C279" s="1">
        <v>119</v>
      </c>
      <c r="D279" s="1">
        <v>299</v>
      </c>
      <c r="E279" s="3">
        <f>Table2[[#This Row],[Actual_price]]-Table2[[#This Row],[Discounted_price]]/Table2[[#This Row],[Actual_price]]*100</f>
        <v>259.20066889632108</v>
      </c>
      <c r="F279" s="4">
        <v>0.6</v>
      </c>
      <c r="G279" s="4" t="str">
        <f>IF(Table2[[#This Row],[Discount_percentage]]&lt;=49%,"no",IF(Table2[[#This Row],[Discount_percentage]]&gt;=50%,"yes"))</f>
        <v>yes</v>
      </c>
      <c r="H279" s="4" t="str">
        <f>IF(Table2[[#This Row],[Rating_count]]&lt;=1000,"NO",IF(Table2[[#This Row],[Rating_count]]&gt;=1000,"YES"))</f>
        <v>NO</v>
      </c>
      <c r="I279" s="5">
        <f>Table2[[#This Row],[Actual_price]]*Table2[[#This Row],[Rating_count]]</f>
        <v>15249</v>
      </c>
      <c r="J279" s="5" t="str">
        <f>IF(Table2[[#This Row],[Discounted_price]]&lt;200,"&lt;200",IF(Table2[[#This Row],[Discounted_price]]&lt;=500,"200-500","&gt;500"))</f>
        <v>&lt;200</v>
      </c>
      <c r="K279" s="1">
        <v>3.8</v>
      </c>
      <c r="L279" s="5">
        <f>Table2[[#This Row],[Rating]]+(Table2[[#This Row],[Rating_count]]/1000)</f>
        <v>3.851</v>
      </c>
      <c r="M279" s="2">
        <v>51</v>
      </c>
    </row>
    <row r="280" spans="1:13" x14ac:dyDescent="0.25">
      <c r="A280" s="1" t="s">
        <v>263</v>
      </c>
      <c r="B280" s="1" t="s">
        <v>24</v>
      </c>
      <c r="C280" s="3">
        <v>21999</v>
      </c>
      <c r="D280" s="3">
        <v>29999</v>
      </c>
      <c r="E280" s="3">
        <f>Table2[[#This Row],[Actual_price]]-Table2[[#This Row],[Discounted_price]]/Table2[[#This Row],[Actual_price]]*100</f>
        <v>29925.667555585187</v>
      </c>
      <c r="F280" s="4">
        <v>0.27</v>
      </c>
      <c r="G280" s="4" t="str">
        <f>IF(Table2[[#This Row],[Discount_percentage]]&lt;=49%,"no",IF(Table2[[#This Row],[Discount_percentage]]&gt;=50%,"yes"))</f>
        <v>no</v>
      </c>
      <c r="H280" s="4" t="str">
        <f>IF(Table2[[#This Row],[Rating_count]]&lt;=1000,"NO",IF(Table2[[#This Row],[Rating_count]]&gt;=1000,"YES"))</f>
        <v>YES</v>
      </c>
      <c r="I280" s="5">
        <f>Table2[[#This Row],[Actual_price]]*Table2[[#This Row],[Rating_count]]</f>
        <v>985167160</v>
      </c>
      <c r="J280" s="5" t="str">
        <f>IF(Table2[[#This Row],[Discounted_price]]&lt;200,"&lt;200",IF(Table2[[#This Row],[Discounted_price]]&lt;=500,"200-500","&gt;500"))</f>
        <v>&gt;500</v>
      </c>
      <c r="K280" s="1">
        <v>4.2</v>
      </c>
      <c r="L280" s="5">
        <f>Table2[[#This Row],[Rating]]+(Table2[[#This Row],[Rating_count]]/1000)</f>
        <v>37.040000000000006</v>
      </c>
      <c r="M280" s="2">
        <v>32840</v>
      </c>
    </row>
    <row r="281" spans="1:13" x14ac:dyDescent="0.25">
      <c r="A281" s="1" t="s">
        <v>264</v>
      </c>
      <c r="B281" s="1" t="s">
        <v>24</v>
      </c>
      <c r="C281" s="1">
        <v>299</v>
      </c>
      <c r="D281" s="1">
        <v>599</v>
      </c>
      <c r="E281" s="3">
        <f>Table2[[#This Row],[Actual_price]]-Table2[[#This Row],[Discounted_price]]/Table2[[#This Row],[Actual_price]]*100</f>
        <v>549.08347245409016</v>
      </c>
      <c r="F281" s="4">
        <v>0.5</v>
      </c>
      <c r="G281" s="4" t="str">
        <f>IF(Table2[[#This Row],[Discount_percentage]]&lt;=49%,"no",IF(Table2[[#This Row],[Discount_percentage]]&gt;=50%,"yes"))</f>
        <v>yes</v>
      </c>
      <c r="H281" s="4" t="str">
        <f>IF(Table2[[#This Row],[Rating_count]]&lt;=1000,"NO",IF(Table2[[#This Row],[Rating_count]]&gt;=1000,"YES"))</f>
        <v>NO</v>
      </c>
      <c r="I281" s="5">
        <f>Table2[[#This Row],[Actual_price]]*Table2[[#This Row],[Rating_count]]</f>
        <v>424092</v>
      </c>
      <c r="J281" s="5" t="str">
        <f>IF(Table2[[#This Row],[Discounted_price]]&lt;200,"&lt;200",IF(Table2[[#This Row],[Discounted_price]]&lt;=500,"200-500","&gt;500"))</f>
        <v>200-500</v>
      </c>
      <c r="K281" s="1">
        <v>3.7</v>
      </c>
      <c r="L281" s="5">
        <f>Table2[[#This Row],[Rating]]+(Table2[[#This Row],[Rating_count]]/1000)</f>
        <v>4.4080000000000004</v>
      </c>
      <c r="M281" s="2">
        <v>708</v>
      </c>
    </row>
    <row r="282" spans="1:13" x14ac:dyDescent="0.25">
      <c r="A282" s="1" t="s">
        <v>265</v>
      </c>
      <c r="B282" s="1" t="s">
        <v>24</v>
      </c>
      <c r="C282" s="3">
        <v>21990</v>
      </c>
      <c r="D282" s="3">
        <v>34990</v>
      </c>
      <c r="E282" s="3">
        <f>Table2[[#This Row],[Actual_price]]-Table2[[#This Row],[Discounted_price]]/Table2[[#This Row],[Actual_price]]*100</f>
        <v>34927.153472420694</v>
      </c>
      <c r="F282" s="4">
        <v>0.37</v>
      </c>
      <c r="G282" s="4" t="str">
        <f>IF(Table2[[#This Row],[Discount_percentage]]&lt;=49%,"no",IF(Table2[[#This Row],[Discount_percentage]]&gt;=50%,"yes"))</f>
        <v>no</v>
      </c>
      <c r="H282" s="4" t="str">
        <f>IF(Table2[[#This Row],[Rating_count]]&lt;=1000,"NO",IF(Table2[[#This Row],[Rating_count]]&gt;=1000,"YES"))</f>
        <v>YES</v>
      </c>
      <c r="I282" s="5">
        <f>Table2[[#This Row],[Actual_price]]*Table2[[#This Row],[Rating_count]]</f>
        <v>57978430</v>
      </c>
      <c r="J282" s="5" t="str">
        <f>IF(Table2[[#This Row],[Discounted_price]]&lt;200,"&lt;200",IF(Table2[[#This Row],[Discounted_price]]&lt;=500,"200-500","&gt;500"))</f>
        <v>&gt;500</v>
      </c>
      <c r="K282" s="1">
        <v>4.3</v>
      </c>
      <c r="L282" s="5">
        <f>Table2[[#This Row],[Rating]]+(Table2[[#This Row],[Rating_count]]/1000)</f>
        <v>5.9569999999999999</v>
      </c>
      <c r="M282" s="2">
        <v>1657</v>
      </c>
    </row>
    <row r="283" spans="1:13" x14ac:dyDescent="0.25">
      <c r="A283" s="1" t="s">
        <v>266</v>
      </c>
      <c r="B283" s="1" t="s">
        <v>12</v>
      </c>
      <c r="C283" s="1">
        <v>417.44</v>
      </c>
      <c r="D283" s="1">
        <v>670</v>
      </c>
      <c r="E283" s="3">
        <f>Table2[[#This Row],[Actual_price]]-Table2[[#This Row],[Discounted_price]]/Table2[[#This Row],[Actual_price]]*100</f>
        <v>607.69552238805966</v>
      </c>
      <c r="F283" s="4">
        <v>0.38</v>
      </c>
      <c r="G283" s="4" t="str">
        <f>IF(Table2[[#This Row],[Discount_percentage]]&lt;=49%,"no",IF(Table2[[#This Row],[Discount_percentage]]&gt;=50%,"yes"))</f>
        <v>no</v>
      </c>
      <c r="H283" s="4" t="str">
        <f>IF(Table2[[#This Row],[Rating_count]]&lt;=1000,"NO",IF(Table2[[#This Row],[Rating_count]]&gt;=1000,"YES"))</f>
        <v>NO</v>
      </c>
      <c r="I283" s="5">
        <f>Table2[[#This Row],[Actual_price]]*Table2[[#This Row],[Rating_count]]</f>
        <v>350410</v>
      </c>
      <c r="J283" s="5" t="str">
        <f>IF(Table2[[#This Row],[Discounted_price]]&lt;200,"&lt;200",IF(Table2[[#This Row],[Discounted_price]]&lt;=500,"200-500","&gt;500"))</f>
        <v>200-500</v>
      </c>
      <c r="K283" s="1">
        <v>3.9</v>
      </c>
      <c r="L283" s="5">
        <f>Table2[[#This Row],[Rating]]+(Table2[[#This Row],[Rating_count]]/1000)</f>
        <v>4.423</v>
      </c>
      <c r="M283" s="2">
        <v>523</v>
      </c>
    </row>
    <row r="284" spans="1:13" x14ac:dyDescent="0.25">
      <c r="A284" s="1" t="s">
        <v>267</v>
      </c>
      <c r="B284" s="1" t="s">
        <v>12</v>
      </c>
      <c r="C284" s="1">
        <v>199</v>
      </c>
      <c r="D284" s="1">
        <v>999</v>
      </c>
      <c r="E284" s="3">
        <f>Table2[[#This Row],[Actual_price]]-Table2[[#This Row],[Discounted_price]]/Table2[[#This Row],[Actual_price]]*100</f>
        <v>979.08008008008005</v>
      </c>
      <c r="F284" s="4">
        <v>0.8</v>
      </c>
      <c r="G284" s="4" t="str">
        <f>IF(Table2[[#This Row],[Discount_percentage]]&lt;=49%,"no",IF(Table2[[#This Row],[Discount_percentage]]&gt;=50%,"yes"))</f>
        <v>yes</v>
      </c>
      <c r="H284" s="4" t="str">
        <f>IF(Table2[[#This Row],[Rating_count]]&lt;=1000,"NO",IF(Table2[[#This Row],[Rating_count]]&gt;=1000,"YES"))</f>
        <v>NO</v>
      </c>
      <c r="I284" s="5">
        <f>Table2[[#This Row],[Actual_price]]*Table2[[#This Row],[Rating_count]]</f>
        <v>0</v>
      </c>
      <c r="J284" s="5" t="str">
        <f>IF(Table2[[#This Row],[Discounted_price]]&lt;200,"&lt;200",IF(Table2[[#This Row],[Discounted_price]]&lt;=500,"200-500","&gt;500"))</f>
        <v>&lt;200</v>
      </c>
      <c r="K284" s="1">
        <v>3</v>
      </c>
      <c r="L284" s="5">
        <f>Table2[[#This Row],[Rating]]+(Table2[[#This Row],[Rating_count]]/1000)</f>
        <v>3</v>
      </c>
      <c r="M284" s="2">
        <v>0</v>
      </c>
    </row>
    <row r="285" spans="1:13" x14ac:dyDescent="0.25">
      <c r="A285" s="1" t="s">
        <v>268</v>
      </c>
      <c r="B285" s="1" t="s">
        <v>24</v>
      </c>
      <c r="C285" s="3">
        <v>47990</v>
      </c>
      <c r="D285" s="3">
        <v>79990</v>
      </c>
      <c r="E285" s="3">
        <f>Table2[[#This Row],[Actual_price]]-Table2[[#This Row],[Discounted_price]]/Table2[[#This Row],[Actual_price]]*100</f>
        <v>79930.005000625082</v>
      </c>
      <c r="F285" s="4">
        <v>0.4</v>
      </c>
      <c r="G285" s="4" t="str">
        <f>IF(Table2[[#This Row],[Discount_percentage]]&lt;=49%,"no",IF(Table2[[#This Row],[Discount_percentage]]&gt;=50%,"yes"))</f>
        <v>no</v>
      </c>
      <c r="H285" s="4" t="str">
        <f>IF(Table2[[#This Row],[Rating_count]]&lt;=1000,"NO",IF(Table2[[#This Row],[Rating_count]]&gt;=1000,"YES"))</f>
        <v>YES</v>
      </c>
      <c r="I285" s="5">
        <f>Table2[[#This Row],[Actual_price]]*Table2[[#This Row],[Rating_count]]</f>
        <v>110066240</v>
      </c>
      <c r="J285" s="5" t="str">
        <f>IF(Table2[[#This Row],[Discounted_price]]&lt;200,"&lt;200",IF(Table2[[#This Row],[Discounted_price]]&lt;=500,"200-500","&gt;500"))</f>
        <v>&gt;500</v>
      </c>
      <c r="K285" s="1">
        <v>4.3</v>
      </c>
      <c r="L285" s="5">
        <f>Table2[[#This Row],[Rating]]+(Table2[[#This Row],[Rating_count]]/1000)</f>
        <v>5.6760000000000002</v>
      </c>
      <c r="M285" s="2">
        <v>1376</v>
      </c>
    </row>
    <row r="286" spans="1:13" x14ac:dyDescent="0.25">
      <c r="A286" s="1" t="s">
        <v>269</v>
      </c>
      <c r="B286" s="1" t="s">
        <v>24</v>
      </c>
      <c r="C286" s="1">
        <v>215</v>
      </c>
      <c r="D286" s="1">
        <v>499</v>
      </c>
      <c r="E286" s="3">
        <f>Table2[[#This Row],[Actual_price]]-Table2[[#This Row],[Discounted_price]]/Table2[[#This Row],[Actual_price]]*100</f>
        <v>455.91382765531063</v>
      </c>
      <c r="F286" s="4">
        <v>0.56999999999999995</v>
      </c>
      <c r="G286" s="4" t="str">
        <f>IF(Table2[[#This Row],[Discount_percentage]]&lt;=49%,"no",IF(Table2[[#This Row],[Discount_percentage]]&gt;=50%,"yes"))</f>
        <v>yes</v>
      </c>
      <c r="H286" s="4" t="str">
        <f>IF(Table2[[#This Row],[Rating_count]]&lt;=1000,"NO",IF(Table2[[#This Row],[Rating_count]]&gt;=1000,"YES"))</f>
        <v>NO</v>
      </c>
      <c r="I286" s="5">
        <f>Table2[[#This Row],[Actual_price]]*Table2[[#This Row],[Rating_count]]</f>
        <v>60379</v>
      </c>
      <c r="J286" s="5" t="str">
        <f>IF(Table2[[#This Row],[Discounted_price]]&lt;200,"&lt;200",IF(Table2[[#This Row],[Discounted_price]]&lt;=500,"200-500","&gt;500"))</f>
        <v>200-500</v>
      </c>
      <c r="K286" s="1">
        <v>3.5</v>
      </c>
      <c r="L286" s="5">
        <f>Table2[[#This Row],[Rating]]+(Table2[[#This Row],[Rating_count]]/1000)</f>
        <v>3.621</v>
      </c>
      <c r="M286" s="2">
        <v>121</v>
      </c>
    </row>
    <row r="287" spans="1:13" x14ac:dyDescent="0.25">
      <c r="A287" s="1" t="s">
        <v>114</v>
      </c>
      <c r="B287" s="1" t="s">
        <v>12</v>
      </c>
      <c r="C287" s="1">
        <v>99</v>
      </c>
      <c r="D287" s="1">
        <v>800</v>
      </c>
      <c r="E287" s="3">
        <f>Table2[[#This Row],[Actual_price]]-Table2[[#This Row],[Discounted_price]]/Table2[[#This Row],[Actual_price]]*100</f>
        <v>787.625</v>
      </c>
      <c r="F287" s="4">
        <v>0.88</v>
      </c>
      <c r="G287" s="4" t="str">
        <f>IF(Table2[[#This Row],[Discount_percentage]]&lt;=49%,"no",IF(Table2[[#This Row],[Discount_percentage]]&gt;=50%,"yes"))</f>
        <v>yes</v>
      </c>
      <c r="H287" s="4" t="str">
        <f>IF(Table2[[#This Row],[Rating_count]]&lt;=1000,"NO",IF(Table2[[#This Row],[Rating_count]]&gt;=1000,"YES"))</f>
        <v>YES</v>
      </c>
      <c r="I287" s="5">
        <f>Table2[[#This Row],[Actual_price]]*Table2[[#This Row],[Rating_count]]</f>
        <v>860000</v>
      </c>
      <c r="J287" s="5" t="str">
        <f>IF(Table2[[#This Row],[Discounted_price]]&lt;200,"&lt;200",IF(Table2[[#This Row],[Discounted_price]]&lt;=500,"200-500","&gt;500"))</f>
        <v>&lt;200</v>
      </c>
      <c r="K287" s="1">
        <v>3.9</v>
      </c>
      <c r="L287" s="5">
        <f>Table2[[#This Row],[Rating]]+(Table2[[#This Row],[Rating_count]]/1000)</f>
        <v>4.9749999999999996</v>
      </c>
      <c r="M287" s="2">
        <v>1075</v>
      </c>
    </row>
    <row r="288" spans="1:13" x14ac:dyDescent="0.25">
      <c r="A288" s="1" t="s">
        <v>270</v>
      </c>
      <c r="B288" s="1" t="s">
        <v>24</v>
      </c>
      <c r="C288" s="3">
        <v>18999</v>
      </c>
      <c r="D288" s="3">
        <v>35000</v>
      </c>
      <c r="E288" s="3">
        <f>Table2[[#This Row],[Actual_price]]-Table2[[#This Row],[Discounted_price]]/Table2[[#This Row],[Actual_price]]*100</f>
        <v>34945.717142857146</v>
      </c>
      <c r="F288" s="4">
        <v>0.46</v>
      </c>
      <c r="G288" s="4" t="str">
        <f>IF(Table2[[#This Row],[Discount_percentage]]&lt;=49%,"no",IF(Table2[[#This Row],[Discount_percentage]]&gt;=50%,"yes"))</f>
        <v>no</v>
      </c>
      <c r="H288" s="4" t="str">
        <f>IF(Table2[[#This Row],[Rating_count]]&lt;=1000,"NO",IF(Table2[[#This Row],[Rating_count]]&gt;=1000,"YES"))</f>
        <v>YES</v>
      </c>
      <c r="I288" s="5">
        <f>Table2[[#This Row],[Actual_price]]*Table2[[#This Row],[Rating_count]]</f>
        <v>35035000</v>
      </c>
      <c r="J288" s="5" t="str">
        <f>IF(Table2[[#This Row],[Discounted_price]]&lt;200,"&lt;200",IF(Table2[[#This Row],[Discounted_price]]&lt;=500,"200-500","&gt;500"))</f>
        <v>&gt;500</v>
      </c>
      <c r="K288" s="1">
        <v>4</v>
      </c>
      <c r="L288" s="5">
        <f>Table2[[#This Row],[Rating]]+(Table2[[#This Row],[Rating_count]]/1000)</f>
        <v>5.0009999999999994</v>
      </c>
      <c r="M288" s="2">
        <v>1001</v>
      </c>
    </row>
    <row r="289" spans="1:13" x14ac:dyDescent="0.25">
      <c r="A289" s="1" t="s">
        <v>271</v>
      </c>
      <c r="B289" s="1" t="s">
        <v>12</v>
      </c>
      <c r="C289" s="1">
        <v>249</v>
      </c>
      <c r="D289" s="1">
        <v>999</v>
      </c>
      <c r="E289" s="3">
        <f>Table2[[#This Row],[Actual_price]]-Table2[[#This Row],[Discounted_price]]/Table2[[#This Row],[Actual_price]]*100</f>
        <v>974.07507507507512</v>
      </c>
      <c r="F289" s="4">
        <v>0.75</v>
      </c>
      <c r="G289" s="4" t="str">
        <f>IF(Table2[[#This Row],[Discount_percentage]]&lt;=49%,"no",IF(Table2[[#This Row],[Discount_percentage]]&gt;=50%,"yes"))</f>
        <v>yes</v>
      </c>
      <c r="H289" s="4" t="str">
        <f>IF(Table2[[#This Row],[Rating_count]]&lt;=1000,"NO",IF(Table2[[#This Row],[Rating_count]]&gt;=1000,"YES"))</f>
        <v>NO</v>
      </c>
      <c r="I289" s="5">
        <f>Table2[[#This Row],[Actual_price]]*Table2[[#This Row],[Rating_count]]</f>
        <v>111888</v>
      </c>
      <c r="J289" s="5" t="str">
        <f>IF(Table2[[#This Row],[Discounted_price]]&lt;200,"&lt;200",IF(Table2[[#This Row],[Discounted_price]]&lt;=500,"200-500","&gt;500"))</f>
        <v>200-500</v>
      </c>
      <c r="K289" s="1">
        <v>4.3</v>
      </c>
      <c r="L289" s="5">
        <f>Table2[[#This Row],[Rating]]+(Table2[[#This Row],[Rating_count]]/1000)</f>
        <v>4.4119999999999999</v>
      </c>
      <c r="M289" s="2">
        <v>112</v>
      </c>
    </row>
    <row r="290" spans="1:13" x14ac:dyDescent="0.25">
      <c r="A290" s="1" t="s">
        <v>272</v>
      </c>
      <c r="B290" s="1" t="s">
        <v>24</v>
      </c>
      <c r="C290" s="3">
        <v>7999</v>
      </c>
      <c r="D290" s="3">
        <v>15999</v>
      </c>
      <c r="E290" s="3">
        <f>Table2[[#This Row],[Actual_price]]-Table2[[#This Row],[Discounted_price]]/Table2[[#This Row],[Actual_price]]*100</f>
        <v>15949.003125195324</v>
      </c>
      <c r="F290" s="4">
        <v>0.5</v>
      </c>
      <c r="G290" s="4" t="str">
        <f>IF(Table2[[#This Row],[Discount_percentage]]&lt;=49%,"no",IF(Table2[[#This Row],[Discount_percentage]]&gt;=50%,"yes"))</f>
        <v>yes</v>
      </c>
      <c r="H290" s="4" t="str">
        <f>IF(Table2[[#This Row],[Rating_count]]&lt;=1000,"NO",IF(Table2[[#This Row],[Rating_count]]&gt;=1000,"YES"))</f>
        <v>YES</v>
      </c>
      <c r="I290" s="5">
        <f>Table2[[#This Row],[Actual_price]]*Table2[[#This Row],[Rating_count]]</f>
        <v>48348978</v>
      </c>
      <c r="J290" s="5" t="str">
        <f>IF(Table2[[#This Row],[Discounted_price]]&lt;200,"&lt;200",IF(Table2[[#This Row],[Discounted_price]]&lt;=500,"200-500","&gt;500"))</f>
        <v>&gt;500</v>
      </c>
      <c r="K290" s="1">
        <v>3.8</v>
      </c>
      <c r="L290" s="5">
        <f>Table2[[#This Row],[Rating]]+(Table2[[#This Row],[Rating_count]]/1000)</f>
        <v>6.8219999999999992</v>
      </c>
      <c r="M290" s="2">
        <v>3022</v>
      </c>
    </row>
    <row r="291" spans="1:13" x14ac:dyDescent="0.25">
      <c r="A291" s="1" t="s">
        <v>182</v>
      </c>
      <c r="B291" s="1" t="s">
        <v>12</v>
      </c>
      <c r="C291" s="1">
        <v>649</v>
      </c>
      <c r="D291" s="3">
        <v>1600</v>
      </c>
      <c r="E291" s="3">
        <f>Table2[[#This Row],[Actual_price]]-Table2[[#This Row],[Discounted_price]]/Table2[[#This Row],[Actual_price]]*100</f>
        <v>1559.4375</v>
      </c>
      <c r="F291" s="4">
        <v>0.59</v>
      </c>
      <c r="G291" s="4" t="str">
        <f>IF(Table2[[#This Row],[Discount_percentage]]&lt;=49%,"no",IF(Table2[[#This Row],[Discount_percentage]]&gt;=50%,"yes"))</f>
        <v>yes</v>
      </c>
      <c r="H291" s="4" t="str">
        <f>IF(Table2[[#This Row],[Rating_count]]&lt;=1000,"NO",IF(Table2[[#This Row],[Rating_count]]&gt;=1000,"YES"))</f>
        <v>YES</v>
      </c>
      <c r="I291" s="5">
        <f>Table2[[#This Row],[Actual_price]]*Table2[[#This Row],[Rating_count]]</f>
        <v>8721600</v>
      </c>
      <c r="J291" s="5" t="str">
        <f>IF(Table2[[#This Row],[Discounted_price]]&lt;200,"&lt;200",IF(Table2[[#This Row],[Discounted_price]]&lt;=500,"200-500","&gt;500"))</f>
        <v>&gt;500</v>
      </c>
      <c r="K291" s="1">
        <v>4.3</v>
      </c>
      <c r="L291" s="5">
        <f>Table2[[#This Row],[Rating]]+(Table2[[#This Row],[Rating_count]]/1000)</f>
        <v>9.7509999999999994</v>
      </c>
      <c r="M291" s="2">
        <v>5451</v>
      </c>
    </row>
    <row r="292" spans="1:13" x14ac:dyDescent="0.25">
      <c r="A292" s="1" t="s">
        <v>87</v>
      </c>
      <c r="B292" s="1" t="s">
        <v>24</v>
      </c>
      <c r="C292" s="3">
        <v>1289</v>
      </c>
      <c r="D292" s="3">
        <v>2499</v>
      </c>
      <c r="E292" s="3">
        <f>Table2[[#This Row],[Actual_price]]-Table2[[#This Row],[Discounted_price]]/Table2[[#This Row],[Actual_price]]*100</f>
        <v>2447.4193677470989</v>
      </c>
      <c r="F292" s="4">
        <v>0.48</v>
      </c>
      <c r="G292" s="4" t="str">
        <f>IF(Table2[[#This Row],[Discount_percentage]]&lt;=49%,"no",IF(Table2[[#This Row],[Discount_percentage]]&gt;=50%,"yes"))</f>
        <v>no</v>
      </c>
      <c r="H292" s="4" t="str">
        <f>IF(Table2[[#This Row],[Rating_count]]&lt;=1000,"NO",IF(Table2[[#This Row],[Rating_count]]&gt;=1000,"YES"))</f>
        <v>NO</v>
      </c>
      <c r="I292" s="5">
        <f>Table2[[#This Row],[Actual_price]]*Table2[[#This Row],[Rating_count]]</f>
        <v>182427</v>
      </c>
      <c r="J292" s="5" t="str">
        <f>IF(Table2[[#This Row],[Discounted_price]]&lt;200,"&lt;200",IF(Table2[[#This Row],[Discounted_price]]&lt;=500,"200-500","&gt;500"))</f>
        <v>&gt;500</v>
      </c>
      <c r="K292" s="1">
        <v>3.3</v>
      </c>
      <c r="L292" s="5">
        <f>Table2[[#This Row],[Rating]]+(Table2[[#This Row],[Rating_count]]/1000)</f>
        <v>3.3729999999999998</v>
      </c>
      <c r="M292" s="2">
        <v>73</v>
      </c>
    </row>
    <row r="293" spans="1:13" x14ac:dyDescent="0.25">
      <c r="A293" s="1" t="s">
        <v>273</v>
      </c>
      <c r="B293" s="1" t="s">
        <v>24</v>
      </c>
      <c r="C293" s="1">
        <v>609</v>
      </c>
      <c r="D293" s="3">
        <v>1500</v>
      </c>
      <c r="E293" s="3">
        <f>Table2[[#This Row],[Actual_price]]-Table2[[#This Row],[Discounted_price]]/Table2[[#This Row],[Actual_price]]*100</f>
        <v>1459.4</v>
      </c>
      <c r="F293" s="4">
        <v>0.59</v>
      </c>
      <c r="G293" s="4" t="str">
        <f>IF(Table2[[#This Row],[Discount_percentage]]&lt;=49%,"no",IF(Table2[[#This Row],[Discount_percentage]]&gt;=50%,"yes"))</f>
        <v>yes</v>
      </c>
      <c r="H293" s="4" t="str">
        <f>IF(Table2[[#This Row],[Rating_count]]&lt;=1000,"NO",IF(Table2[[#This Row],[Rating_count]]&gt;=1000,"YES"))</f>
        <v>YES</v>
      </c>
      <c r="I293" s="5">
        <f>Table2[[#This Row],[Actual_price]]*Table2[[#This Row],[Rating_count]]</f>
        <v>1543500</v>
      </c>
      <c r="J293" s="5" t="str">
        <f>IF(Table2[[#This Row],[Discounted_price]]&lt;200,"&lt;200",IF(Table2[[#This Row],[Discounted_price]]&lt;=500,"200-500","&gt;500"))</f>
        <v>&gt;500</v>
      </c>
      <c r="K293" s="1">
        <v>4.5</v>
      </c>
      <c r="L293" s="5">
        <f>Table2[[#This Row],[Rating]]+(Table2[[#This Row],[Rating_count]]/1000)</f>
        <v>5.5289999999999999</v>
      </c>
      <c r="M293" s="2">
        <v>1029</v>
      </c>
    </row>
    <row r="294" spans="1:13" x14ac:dyDescent="0.25">
      <c r="A294" s="1" t="s">
        <v>274</v>
      </c>
      <c r="B294" s="1" t="s">
        <v>24</v>
      </c>
      <c r="C294" s="3">
        <v>32990</v>
      </c>
      <c r="D294" s="3">
        <v>54990</v>
      </c>
      <c r="E294" s="3">
        <f>Table2[[#This Row],[Actual_price]]-Table2[[#This Row],[Discounted_price]]/Table2[[#This Row],[Actual_price]]*100</f>
        <v>54930.007274049829</v>
      </c>
      <c r="F294" s="4">
        <v>0.4</v>
      </c>
      <c r="G294" s="4" t="str">
        <f>IF(Table2[[#This Row],[Discount_percentage]]&lt;=49%,"no",IF(Table2[[#This Row],[Discount_percentage]]&gt;=50%,"yes"))</f>
        <v>no</v>
      </c>
      <c r="H294" s="4" t="str">
        <f>IF(Table2[[#This Row],[Rating_count]]&lt;=1000,"NO",IF(Table2[[#This Row],[Rating_count]]&gt;=1000,"YES"))</f>
        <v>YES</v>
      </c>
      <c r="I294" s="5">
        <f>Table2[[#This Row],[Actual_price]]*Table2[[#This Row],[Rating_count]]</f>
        <v>85509450</v>
      </c>
      <c r="J294" s="5" t="str">
        <f>IF(Table2[[#This Row],[Discounted_price]]&lt;200,"&lt;200",IF(Table2[[#This Row],[Discounted_price]]&lt;=500,"200-500","&gt;500"))</f>
        <v>&gt;500</v>
      </c>
      <c r="K294" s="1">
        <v>4.0999999999999996</v>
      </c>
      <c r="L294" s="5">
        <f>Table2[[#This Row],[Rating]]+(Table2[[#This Row],[Rating_count]]/1000)</f>
        <v>5.6549999999999994</v>
      </c>
      <c r="M294" s="2">
        <v>1555</v>
      </c>
    </row>
    <row r="295" spans="1:13" x14ac:dyDescent="0.25">
      <c r="A295" s="1" t="s">
        <v>275</v>
      </c>
      <c r="B295" s="1" t="s">
        <v>24</v>
      </c>
      <c r="C295" s="1">
        <v>599</v>
      </c>
      <c r="D295" s="3">
        <v>1999</v>
      </c>
      <c r="E295" s="3">
        <f>Table2[[#This Row],[Actual_price]]-Table2[[#This Row],[Discounted_price]]/Table2[[#This Row],[Actual_price]]*100</f>
        <v>1969.0350175087544</v>
      </c>
      <c r="F295" s="4">
        <v>0.7</v>
      </c>
      <c r="G295" s="4" t="str">
        <f>IF(Table2[[#This Row],[Discount_percentage]]&lt;=49%,"no",IF(Table2[[#This Row],[Discount_percentage]]&gt;=50%,"yes"))</f>
        <v>yes</v>
      </c>
      <c r="H295" s="4" t="str">
        <f>IF(Table2[[#This Row],[Rating_count]]&lt;=1000,"NO",IF(Table2[[#This Row],[Rating_count]]&gt;=1000,"YES"))</f>
        <v>NO</v>
      </c>
      <c r="I295" s="5">
        <f>Table2[[#This Row],[Actual_price]]*Table2[[#This Row],[Rating_count]]</f>
        <v>93953</v>
      </c>
      <c r="J295" s="5" t="str">
        <f>IF(Table2[[#This Row],[Discounted_price]]&lt;200,"&lt;200",IF(Table2[[#This Row],[Discounted_price]]&lt;=500,"200-500","&gt;500"))</f>
        <v>&gt;500</v>
      </c>
      <c r="K295" s="1">
        <v>4.2</v>
      </c>
      <c r="L295" s="5">
        <f>Table2[[#This Row],[Rating]]+(Table2[[#This Row],[Rating_count]]/1000)</f>
        <v>4.2469999999999999</v>
      </c>
      <c r="M295" s="2">
        <v>47</v>
      </c>
    </row>
    <row r="296" spans="1:13" x14ac:dyDescent="0.25">
      <c r="A296" s="1" t="s">
        <v>276</v>
      </c>
      <c r="B296" s="1" t="s">
        <v>12</v>
      </c>
      <c r="C296" s="1">
        <v>349</v>
      </c>
      <c r="D296" s="1">
        <v>899</v>
      </c>
      <c r="E296" s="3">
        <f>Table2[[#This Row],[Actual_price]]-Table2[[#This Row],[Discounted_price]]/Table2[[#This Row],[Actual_price]]*100</f>
        <v>860.17908787541717</v>
      </c>
      <c r="F296" s="4">
        <v>0.61</v>
      </c>
      <c r="G296" s="4" t="str">
        <f>IF(Table2[[#This Row],[Discount_percentage]]&lt;=49%,"no",IF(Table2[[#This Row],[Discount_percentage]]&gt;=50%,"yes"))</f>
        <v>yes</v>
      </c>
      <c r="H296" s="4" t="str">
        <f>IF(Table2[[#This Row],[Rating_count]]&lt;=1000,"NO",IF(Table2[[#This Row],[Rating_count]]&gt;=1000,"YES"))</f>
        <v>YES</v>
      </c>
      <c r="I296" s="5">
        <f>Table2[[#This Row],[Actual_price]]*Table2[[#This Row],[Rating_count]]</f>
        <v>13391504</v>
      </c>
      <c r="J296" s="5" t="str">
        <f>IF(Table2[[#This Row],[Discounted_price]]&lt;200,"&lt;200",IF(Table2[[#This Row],[Discounted_price]]&lt;=500,"200-500","&gt;500"))</f>
        <v>200-500</v>
      </c>
      <c r="K296" s="1">
        <v>4.0999999999999996</v>
      </c>
      <c r="L296" s="5">
        <f>Table2[[#This Row],[Rating]]+(Table2[[#This Row],[Rating_count]]/1000)</f>
        <v>18.996000000000002</v>
      </c>
      <c r="M296" s="2">
        <v>14896</v>
      </c>
    </row>
    <row r="297" spans="1:13" x14ac:dyDescent="0.25">
      <c r="A297" s="1" t="s">
        <v>277</v>
      </c>
      <c r="B297" s="1" t="s">
        <v>24</v>
      </c>
      <c r="C297" s="3">
        <v>29999</v>
      </c>
      <c r="D297" s="3">
        <v>50999</v>
      </c>
      <c r="E297" s="3">
        <f>Table2[[#This Row],[Actual_price]]-Table2[[#This Row],[Discounted_price]]/Table2[[#This Row],[Actual_price]]*100</f>
        <v>50940.177277985844</v>
      </c>
      <c r="F297" s="4">
        <v>0.41</v>
      </c>
      <c r="G297" s="4" t="str">
        <f>IF(Table2[[#This Row],[Discount_percentage]]&lt;=49%,"no",IF(Table2[[#This Row],[Discount_percentage]]&gt;=50%,"yes"))</f>
        <v>no</v>
      </c>
      <c r="H297" s="4" t="str">
        <f>IF(Table2[[#This Row],[Rating_count]]&lt;=1000,"NO",IF(Table2[[#This Row],[Rating_count]]&gt;=1000,"YES"))</f>
        <v>YES</v>
      </c>
      <c r="I297" s="5">
        <f>Table2[[#This Row],[Actual_price]]*Table2[[#This Row],[Rating_count]]</f>
        <v>87310288</v>
      </c>
      <c r="J297" s="5" t="str">
        <f>IF(Table2[[#This Row],[Discounted_price]]&lt;200,"&lt;200",IF(Table2[[#This Row],[Discounted_price]]&lt;=500,"200-500","&gt;500"))</f>
        <v>&gt;500</v>
      </c>
      <c r="K297" s="1">
        <v>4.4000000000000004</v>
      </c>
      <c r="L297" s="5">
        <f>Table2[[#This Row],[Rating]]+(Table2[[#This Row],[Rating_count]]/1000)</f>
        <v>6.1120000000000001</v>
      </c>
      <c r="M297" s="2">
        <v>1712</v>
      </c>
    </row>
    <row r="298" spans="1:13" x14ac:dyDescent="0.25">
      <c r="A298" s="1" t="s">
        <v>278</v>
      </c>
      <c r="B298" s="1" t="s">
        <v>24</v>
      </c>
      <c r="C298" s="1">
        <v>349</v>
      </c>
      <c r="D298" s="1">
        <v>699</v>
      </c>
      <c r="E298" s="3">
        <f>Table2[[#This Row],[Actual_price]]-Table2[[#This Row],[Discounted_price]]/Table2[[#This Row],[Actual_price]]*100</f>
        <v>649.071530758226</v>
      </c>
      <c r="F298" s="4">
        <v>0.5</v>
      </c>
      <c r="G298" s="4" t="str">
        <f>IF(Table2[[#This Row],[Discount_percentage]]&lt;=49%,"no",IF(Table2[[#This Row],[Discount_percentage]]&gt;=50%,"yes"))</f>
        <v>yes</v>
      </c>
      <c r="H298" s="4" t="str">
        <f>IF(Table2[[#This Row],[Rating_count]]&lt;=1000,"NO",IF(Table2[[#This Row],[Rating_count]]&gt;=1000,"YES"))</f>
        <v>NO</v>
      </c>
      <c r="I298" s="5">
        <f>Table2[[#This Row],[Actual_price]]*Table2[[#This Row],[Rating_count]]</f>
        <v>149586</v>
      </c>
      <c r="J298" s="5" t="str">
        <f>IF(Table2[[#This Row],[Discounted_price]]&lt;200,"&lt;200",IF(Table2[[#This Row],[Discounted_price]]&lt;=500,"200-500","&gt;500"))</f>
        <v>200-500</v>
      </c>
      <c r="K298" s="1">
        <v>3.9</v>
      </c>
      <c r="L298" s="5">
        <f>Table2[[#This Row],[Rating]]+(Table2[[#This Row],[Rating_count]]/1000)</f>
        <v>4.1139999999999999</v>
      </c>
      <c r="M298" s="2">
        <v>214</v>
      </c>
    </row>
    <row r="299" spans="1:13" x14ac:dyDescent="0.25">
      <c r="A299" s="1" t="s">
        <v>279</v>
      </c>
      <c r="B299" s="1" t="s">
        <v>24</v>
      </c>
      <c r="C299" s="3">
        <v>1850</v>
      </c>
      <c r="D299" s="3">
        <v>4500</v>
      </c>
      <c r="E299" s="3">
        <f>Table2[[#This Row],[Actual_price]]-Table2[[#This Row],[Discounted_price]]/Table2[[#This Row],[Actual_price]]*100</f>
        <v>4458.8888888888887</v>
      </c>
      <c r="F299" s="4">
        <v>0.59</v>
      </c>
      <c r="G299" s="4" t="str">
        <f>IF(Table2[[#This Row],[Discount_percentage]]&lt;=49%,"no",IF(Table2[[#This Row],[Discount_percentage]]&gt;=50%,"yes"))</f>
        <v>yes</v>
      </c>
      <c r="H299" s="4" t="str">
        <f>IF(Table2[[#This Row],[Rating_count]]&lt;=1000,"NO",IF(Table2[[#This Row],[Rating_count]]&gt;=1000,"YES"))</f>
        <v>NO</v>
      </c>
      <c r="I299" s="5">
        <f>Table2[[#This Row],[Actual_price]]*Table2[[#This Row],[Rating_count]]</f>
        <v>828000</v>
      </c>
      <c r="J299" s="5" t="str">
        <f>IF(Table2[[#This Row],[Discounted_price]]&lt;200,"&lt;200",IF(Table2[[#This Row],[Discounted_price]]&lt;=500,"200-500","&gt;500"))</f>
        <v>&gt;500</v>
      </c>
      <c r="K299" s="1">
        <v>4</v>
      </c>
      <c r="L299" s="5">
        <f>Table2[[#This Row],[Rating]]+(Table2[[#This Row],[Rating_count]]/1000)</f>
        <v>4.1840000000000002</v>
      </c>
      <c r="M299" s="2">
        <v>184</v>
      </c>
    </row>
    <row r="300" spans="1:13" x14ac:dyDescent="0.25">
      <c r="A300" s="1" t="s">
        <v>280</v>
      </c>
      <c r="B300" s="1" t="s">
        <v>24</v>
      </c>
      <c r="C300" s="3">
        <v>13990</v>
      </c>
      <c r="D300" s="3">
        <v>28900</v>
      </c>
      <c r="E300" s="3">
        <f>Table2[[#This Row],[Actual_price]]-Table2[[#This Row],[Discounted_price]]/Table2[[#This Row],[Actual_price]]*100</f>
        <v>28851.591695501731</v>
      </c>
      <c r="F300" s="4">
        <v>0.52</v>
      </c>
      <c r="G300" s="4" t="str">
        <f>IF(Table2[[#This Row],[Discount_percentage]]&lt;=49%,"no",IF(Table2[[#This Row],[Discount_percentage]]&gt;=50%,"yes"))</f>
        <v>yes</v>
      </c>
      <c r="H300" s="4" t="str">
        <f>IF(Table2[[#This Row],[Rating_count]]&lt;=1000,"NO",IF(Table2[[#This Row],[Rating_count]]&gt;=1000,"YES"))</f>
        <v>NO</v>
      </c>
      <c r="I300" s="5">
        <f>Table2[[#This Row],[Actual_price]]*Table2[[#This Row],[Rating_count]]</f>
        <v>202300</v>
      </c>
      <c r="J300" s="5" t="str">
        <f>IF(Table2[[#This Row],[Discounted_price]]&lt;200,"&lt;200",IF(Table2[[#This Row],[Discounted_price]]&lt;=500,"200-500","&gt;500"))</f>
        <v>&gt;500</v>
      </c>
      <c r="K300" s="1">
        <v>4.5</v>
      </c>
      <c r="L300" s="5">
        <f>Table2[[#This Row],[Rating]]+(Table2[[#This Row],[Rating_count]]/1000)</f>
        <v>4.5069999999999997</v>
      </c>
      <c r="M300" s="2">
        <v>7</v>
      </c>
    </row>
    <row r="301" spans="1:13" x14ac:dyDescent="0.25">
      <c r="A301" s="1" t="s">
        <v>281</v>
      </c>
      <c r="B301" s="1" t="s">
        <v>12</v>
      </c>
      <c r="C301" s="1">
        <v>129</v>
      </c>
      <c r="D301" s="1">
        <v>449</v>
      </c>
      <c r="E301" s="3">
        <f>Table2[[#This Row],[Actual_price]]-Table2[[#This Row],[Discounted_price]]/Table2[[#This Row],[Actual_price]]*100</f>
        <v>420.26948775055678</v>
      </c>
      <c r="F301" s="4">
        <v>0.71</v>
      </c>
      <c r="G301" s="4" t="str">
        <f>IF(Table2[[#This Row],[Discount_percentage]]&lt;=49%,"no",IF(Table2[[#This Row],[Discount_percentage]]&gt;=50%,"yes"))</f>
        <v>yes</v>
      </c>
      <c r="H301" s="4" t="str">
        <f>IF(Table2[[#This Row],[Rating_count]]&lt;=1000,"NO",IF(Table2[[#This Row],[Rating_count]]&gt;=1000,"YES"))</f>
        <v>NO</v>
      </c>
      <c r="I301" s="5">
        <f>Table2[[#This Row],[Actual_price]]*Table2[[#This Row],[Rating_count]]</f>
        <v>18409</v>
      </c>
      <c r="J301" s="5" t="str">
        <f>IF(Table2[[#This Row],[Discounted_price]]&lt;200,"&lt;200",IF(Table2[[#This Row],[Discounted_price]]&lt;=500,"200-500","&gt;500"))</f>
        <v>&lt;200</v>
      </c>
      <c r="K301" s="1">
        <v>3.7</v>
      </c>
      <c r="L301" s="5">
        <f>Table2[[#This Row],[Rating]]+(Table2[[#This Row],[Rating_count]]/1000)</f>
        <v>3.7410000000000001</v>
      </c>
      <c r="M301" s="2">
        <v>41</v>
      </c>
    </row>
    <row r="302" spans="1:13" x14ac:dyDescent="0.25">
      <c r="A302" s="1" t="s">
        <v>282</v>
      </c>
      <c r="B302" s="1" t="s">
        <v>24</v>
      </c>
      <c r="C302" s="1">
        <v>379</v>
      </c>
      <c r="D302" s="1">
        <v>999</v>
      </c>
      <c r="E302" s="3">
        <f>Table2[[#This Row],[Actual_price]]-Table2[[#This Row],[Discounted_price]]/Table2[[#This Row],[Actual_price]]*100</f>
        <v>961.06206206206207</v>
      </c>
      <c r="F302" s="4">
        <v>0.62</v>
      </c>
      <c r="G302" s="4" t="str">
        <f>IF(Table2[[#This Row],[Discount_percentage]]&lt;=49%,"no",IF(Table2[[#This Row],[Discount_percentage]]&gt;=50%,"yes"))</f>
        <v>yes</v>
      </c>
      <c r="H302" s="4" t="str">
        <f>IF(Table2[[#This Row],[Rating_count]]&lt;=1000,"NO",IF(Table2[[#This Row],[Rating_count]]&gt;=1000,"YES"))</f>
        <v>YES</v>
      </c>
      <c r="I302" s="5">
        <f>Table2[[#This Row],[Actual_price]]*Table2[[#This Row],[Rating_count]]</f>
        <v>12140847</v>
      </c>
      <c r="J302" s="5" t="str">
        <f>IF(Table2[[#This Row],[Discounted_price]]&lt;200,"&lt;200",IF(Table2[[#This Row],[Discounted_price]]&lt;=500,"200-500","&gt;500"))</f>
        <v>200-500</v>
      </c>
      <c r="K302" s="1">
        <v>4.2</v>
      </c>
      <c r="L302" s="5">
        <f>Table2[[#This Row],[Rating]]+(Table2[[#This Row],[Rating_count]]/1000)</f>
        <v>16.353000000000002</v>
      </c>
      <c r="M302" s="2">
        <v>12153</v>
      </c>
    </row>
    <row r="303" spans="1:13" x14ac:dyDescent="0.25">
      <c r="A303" s="1" t="s">
        <v>283</v>
      </c>
      <c r="B303" s="1" t="s">
        <v>24</v>
      </c>
      <c r="C303" s="1">
        <v>185</v>
      </c>
      <c r="D303" s="1">
        <v>499</v>
      </c>
      <c r="E303" s="3">
        <f>Table2[[#This Row],[Actual_price]]-Table2[[#This Row],[Discounted_price]]/Table2[[#This Row],[Actual_price]]*100</f>
        <v>461.92585170340681</v>
      </c>
      <c r="F303" s="4">
        <v>0.63</v>
      </c>
      <c r="G303" s="4" t="str">
        <f>IF(Table2[[#This Row],[Discount_percentage]]&lt;=49%,"no",IF(Table2[[#This Row],[Discount_percentage]]&gt;=50%,"yes"))</f>
        <v>yes</v>
      </c>
      <c r="H303" s="4" t="str">
        <f>IF(Table2[[#This Row],[Rating_count]]&lt;=1000,"NO",IF(Table2[[#This Row],[Rating_count]]&gt;=1000,"YES"))</f>
        <v>NO</v>
      </c>
      <c r="I303" s="5">
        <f>Table2[[#This Row],[Actual_price]]*Table2[[#This Row],[Rating_count]]</f>
        <v>12475</v>
      </c>
      <c r="J303" s="5" t="str">
        <f>IF(Table2[[#This Row],[Discounted_price]]&lt;200,"&lt;200",IF(Table2[[#This Row],[Discounted_price]]&lt;=500,"200-500","&gt;500"))</f>
        <v>&lt;200</v>
      </c>
      <c r="K303" s="1">
        <v>4.2</v>
      </c>
      <c r="L303" s="5">
        <f>Table2[[#This Row],[Rating]]+(Table2[[#This Row],[Rating_count]]/1000)</f>
        <v>4.2250000000000005</v>
      </c>
      <c r="M303" s="2">
        <v>25</v>
      </c>
    </row>
    <row r="304" spans="1:13" x14ac:dyDescent="0.25">
      <c r="A304" s="1" t="s">
        <v>284</v>
      </c>
      <c r="B304" s="1" t="s">
        <v>12</v>
      </c>
      <c r="C304" s="1">
        <v>218</v>
      </c>
      <c r="D304" s="1">
        <v>999</v>
      </c>
      <c r="E304" s="3">
        <f>Table2[[#This Row],[Actual_price]]-Table2[[#This Row],[Discounted_price]]/Table2[[#This Row],[Actual_price]]*100</f>
        <v>977.1781781781782</v>
      </c>
      <c r="F304" s="4">
        <v>0.78</v>
      </c>
      <c r="G304" s="4" t="str">
        <f>IF(Table2[[#This Row],[Discount_percentage]]&lt;=49%,"no",IF(Table2[[#This Row],[Discount_percentage]]&gt;=50%,"yes"))</f>
        <v>yes</v>
      </c>
      <c r="H304" s="4" t="str">
        <f>IF(Table2[[#This Row],[Rating_count]]&lt;=1000,"NO",IF(Table2[[#This Row],[Rating_count]]&gt;=1000,"YES"))</f>
        <v>NO</v>
      </c>
      <c r="I304" s="5">
        <f>Table2[[#This Row],[Actual_price]]*Table2[[#This Row],[Rating_count]]</f>
        <v>162837</v>
      </c>
      <c r="J304" s="5" t="str">
        <f>IF(Table2[[#This Row],[Discounted_price]]&lt;200,"&lt;200",IF(Table2[[#This Row],[Discounted_price]]&lt;=500,"200-500","&gt;500"))</f>
        <v>200-500</v>
      </c>
      <c r="K304" s="1">
        <v>4.2</v>
      </c>
      <c r="L304" s="5">
        <f>Table2[[#This Row],[Rating]]+(Table2[[#This Row],[Rating_count]]/1000)</f>
        <v>4.3630000000000004</v>
      </c>
      <c r="M304" s="2">
        <v>163</v>
      </c>
    </row>
    <row r="305" spans="1:13" x14ac:dyDescent="0.25">
      <c r="A305" s="1" t="s">
        <v>285</v>
      </c>
      <c r="B305" s="1" t="s">
        <v>12</v>
      </c>
      <c r="C305" s="1">
        <v>199</v>
      </c>
      <c r="D305" s="1">
        <v>999</v>
      </c>
      <c r="E305" s="3">
        <f>Table2[[#This Row],[Actual_price]]-Table2[[#This Row],[Discounted_price]]/Table2[[#This Row],[Actual_price]]*100</f>
        <v>979.08008008008005</v>
      </c>
      <c r="F305" s="4">
        <v>0.8</v>
      </c>
      <c r="G305" s="4" t="str">
        <f>IF(Table2[[#This Row],[Discount_percentage]]&lt;=49%,"no",IF(Table2[[#This Row],[Discount_percentage]]&gt;=50%,"yes"))</f>
        <v>yes</v>
      </c>
      <c r="H305" s="4" t="str">
        <f>IF(Table2[[#This Row],[Rating_count]]&lt;=1000,"NO",IF(Table2[[#This Row],[Rating_count]]&gt;=1000,"YES"))</f>
        <v>NO</v>
      </c>
      <c r="I305" s="5">
        <f>Table2[[#This Row],[Actual_price]]*Table2[[#This Row],[Rating_count]]</f>
        <v>86913</v>
      </c>
      <c r="J305" s="5" t="str">
        <f>IF(Table2[[#This Row],[Discounted_price]]&lt;200,"&lt;200",IF(Table2[[#This Row],[Discounted_price]]&lt;=500,"200-500","&gt;500"))</f>
        <v>&lt;200</v>
      </c>
      <c r="K305" s="1">
        <v>4.3</v>
      </c>
      <c r="L305" s="5">
        <f>Table2[[#This Row],[Rating]]+(Table2[[#This Row],[Rating_count]]/1000)</f>
        <v>4.3869999999999996</v>
      </c>
      <c r="M305" s="2">
        <v>87</v>
      </c>
    </row>
    <row r="306" spans="1:13" x14ac:dyDescent="0.25">
      <c r="A306" s="1" t="s">
        <v>286</v>
      </c>
      <c r="B306" s="1" t="s">
        <v>24</v>
      </c>
      <c r="C306" s="1">
        <v>499</v>
      </c>
      <c r="D306" s="1">
        <v>900</v>
      </c>
      <c r="E306" s="3">
        <f>Table2[[#This Row],[Actual_price]]-Table2[[#This Row],[Discounted_price]]/Table2[[#This Row],[Actual_price]]*100</f>
        <v>844.55555555555554</v>
      </c>
      <c r="F306" s="4">
        <v>0.45</v>
      </c>
      <c r="G306" s="4" t="str">
        <f>IF(Table2[[#This Row],[Discount_percentage]]&lt;=49%,"no",IF(Table2[[#This Row],[Discount_percentage]]&gt;=50%,"yes"))</f>
        <v>no</v>
      </c>
      <c r="H306" s="4" t="str">
        <f>IF(Table2[[#This Row],[Rating_count]]&lt;=1000,"NO",IF(Table2[[#This Row],[Rating_count]]&gt;=1000,"YES"))</f>
        <v>YES</v>
      </c>
      <c r="I306" s="5">
        <f>Table2[[#This Row],[Actual_price]]*Table2[[#This Row],[Rating_count]]</f>
        <v>1948500</v>
      </c>
      <c r="J306" s="5" t="str">
        <f>IF(Table2[[#This Row],[Discounted_price]]&lt;200,"&lt;200",IF(Table2[[#This Row],[Discounted_price]]&lt;=500,"200-500","&gt;500"))</f>
        <v>200-500</v>
      </c>
      <c r="K306" s="1">
        <v>4.4000000000000004</v>
      </c>
      <c r="L306" s="5">
        <f>Table2[[#This Row],[Rating]]+(Table2[[#This Row],[Rating_count]]/1000)</f>
        <v>6.5650000000000004</v>
      </c>
      <c r="M306" s="2">
        <v>2165</v>
      </c>
    </row>
    <row r="307" spans="1:13" x14ac:dyDescent="0.25">
      <c r="A307" s="1" t="s">
        <v>287</v>
      </c>
      <c r="B307" s="1" t="s">
        <v>24</v>
      </c>
      <c r="C307" s="3">
        <v>26999</v>
      </c>
      <c r="D307" s="3">
        <v>42999</v>
      </c>
      <c r="E307" s="3">
        <f>Table2[[#This Row],[Actual_price]]-Table2[[#This Row],[Discounted_price]]/Table2[[#This Row],[Actual_price]]*100</f>
        <v>42936.21016767832</v>
      </c>
      <c r="F307" s="4">
        <v>0.37</v>
      </c>
      <c r="G307" s="4" t="str">
        <f>IF(Table2[[#This Row],[Discount_percentage]]&lt;=49%,"no",IF(Table2[[#This Row],[Discount_percentage]]&gt;=50%,"yes"))</f>
        <v>no</v>
      </c>
      <c r="H307" s="4" t="str">
        <f>IF(Table2[[#This Row],[Rating_count]]&lt;=1000,"NO",IF(Table2[[#This Row],[Rating_count]]&gt;=1000,"YES"))</f>
        <v>YES</v>
      </c>
      <c r="I307" s="5">
        <f>Table2[[#This Row],[Actual_price]]*Table2[[#This Row],[Rating_count]]</f>
        <v>64928490</v>
      </c>
      <c r="J307" s="5" t="str">
        <f>IF(Table2[[#This Row],[Discounted_price]]&lt;200,"&lt;200",IF(Table2[[#This Row],[Discounted_price]]&lt;=500,"200-500","&gt;500"))</f>
        <v>&gt;500</v>
      </c>
      <c r="K307" s="1">
        <v>4.2</v>
      </c>
      <c r="L307" s="5">
        <f>Table2[[#This Row],[Rating]]+(Table2[[#This Row],[Rating_count]]/1000)</f>
        <v>5.71</v>
      </c>
      <c r="M307" s="2">
        <v>1510</v>
      </c>
    </row>
    <row r="308" spans="1:13" x14ac:dyDescent="0.25">
      <c r="A308" s="1" t="s">
        <v>288</v>
      </c>
      <c r="B308" s="1" t="s">
        <v>24</v>
      </c>
      <c r="C308" s="1">
        <v>893</v>
      </c>
      <c r="D308" s="3">
        <v>1052</v>
      </c>
      <c r="E308" s="3">
        <f>Table2[[#This Row],[Actual_price]]-Table2[[#This Row],[Discounted_price]]/Table2[[#This Row],[Actual_price]]*100</f>
        <v>967.11406844106466</v>
      </c>
      <c r="F308" s="4">
        <v>0.15</v>
      </c>
      <c r="G308" s="4" t="str">
        <f>IF(Table2[[#This Row],[Discount_percentage]]&lt;=49%,"no",IF(Table2[[#This Row],[Discount_percentage]]&gt;=50%,"yes"))</f>
        <v>no</v>
      </c>
      <c r="H308" s="4" t="str">
        <f>IF(Table2[[#This Row],[Rating_count]]&lt;=1000,"NO",IF(Table2[[#This Row],[Rating_count]]&gt;=1000,"YES"))</f>
        <v>NO</v>
      </c>
      <c r="I308" s="5">
        <f>Table2[[#This Row],[Actual_price]]*Table2[[#This Row],[Rating_count]]</f>
        <v>111512</v>
      </c>
      <c r="J308" s="5" t="str">
        <f>IF(Table2[[#This Row],[Discounted_price]]&lt;200,"&lt;200",IF(Table2[[#This Row],[Discounted_price]]&lt;=500,"200-500","&gt;500"))</f>
        <v>&gt;500</v>
      </c>
      <c r="K308" s="1">
        <v>4.3</v>
      </c>
      <c r="L308" s="5">
        <f>Table2[[#This Row],[Rating]]+(Table2[[#This Row],[Rating_count]]/1000)</f>
        <v>4.4059999999999997</v>
      </c>
      <c r="M308" s="2">
        <v>106</v>
      </c>
    </row>
    <row r="309" spans="1:13" x14ac:dyDescent="0.25">
      <c r="A309" s="1" t="s">
        <v>289</v>
      </c>
      <c r="B309" s="1" t="s">
        <v>24</v>
      </c>
      <c r="C309" s="3">
        <v>10990</v>
      </c>
      <c r="D309" s="3">
        <v>19990</v>
      </c>
      <c r="E309" s="3">
        <f>Table2[[#This Row],[Actual_price]]-Table2[[#This Row],[Discounted_price]]/Table2[[#This Row],[Actual_price]]*100</f>
        <v>19935.022511255629</v>
      </c>
      <c r="F309" s="4">
        <v>0.45</v>
      </c>
      <c r="G309" s="4" t="str">
        <f>IF(Table2[[#This Row],[Discount_percentage]]&lt;=49%,"no",IF(Table2[[#This Row],[Discount_percentage]]&gt;=50%,"yes"))</f>
        <v>no</v>
      </c>
      <c r="H309" s="4" t="str">
        <f>IF(Table2[[#This Row],[Rating_count]]&lt;=1000,"NO",IF(Table2[[#This Row],[Rating_count]]&gt;=1000,"YES"))</f>
        <v>NO</v>
      </c>
      <c r="I309" s="5">
        <f>Table2[[#This Row],[Actual_price]]*Table2[[#This Row],[Rating_count]]</f>
        <v>2578710</v>
      </c>
      <c r="J309" s="5" t="str">
        <f>IF(Table2[[#This Row],[Discounted_price]]&lt;200,"&lt;200",IF(Table2[[#This Row],[Discounted_price]]&lt;=500,"200-500","&gt;500"))</f>
        <v>&gt;500</v>
      </c>
      <c r="K309" s="1">
        <v>3.7</v>
      </c>
      <c r="L309" s="5">
        <f>Table2[[#This Row],[Rating]]+(Table2[[#This Row],[Rating_count]]/1000)</f>
        <v>3.8290000000000002</v>
      </c>
      <c r="M309" s="2">
        <v>129</v>
      </c>
    </row>
    <row r="310" spans="1:13" x14ac:dyDescent="0.25">
      <c r="A310" s="1" t="s">
        <v>290</v>
      </c>
      <c r="B310" s="1" t="s">
        <v>12</v>
      </c>
      <c r="C310" s="1">
        <v>379</v>
      </c>
      <c r="D310" s="3">
        <v>1099</v>
      </c>
      <c r="E310" s="3">
        <f>Table2[[#This Row],[Actual_price]]-Table2[[#This Row],[Discounted_price]]/Table2[[#This Row],[Actual_price]]*100</f>
        <v>1064.5141037306641</v>
      </c>
      <c r="F310" s="4">
        <v>0.66</v>
      </c>
      <c r="G310" s="4" t="str">
        <f>IF(Table2[[#This Row],[Discount_percentage]]&lt;=49%,"no",IF(Table2[[#This Row],[Discount_percentage]]&gt;=50%,"yes"))</f>
        <v>yes</v>
      </c>
      <c r="H310" s="4" t="str">
        <f>IF(Table2[[#This Row],[Rating_count]]&lt;=1000,"NO",IF(Table2[[#This Row],[Rating_count]]&gt;=1000,"YES"))</f>
        <v>YES</v>
      </c>
      <c r="I310" s="5">
        <f>Table2[[#This Row],[Actual_price]]*Table2[[#This Row],[Rating_count]]</f>
        <v>3350851</v>
      </c>
      <c r="J310" s="5" t="str">
        <f>IF(Table2[[#This Row],[Discounted_price]]&lt;200,"&lt;200",IF(Table2[[#This Row],[Discounted_price]]&lt;=500,"200-500","&gt;500"))</f>
        <v>200-500</v>
      </c>
      <c r="K310" s="1">
        <v>4.3</v>
      </c>
      <c r="L310" s="5">
        <f>Table2[[#This Row],[Rating]]+(Table2[[#This Row],[Rating_count]]/1000)</f>
        <v>7.3490000000000002</v>
      </c>
      <c r="M310" s="2">
        <v>3049</v>
      </c>
    </row>
    <row r="311" spans="1:13" x14ac:dyDescent="0.25">
      <c r="A311" s="1" t="s">
        <v>291</v>
      </c>
      <c r="B311" s="1" t="s">
        <v>24</v>
      </c>
      <c r="C311" s="3">
        <v>16999</v>
      </c>
      <c r="D311" s="3">
        <v>25999</v>
      </c>
      <c r="E311" s="3">
        <f>Table2[[#This Row],[Actual_price]]-Table2[[#This Row],[Discounted_price]]/Table2[[#This Row],[Actual_price]]*100</f>
        <v>25933.61671602754</v>
      </c>
      <c r="F311" s="4">
        <v>0.35</v>
      </c>
      <c r="G311" s="4" t="str">
        <f>IF(Table2[[#This Row],[Discount_percentage]]&lt;=49%,"no",IF(Table2[[#This Row],[Discount_percentage]]&gt;=50%,"yes"))</f>
        <v>no</v>
      </c>
      <c r="H311" s="4" t="str">
        <f>IF(Table2[[#This Row],[Rating_count]]&lt;=1000,"NO",IF(Table2[[#This Row],[Rating_count]]&gt;=1000,"YES"))</f>
        <v>YES</v>
      </c>
      <c r="I311" s="5">
        <f>Table2[[#This Row],[Actual_price]]*Table2[[#This Row],[Rating_count]]</f>
        <v>853807160</v>
      </c>
      <c r="J311" s="5" t="str">
        <f>IF(Table2[[#This Row],[Discounted_price]]&lt;200,"&lt;200",IF(Table2[[#This Row],[Discounted_price]]&lt;=500,"200-500","&gt;500"))</f>
        <v>&gt;500</v>
      </c>
      <c r="K311" s="1">
        <v>4.2</v>
      </c>
      <c r="L311" s="5">
        <f>Table2[[#This Row],[Rating]]+(Table2[[#This Row],[Rating_count]]/1000)</f>
        <v>37.040000000000006</v>
      </c>
      <c r="M311" s="2">
        <v>32840</v>
      </c>
    </row>
    <row r="312" spans="1:13" x14ac:dyDescent="0.25">
      <c r="A312" s="1" t="s">
        <v>292</v>
      </c>
      <c r="B312" s="1" t="s">
        <v>24</v>
      </c>
      <c r="C312" s="1">
        <v>699</v>
      </c>
      <c r="D312" s="3">
        <v>1899</v>
      </c>
      <c r="E312" s="3">
        <f>Table2[[#This Row],[Actual_price]]-Table2[[#This Row],[Discounted_price]]/Table2[[#This Row],[Actual_price]]*100</f>
        <v>1862.1911532385466</v>
      </c>
      <c r="F312" s="4">
        <v>0.63</v>
      </c>
      <c r="G312" s="4" t="str">
        <f>IF(Table2[[#This Row],[Discount_percentage]]&lt;=49%,"no",IF(Table2[[#This Row],[Discount_percentage]]&gt;=50%,"yes"))</f>
        <v>yes</v>
      </c>
      <c r="H312" s="4" t="str">
        <f>IF(Table2[[#This Row],[Rating_count]]&lt;=1000,"NO",IF(Table2[[#This Row],[Rating_count]]&gt;=1000,"YES"))</f>
        <v>NO</v>
      </c>
      <c r="I312" s="5">
        <f>Table2[[#This Row],[Actual_price]]*Table2[[#This Row],[Rating_count]]</f>
        <v>740610</v>
      </c>
      <c r="J312" s="5" t="str">
        <f>IF(Table2[[#This Row],[Discounted_price]]&lt;200,"&lt;200",IF(Table2[[#This Row],[Discounted_price]]&lt;=500,"200-500","&gt;500"))</f>
        <v>&gt;500</v>
      </c>
      <c r="K312" s="1">
        <v>4.4000000000000004</v>
      </c>
      <c r="L312" s="5">
        <f>Table2[[#This Row],[Rating]]+(Table2[[#This Row],[Rating_count]]/1000)</f>
        <v>4.79</v>
      </c>
      <c r="M312" s="2">
        <v>390</v>
      </c>
    </row>
    <row r="313" spans="1:13" x14ac:dyDescent="0.25">
      <c r="A313" s="1" t="s">
        <v>293</v>
      </c>
      <c r="B313" s="1" t="s">
        <v>24</v>
      </c>
      <c r="C313" s="3">
        <v>2699</v>
      </c>
      <c r="D313" s="3">
        <v>3500</v>
      </c>
      <c r="E313" s="3">
        <f>Table2[[#This Row],[Actual_price]]-Table2[[#This Row],[Discounted_price]]/Table2[[#This Row],[Actual_price]]*100</f>
        <v>3422.8857142857141</v>
      </c>
      <c r="F313" s="4">
        <v>0.23</v>
      </c>
      <c r="G313" s="4" t="str">
        <f>IF(Table2[[#This Row],[Discount_percentage]]&lt;=49%,"no",IF(Table2[[#This Row],[Discount_percentage]]&gt;=50%,"yes"))</f>
        <v>no</v>
      </c>
      <c r="H313" s="4" t="str">
        <f>IF(Table2[[#This Row],[Rating_count]]&lt;=1000,"NO",IF(Table2[[#This Row],[Rating_count]]&gt;=1000,"YES"))</f>
        <v>NO</v>
      </c>
      <c r="I313" s="5">
        <f>Table2[[#This Row],[Actual_price]]*Table2[[#This Row],[Rating_count]]</f>
        <v>2173500</v>
      </c>
      <c r="J313" s="5" t="str">
        <f>IF(Table2[[#This Row],[Discounted_price]]&lt;200,"&lt;200",IF(Table2[[#This Row],[Discounted_price]]&lt;=500,"200-500","&gt;500"))</f>
        <v>&gt;500</v>
      </c>
      <c r="K313" s="1">
        <v>3.5</v>
      </c>
      <c r="L313" s="5">
        <f>Table2[[#This Row],[Rating]]+(Table2[[#This Row],[Rating_count]]/1000)</f>
        <v>4.1210000000000004</v>
      </c>
      <c r="M313" s="2">
        <v>621</v>
      </c>
    </row>
    <row r="314" spans="1:13" x14ac:dyDescent="0.25">
      <c r="A314" s="1" t="s">
        <v>294</v>
      </c>
      <c r="B314" s="1" t="s">
        <v>12</v>
      </c>
      <c r="C314" s="1">
        <v>129</v>
      </c>
      <c r="D314" s="1">
        <v>599</v>
      </c>
      <c r="E314" s="3">
        <f>Table2[[#This Row],[Actual_price]]-Table2[[#This Row],[Discounted_price]]/Table2[[#This Row],[Actual_price]]*100</f>
        <v>577.4641068447412</v>
      </c>
      <c r="F314" s="4">
        <v>0.78</v>
      </c>
      <c r="G314" s="4" t="str">
        <f>IF(Table2[[#This Row],[Discount_percentage]]&lt;=49%,"no",IF(Table2[[#This Row],[Discount_percentage]]&gt;=50%,"yes"))</f>
        <v>yes</v>
      </c>
      <c r="H314" s="4" t="str">
        <f>IF(Table2[[#This Row],[Rating_count]]&lt;=1000,"NO",IF(Table2[[#This Row],[Rating_count]]&gt;=1000,"YES"))</f>
        <v>NO</v>
      </c>
      <c r="I314" s="5">
        <f>Table2[[#This Row],[Actual_price]]*Table2[[#This Row],[Rating_count]]</f>
        <v>158735</v>
      </c>
      <c r="J314" s="5" t="str">
        <f>IF(Table2[[#This Row],[Discounted_price]]&lt;200,"&lt;200",IF(Table2[[#This Row],[Discounted_price]]&lt;=500,"200-500","&gt;500"))</f>
        <v>&lt;200</v>
      </c>
      <c r="K314" s="1">
        <v>4.0999999999999996</v>
      </c>
      <c r="L314" s="5">
        <f>Table2[[#This Row],[Rating]]+(Table2[[#This Row],[Rating_count]]/1000)</f>
        <v>4.3649999999999993</v>
      </c>
      <c r="M314" s="2">
        <v>265</v>
      </c>
    </row>
    <row r="315" spans="1:13" x14ac:dyDescent="0.25">
      <c r="A315" s="1" t="s">
        <v>295</v>
      </c>
      <c r="B315" s="1" t="s">
        <v>12</v>
      </c>
      <c r="C315" s="1">
        <v>389</v>
      </c>
      <c r="D315" s="1">
        <v>999</v>
      </c>
      <c r="E315" s="3">
        <f>Table2[[#This Row],[Actual_price]]-Table2[[#This Row],[Discounted_price]]/Table2[[#This Row],[Actual_price]]*100</f>
        <v>960.06106106106108</v>
      </c>
      <c r="F315" s="4">
        <v>0.61</v>
      </c>
      <c r="G315" s="4" t="str">
        <f>IF(Table2[[#This Row],[Discount_percentage]]&lt;=49%,"no",IF(Table2[[#This Row],[Discount_percentage]]&gt;=50%,"yes"))</f>
        <v>yes</v>
      </c>
      <c r="H315" s="4" t="str">
        <f>IF(Table2[[#This Row],[Rating_count]]&lt;=1000,"NO",IF(Table2[[#This Row],[Rating_count]]&gt;=1000,"YES"))</f>
        <v>NO</v>
      </c>
      <c r="I315" s="5">
        <f>Table2[[#This Row],[Actual_price]]*Table2[[#This Row],[Rating_count]]</f>
        <v>837162</v>
      </c>
      <c r="J315" s="5" t="str">
        <f>IF(Table2[[#This Row],[Discounted_price]]&lt;200,"&lt;200",IF(Table2[[#This Row],[Discounted_price]]&lt;=500,"200-500","&gt;500"))</f>
        <v>200-500</v>
      </c>
      <c r="K315" s="1">
        <v>4.3</v>
      </c>
      <c r="L315" s="5">
        <f>Table2[[#This Row],[Rating]]+(Table2[[#This Row],[Rating_count]]/1000)</f>
        <v>5.1379999999999999</v>
      </c>
      <c r="M315" s="2">
        <v>838</v>
      </c>
    </row>
    <row r="316" spans="1:13" x14ac:dyDescent="0.25">
      <c r="A316" s="1" t="s">
        <v>296</v>
      </c>
      <c r="B316" s="1" t="s">
        <v>24</v>
      </c>
      <c r="C316" s="1">
        <v>246</v>
      </c>
      <c r="D316" s="1">
        <v>600</v>
      </c>
      <c r="E316" s="3">
        <f>Table2[[#This Row],[Actual_price]]-Table2[[#This Row],[Discounted_price]]/Table2[[#This Row],[Actual_price]]*100</f>
        <v>559</v>
      </c>
      <c r="F316" s="4">
        <v>0.59</v>
      </c>
      <c r="G316" s="4" t="str">
        <f>IF(Table2[[#This Row],[Discount_percentage]]&lt;=49%,"no",IF(Table2[[#This Row],[Discount_percentage]]&gt;=50%,"yes"))</f>
        <v>yes</v>
      </c>
      <c r="H316" s="4" t="str">
        <f>IF(Table2[[#This Row],[Rating_count]]&lt;=1000,"NO",IF(Table2[[#This Row],[Rating_count]]&gt;=1000,"YES"))</f>
        <v>NO</v>
      </c>
      <c r="I316" s="5">
        <f>Table2[[#This Row],[Actual_price]]*Table2[[#This Row],[Rating_count]]</f>
        <v>85800</v>
      </c>
      <c r="J316" s="5" t="str">
        <f>IF(Table2[[#This Row],[Discounted_price]]&lt;200,"&lt;200",IF(Table2[[#This Row],[Discounted_price]]&lt;=500,"200-500","&gt;500"))</f>
        <v>200-500</v>
      </c>
      <c r="K316" s="1">
        <v>4.2</v>
      </c>
      <c r="L316" s="5">
        <f>Table2[[#This Row],[Rating]]+(Table2[[#This Row],[Rating_count]]/1000)</f>
        <v>4.343</v>
      </c>
      <c r="M316" s="2">
        <v>143</v>
      </c>
    </row>
    <row r="317" spans="1:13" x14ac:dyDescent="0.25">
      <c r="A317" s="1" t="s">
        <v>297</v>
      </c>
      <c r="B317" s="1" t="s">
        <v>12</v>
      </c>
      <c r="C317" s="1">
        <v>299</v>
      </c>
      <c r="D317" s="1">
        <v>799</v>
      </c>
      <c r="E317" s="3">
        <f>Table2[[#This Row],[Actual_price]]-Table2[[#This Row],[Discounted_price]]/Table2[[#This Row],[Actual_price]]*100</f>
        <v>761.5782227784731</v>
      </c>
      <c r="F317" s="4">
        <v>0.63</v>
      </c>
      <c r="G317" s="4" t="str">
        <f>IF(Table2[[#This Row],[Discount_percentage]]&lt;=49%,"no",IF(Table2[[#This Row],[Discount_percentage]]&gt;=50%,"yes"))</f>
        <v>yes</v>
      </c>
      <c r="H317" s="4" t="str">
        <f>IF(Table2[[#This Row],[Rating_count]]&lt;=1000,"NO",IF(Table2[[#This Row],[Rating_count]]&gt;=1000,"YES"))</f>
        <v>NO</v>
      </c>
      <c r="I317" s="5">
        <f>Table2[[#This Row],[Actual_price]]*Table2[[#This Row],[Rating_count]]</f>
        <v>120649</v>
      </c>
      <c r="J317" s="5" t="str">
        <f>IF(Table2[[#This Row],[Discounted_price]]&lt;200,"&lt;200",IF(Table2[[#This Row],[Discounted_price]]&lt;=500,"200-500","&gt;500"))</f>
        <v>200-500</v>
      </c>
      <c r="K317" s="1">
        <v>4</v>
      </c>
      <c r="L317" s="5">
        <f>Table2[[#This Row],[Rating]]+(Table2[[#This Row],[Rating_count]]/1000)</f>
        <v>4.1509999999999998</v>
      </c>
      <c r="M317" s="2">
        <v>151</v>
      </c>
    </row>
    <row r="318" spans="1:13" x14ac:dyDescent="0.25">
      <c r="A318" s="1" t="s">
        <v>298</v>
      </c>
      <c r="B318" s="1" t="s">
        <v>24</v>
      </c>
      <c r="C318" s="1">
        <v>247</v>
      </c>
      <c r="D318" s="1">
        <v>399</v>
      </c>
      <c r="E318" s="3">
        <f>Table2[[#This Row],[Actual_price]]-Table2[[#This Row],[Discounted_price]]/Table2[[#This Row],[Actual_price]]*100</f>
        <v>337.09523809523807</v>
      </c>
      <c r="F318" s="4">
        <v>0.38</v>
      </c>
      <c r="G318" s="4" t="str">
        <f>IF(Table2[[#This Row],[Discount_percentage]]&lt;=49%,"no",IF(Table2[[#This Row],[Discount_percentage]]&gt;=50%,"yes"))</f>
        <v>no</v>
      </c>
      <c r="H318" s="4" t="str">
        <f>IF(Table2[[#This Row],[Rating_count]]&lt;=1000,"NO",IF(Table2[[#This Row],[Rating_count]]&gt;=1000,"YES"))</f>
        <v>NO</v>
      </c>
      <c r="I318" s="5">
        <f>Table2[[#This Row],[Actual_price]]*Table2[[#This Row],[Rating_count]]</f>
        <v>79800</v>
      </c>
      <c r="J318" s="5" t="str">
        <f>IF(Table2[[#This Row],[Discounted_price]]&lt;200,"&lt;200",IF(Table2[[#This Row],[Discounted_price]]&lt;=500,"200-500","&gt;500"))</f>
        <v>200-500</v>
      </c>
      <c r="K318" s="1">
        <v>3.9</v>
      </c>
      <c r="L318" s="5">
        <f>Table2[[#This Row],[Rating]]+(Table2[[#This Row],[Rating_count]]/1000)</f>
        <v>4.0999999999999996</v>
      </c>
      <c r="M318" s="2">
        <v>200</v>
      </c>
    </row>
    <row r="319" spans="1:13" x14ac:dyDescent="0.25">
      <c r="A319" s="1" t="s">
        <v>299</v>
      </c>
      <c r="B319" s="1" t="s">
        <v>24</v>
      </c>
      <c r="C319" s="3">
        <v>1369</v>
      </c>
      <c r="D319" s="3">
        <v>2999</v>
      </c>
      <c r="E319" s="3">
        <f>Table2[[#This Row],[Actual_price]]-Table2[[#This Row],[Discounted_price]]/Table2[[#This Row],[Actual_price]]*100</f>
        <v>2953.3514504834943</v>
      </c>
      <c r="F319" s="4">
        <v>0.54</v>
      </c>
      <c r="G319" s="4" t="str">
        <f>IF(Table2[[#This Row],[Discount_percentage]]&lt;=49%,"no",IF(Table2[[#This Row],[Discount_percentage]]&gt;=50%,"yes"))</f>
        <v>yes</v>
      </c>
      <c r="H319" s="4" t="str">
        <f>IF(Table2[[#This Row],[Rating_count]]&lt;=1000,"NO",IF(Table2[[#This Row],[Rating_count]]&gt;=1000,"YES"))</f>
        <v>NO</v>
      </c>
      <c r="I319" s="5">
        <f>Table2[[#This Row],[Actual_price]]*Table2[[#This Row],[Rating_count]]</f>
        <v>680773</v>
      </c>
      <c r="J319" s="5" t="str">
        <f>IF(Table2[[#This Row],[Discounted_price]]&lt;200,"&lt;200",IF(Table2[[#This Row],[Discounted_price]]&lt;=500,"200-500","&gt;500"))</f>
        <v>&gt;500</v>
      </c>
      <c r="K319" s="1">
        <v>3.3</v>
      </c>
      <c r="L319" s="5">
        <f>Table2[[#This Row],[Rating]]+(Table2[[#This Row],[Rating_count]]/1000)</f>
        <v>3.5269999999999997</v>
      </c>
      <c r="M319" s="2">
        <v>227</v>
      </c>
    </row>
    <row r="320" spans="1:13" x14ac:dyDescent="0.25">
      <c r="A320" s="1" t="s">
        <v>300</v>
      </c>
      <c r="B320" s="1" t="s">
        <v>24</v>
      </c>
      <c r="C320" s="1">
        <v>199</v>
      </c>
      <c r="D320" s="1">
        <v>499</v>
      </c>
      <c r="E320" s="3">
        <f>Table2[[#This Row],[Actual_price]]-Table2[[#This Row],[Discounted_price]]/Table2[[#This Row],[Actual_price]]*100</f>
        <v>459.12024048096191</v>
      </c>
      <c r="F320" s="4">
        <v>0.6</v>
      </c>
      <c r="G320" s="4" t="str">
        <f>IF(Table2[[#This Row],[Discount_percentage]]&lt;=49%,"no",IF(Table2[[#This Row],[Discount_percentage]]&gt;=50%,"yes"))</f>
        <v>yes</v>
      </c>
      <c r="H320" s="4" t="str">
        <f>IF(Table2[[#This Row],[Rating_count]]&lt;=1000,"NO",IF(Table2[[#This Row],[Rating_count]]&gt;=1000,"YES"))</f>
        <v>NO</v>
      </c>
      <c r="I320" s="5">
        <f>Table2[[#This Row],[Actual_price]]*Table2[[#This Row],[Rating_count]]</f>
        <v>268462</v>
      </c>
      <c r="J320" s="5" t="str">
        <f>IF(Table2[[#This Row],[Discounted_price]]&lt;200,"&lt;200",IF(Table2[[#This Row],[Discounted_price]]&lt;=500,"200-500","&gt;500"))</f>
        <v>&lt;200</v>
      </c>
      <c r="K320" s="1">
        <v>3.8</v>
      </c>
      <c r="L320" s="5">
        <f>Table2[[#This Row],[Rating]]+(Table2[[#This Row],[Rating_count]]/1000)</f>
        <v>4.3380000000000001</v>
      </c>
      <c r="M320" s="2">
        <v>538</v>
      </c>
    </row>
    <row r="321" spans="1:13" x14ac:dyDescent="0.25">
      <c r="A321" s="1" t="s">
        <v>301</v>
      </c>
      <c r="B321" s="1" t="s">
        <v>24</v>
      </c>
      <c r="C321" s="1">
        <v>299</v>
      </c>
      <c r="D321" s="1">
        <v>599</v>
      </c>
      <c r="E321" s="3">
        <f>Table2[[#This Row],[Actual_price]]-Table2[[#This Row],[Discounted_price]]/Table2[[#This Row],[Actual_price]]*100</f>
        <v>549.08347245409016</v>
      </c>
      <c r="F321" s="4">
        <v>0.5</v>
      </c>
      <c r="G321" s="4" t="str">
        <f>IF(Table2[[#This Row],[Discount_percentage]]&lt;=49%,"no",IF(Table2[[#This Row],[Discount_percentage]]&gt;=50%,"yes"))</f>
        <v>yes</v>
      </c>
      <c r="H321" s="4" t="str">
        <f>IF(Table2[[#This Row],[Rating_count]]&lt;=1000,"NO",IF(Table2[[#This Row],[Rating_count]]&gt;=1000,"YES"))</f>
        <v>NO</v>
      </c>
      <c r="I321" s="5">
        <f>Table2[[#This Row],[Actual_price]]*Table2[[#This Row],[Rating_count]]</f>
        <v>102429</v>
      </c>
      <c r="J321" s="5" t="str">
        <f>IF(Table2[[#This Row],[Discounted_price]]&lt;200,"&lt;200",IF(Table2[[#This Row],[Discounted_price]]&lt;=500,"200-500","&gt;500"))</f>
        <v>200-500</v>
      </c>
      <c r="K321" s="1">
        <v>4</v>
      </c>
      <c r="L321" s="5">
        <f>Table2[[#This Row],[Rating]]+(Table2[[#This Row],[Rating_count]]/1000)</f>
        <v>4.1710000000000003</v>
      </c>
      <c r="M321" s="2">
        <v>171</v>
      </c>
    </row>
    <row r="322" spans="1:13" x14ac:dyDescent="0.25">
      <c r="A322" s="1" t="s">
        <v>302</v>
      </c>
      <c r="B322" s="1" t="s">
        <v>24</v>
      </c>
      <c r="C322" s="3">
        <v>14999</v>
      </c>
      <c r="D322" s="3">
        <v>14999</v>
      </c>
      <c r="E322" s="3">
        <f>Table2[[#This Row],[Actual_price]]-Table2[[#This Row],[Discounted_price]]/Table2[[#This Row],[Actual_price]]*100</f>
        <v>14899</v>
      </c>
      <c r="F322" s="4">
        <v>0</v>
      </c>
      <c r="G322" s="4" t="str">
        <f>IF(Table2[[#This Row],[Discount_percentage]]&lt;=49%,"no",IF(Table2[[#This Row],[Discount_percentage]]&gt;=50%,"yes"))</f>
        <v>no</v>
      </c>
      <c r="H322" s="4" t="str">
        <f>IF(Table2[[#This Row],[Rating_count]]&lt;=1000,"NO",IF(Table2[[#This Row],[Rating_count]]&gt;=1000,"YES"))</f>
        <v>YES</v>
      </c>
      <c r="I322" s="5">
        <f>Table2[[#This Row],[Actual_price]]*Table2[[#This Row],[Rating_count]]</f>
        <v>412592492</v>
      </c>
      <c r="J322" s="5" t="str">
        <f>IF(Table2[[#This Row],[Discounted_price]]&lt;200,"&lt;200",IF(Table2[[#This Row],[Discounted_price]]&lt;=500,"200-500","&gt;500"))</f>
        <v>&gt;500</v>
      </c>
      <c r="K322" s="1">
        <v>4.3</v>
      </c>
      <c r="L322" s="5">
        <f>Table2[[#This Row],[Rating]]+(Table2[[#This Row],[Rating_count]]/1000)</f>
        <v>31.808</v>
      </c>
      <c r="M322" s="2">
        <v>27508</v>
      </c>
    </row>
    <row r="323" spans="1:13" x14ac:dyDescent="0.25">
      <c r="A323" s="1" t="s">
        <v>195</v>
      </c>
      <c r="B323" s="1" t="s">
        <v>12</v>
      </c>
      <c r="C323" s="1">
        <v>299</v>
      </c>
      <c r="D323" s="1">
        <v>699</v>
      </c>
      <c r="E323" s="3">
        <f>Table2[[#This Row],[Actual_price]]-Table2[[#This Row],[Discounted_price]]/Table2[[#This Row],[Actual_price]]*100</f>
        <v>656.2246065808298</v>
      </c>
      <c r="F323" s="4">
        <v>0.56999999999999995</v>
      </c>
      <c r="G323" s="4" t="str">
        <f>IF(Table2[[#This Row],[Discount_percentage]]&lt;=49%,"no",IF(Table2[[#This Row],[Discount_percentage]]&gt;=50%,"yes"))</f>
        <v>yes</v>
      </c>
      <c r="H323" s="4" t="str">
        <f>IF(Table2[[#This Row],[Rating_count]]&lt;=1000,"NO",IF(Table2[[#This Row],[Rating_count]]&gt;=1000,"YES"))</f>
        <v>YES</v>
      </c>
      <c r="I323" s="5">
        <f>Table2[[#This Row],[Actual_price]]*Table2[[#This Row],[Rating_count]]</f>
        <v>1016346</v>
      </c>
      <c r="J323" s="5" t="str">
        <f>IF(Table2[[#This Row],[Discounted_price]]&lt;200,"&lt;200",IF(Table2[[#This Row],[Discounted_price]]&lt;=500,"200-500","&gt;500"))</f>
        <v>200-500</v>
      </c>
      <c r="K323" s="1">
        <v>3.9</v>
      </c>
      <c r="L323" s="5">
        <f>Table2[[#This Row],[Rating]]+(Table2[[#This Row],[Rating_count]]/1000)</f>
        <v>5.3540000000000001</v>
      </c>
      <c r="M323" s="2">
        <v>1454</v>
      </c>
    </row>
    <row r="324" spans="1:13" x14ac:dyDescent="0.25">
      <c r="A324" s="1" t="s">
        <v>303</v>
      </c>
      <c r="B324" s="1" t="s">
        <v>24</v>
      </c>
      <c r="C324" s="3">
        <v>24990</v>
      </c>
      <c r="D324" s="3">
        <v>51990</v>
      </c>
      <c r="E324" s="3">
        <f>Table2[[#This Row],[Actual_price]]-Table2[[#This Row],[Discounted_price]]/Table2[[#This Row],[Actual_price]]*100</f>
        <v>51941.933064050776</v>
      </c>
      <c r="F324" s="4">
        <v>0.52</v>
      </c>
      <c r="G324" s="4" t="str">
        <f>IF(Table2[[#This Row],[Discount_percentage]]&lt;=49%,"no",IF(Table2[[#This Row],[Discount_percentage]]&gt;=50%,"yes"))</f>
        <v>yes</v>
      </c>
      <c r="H324" s="4" t="str">
        <f>IF(Table2[[#This Row],[Rating_count]]&lt;=1000,"NO",IF(Table2[[#This Row],[Rating_count]]&gt;=1000,"YES"))</f>
        <v>YES</v>
      </c>
      <c r="I324" s="5">
        <f>Table2[[#This Row],[Actual_price]]*Table2[[#This Row],[Rating_count]]</f>
        <v>153422490</v>
      </c>
      <c r="J324" s="5" t="str">
        <f>IF(Table2[[#This Row],[Discounted_price]]&lt;200,"&lt;200",IF(Table2[[#This Row],[Discounted_price]]&lt;=500,"200-500","&gt;500"))</f>
        <v>&gt;500</v>
      </c>
      <c r="K324" s="1">
        <v>4.2</v>
      </c>
      <c r="L324" s="5">
        <f>Table2[[#This Row],[Rating]]+(Table2[[#This Row],[Rating_count]]/1000)</f>
        <v>7.1509999999999998</v>
      </c>
      <c r="M324" s="2">
        <v>2951</v>
      </c>
    </row>
    <row r="325" spans="1:13" x14ac:dyDescent="0.25">
      <c r="A325" s="1" t="s">
        <v>304</v>
      </c>
      <c r="B325" s="1" t="s">
        <v>12</v>
      </c>
      <c r="C325" s="1">
        <v>249</v>
      </c>
      <c r="D325" s="1">
        <v>999</v>
      </c>
      <c r="E325" s="3">
        <f>Table2[[#This Row],[Actual_price]]-Table2[[#This Row],[Discounted_price]]/Table2[[#This Row],[Actual_price]]*100</f>
        <v>974.07507507507512</v>
      </c>
      <c r="F325" s="4">
        <v>0.75</v>
      </c>
      <c r="G325" s="4" t="str">
        <f>IF(Table2[[#This Row],[Discount_percentage]]&lt;=49%,"no",IF(Table2[[#This Row],[Discount_percentage]]&gt;=50%,"yes"))</f>
        <v>yes</v>
      </c>
      <c r="H325" s="4" t="str">
        <f>IF(Table2[[#This Row],[Rating_count]]&lt;=1000,"NO",IF(Table2[[#This Row],[Rating_count]]&gt;=1000,"YES"))</f>
        <v>NO</v>
      </c>
      <c r="I325" s="5">
        <f>Table2[[#This Row],[Actual_price]]*Table2[[#This Row],[Rating_count]]</f>
        <v>0</v>
      </c>
      <c r="J325" s="5" t="str">
        <f>IF(Table2[[#This Row],[Discounted_price]]&lt;200,"&lt;200",IF(Table2[[#This Row],[Discounted_price]]&lt;=500,"200-500","&gt;500"))</f>
        <v>200-500</v>
      </c>
      <c r="K325" s="1">
        <v>5</v>
      </c>
      <c r="L325" s="5">
        <f>Table2[[#This Row],[Rating]]+(Table2[[#This Row],[Rating_count]]/1000)</f>
        <v>5</v>
      </c>
      <c r="M325" s="2">
        <v>0</v>
      </c>
    </row>
    <row r="326" spans="1:13" x14ac:dyDescent="0.25">
      <c r="A326" s="1" t="s">
        <v>305</v>
      </c>
      <c r="B326" s="1" t="s">
        <v>24</v>
      </c>
      <c r="C326" s="3">
        <v>61999</v>
      </c>
      <c r="D326" s="3">
        <v>69999</v>
      </c>
      <c r="E326" s="3">
        <f>Table2[[#This Row],[Actual_price]]-Table2[[#This Row],[Discounted_price]]/Table2[[#This Row],[Actual_price]]*100</f>
        <v>69910.428734696208</v>
      </c>
      <c r="F326" s="4">
        <v>0.11</v>
      </c>
      <c r="G326" s="4" t="str">
        <f>IF(Table2[[#This Row],[Discount_percentage]]&lt;=49%,"no",IF(Table2[[#This Row],[Discount_percentage]]&gt;=50%,"yes"))</f>
        <v>no</v>
      </c>
      <c r="H326" s="4" t="str">
        <f>IF(Table2[[#This Row],[Rating_count]]&lt;=1000,"NO",IF(Table2[[#This Row],[Rating_count]]&gt;=1000,"YES"))</f>
        <v>YES</v>
      </c>
      <c r="I326" s="5">
        <f>Table2[[#This Row],[Actual_price]]*Table2[[#This Row],[Rating_count]]</f>
        <v>472703247</v>
      </c>
      <c r="J326" s="5" t="str">
        <f>IF(Table2[[#This Row],[Discounted_price]]&lt;200,"&lt;200",IF(Table2[[#This Row],[Discounted_price]]&lt;=500,"200-500","&gt;500"))</f>
        <v>&gt;500</v>
      </c>
      <c r="K326" s="1">
        <v>4.0999999999999996</v>
      </c>
      <c r="L326" s="5">
        <f>Table2[[#This Row],[Rating]]+(Table2[[#This Row],[Rating_count]]/1000)</f>
        <v>10.853</v>
      </c>
      <c r="M326" s="2">
        <v>6753</v>
      </c>
    </row>
    <row r="327" spans="1:13" x14ac:dyDescent="0.25">
      <c r="A327" s="1" t="s">
        <v>306</v>
      </c>
      <c r="B327" s="1" t="s">
        <v>24</v>
      </c>
      <c r="C327" s="3">
        <v>24499</v>
      </c>
      <c r="D327" s="3">
        <v>50000</v>
      </c>
      <c r="E327" s="3">
        <f>Table2[[#This Row],[Actual_price]]-Table2[[#This Row],[Discounted_price]]/Table2[[#This Row],[Actual_price]]*100</f>
        <v>49951.002</v>
      </c>
      <c r="F327" s="4">
        <v>0.51</v>
      </c>
      <c r="G327" s="4" t="str">
        <f>IF(Table2[[#This Row],[Discount_percentage]]&lt;=49%,"no",IF(Table2[[#This Row],[Discount_percentage]]&gt;=50%,"yes"))</f>
        <v>yes</v>
      </c>
      <c r="H327" s="4" t="str">
        <f>IF(Table2[[#This Row],[Rating_count]]&lt;=1000,"NO",IF(Table2[[#This Row],[Rating_count]]&gt;=1000,"YES"))</f>
        <v>YES</v>
      </c>
      <c r="I327" s="5">
        <f>Table2[[#This Row],[Actual_price]]*Table2[[#This Row],[Rating_count]]</f>
        <v>175900000</v>
      </c>
      <c r="J327" s="5" t="str">
        <f>IF(Table2[[#This Row],[Discounted_price]]&lt;200,"&lt;200",IF(Table2[[#This Row],[Discounted_price]]&lt;=500,"200-500","&gt;500"))</f>
        <v>&gt;500</v>
      </c>
      <c r="K327" s="1">
        <v>3.9</v>
      </c>
      <c r="L327" s="5">
        <f>Table2[[#This Row],[Rating]]+(Table2[[#This Row],[Rating_count]]/1000)</f>
        <v>7.4179999999999993</v>
      </c>
      <c r="M327" s="2">
        <v>3518</v>
      </c>
    </row>
    <row r="328" spans="1:13" x14ac:dyDescent="0.25">
      <c r="A328" s="1" t="s">
        <v>147</v>
      </c>
      <c r="B328" s="1" t="s">
        <v>24</v>
      </c>
      <c r="C328" s="3">
        <v>10499</v>
      </c>
      <c r="D328" s="3">
        <v>19499</v>
      </c>
      <c r="E328" s="3">
        <f>Table2[[#This Row],[Actual_price]]-Table2[[#This Row],[Discounted_price]]/Table2[[#This Row],[Actual_price]]*100</f>
        <v>19445.156213139137</v>
      </c>
      <c r="F328" s="4">
        <v>0.46</v>
      </c>
      <c r="G328" s="4" t="str">
        <f>IF(Table2[[#This Row],[Discount_percentage]]&lt;=49%,"no",IF(Table2[[#This Row],[Discount_percentage]]&gt;=50%,"yes"))</f>
        <v>no</v>
      </c>
      <c r="H328" s="4" t="str">
        <f>IF(Table2[[#This Row],[Rating_count]]&lt;=1000,"NO",IF(Table2[[#This Row],[Rating_count]]&gt;=1000,"YES"))</f>
        <v>YES</v>
      </c>
      <c r="I328" s="5">
        <f>Table2[[#This Row],[Actual_price]]*Table2[[#This Row],[Rating_count]]</f>
        <v>29443490</v>
      </c>
      <c r="J328" s="5" t="str">
        <f>IF(Table2[[#This Row],[Discounted_price]]&lt;200,"&lt;200",IF(Table2[[#This Row],[Discounted_price]]&lt;=500,"200-500","&gt;500"))</f>
        <v>&gt;500</v>
      </c>
      <c r="K328" s="1">
        <v>4.2</v>
      </c>
      <c r="L328" s="5">
        <f>Table2[[#This Row],[Rating]]+(Table2[[#This Row],[Rating_count]]/1000)</f>
        <v>5.71</v>
      </c>
      <c r="M328" s="2">
        <v>1510</v>
      </c>
    </row>
    <row r="329" spans="1:13" x14ac:dyDescent="0.25">
      <c r="A329" s="1" t="s">
        <v>307</v>
      </c>
      <c r="B329" s="1" t="s">
        <v>12</v>
      </c>
      <c r="C329" s="1">
        <v>349</v>
      </c>
      <c r="D329" s="1">
        <v>999</v>
      </c>
      <c r="E329" s="3">
        <f>Table2[[#This Row],[Actual_price]]-Table2[[#This Row],[Discounted_price]]/Table2[[#This Row],[Actual_price]]*100</f>
        <v>964.06506506506503</v>
      </c>
      <c r="F329" s="4">
        <v>0.65</v>
      </c>
      <c r="G329" s="4" t="str">
        <f>IF(Table2[[#This Row],[Discount_percentage]]&lt;=49%,"no",IF(Table2[[#This Row],[Discount_percentage]]&gt;=50%,"yes"))</f>
        <v>yes</v>
      </c>
      <c r="H329" s="4" t="str">
        <f>IF(Table2[[#This Row],[Rating_count]]&lt;=1000,"NO",IF(Table2[[#This Row],[Rating_count]]&gt;=1000,"YES"))</f>
        <v>NO</v>
      </c>
      <c r="I329" s="5">
        <f>Table2[[#This Row],[Actual_price]]*Table2[[#This Row],[Rating_count]]</f>
        <v>837162</v>
      </c>
      <c r="J329" s="5" t="str">
        <f>IF(Table2[[#This Row],[Discounted_price]]&lt;200,"&lt;200",IF(Table2[[#This Row],[Discounted_price]]&lt;=500,"200-500","&gt;500"))</f>
        <v>200-500</v>
      </c>
      <c r="K329" s="1">
        <v>4.3</v>
      </c>
      <c r="L329" s="5">
        <f>Table2[[#This Row],[Rating]]+(Table2[[#This Row],[Rating_count]]/1000)</f>
        <v>5.1379999999999999</v>
      </c>
      <c r="M329" s="2">
        <v>838</v>
      </c>
    </row>
    <row r="330" spans="1:13" x14ac:dyDescent="0.25">
      <c r="A330" s="1" t="s">
        <v>308</v>
      </c>
      <c r="B330" s="1" t="s">
        <v>24</v>
      </c>
      <c r="C330" s="1">
        <v>197</v>
      </c>
      <c r="D330" s="1">
        <v>499</v>
      </c>
      <c r="E330" s="3">
        <f>Table2[[#This Row],[Actual_price]]-Table2[[#This Row],[Discounted_price]]/Table2[[#This Row],[Actual_price]]*100</f>
        <v>459.52104208416836</v>
      </c>
      <c r="F330" s="4">
        <v>0.61</v>
      </c>
      <c r="G330" s="4" t="str">
        <f>IF(Table2[[#This Row],[Discount_percentage]]&lt;=49%,"no",IF(Table2[[#This Row],[Discount_percentage]]&gt;=50%,"yes"))</f>
        <v>yes</v>
      </c>
      <c r="H330" s="4" t="str">
        <f>IF(Table2[[#This Row],[Rating_count]]&lt;=1000,"NO",IF(Table2[[#This Row],[Rating_count]]&gt;=1000,"YES"))</f>
        <v>NO</v>
      </c>
      <c r="I330" s="5">
        <f>Table2[[#This Row],[Actual_price]]*Table2[[#This Row],[Rating_count]]</f>
        <v>67864</v>
      </c>
      <c r="J330" s="5" t="str">
        <f>IF(Table2[[#This Row],[Discounted_price]]&lt;200,"&lt;200",IF(Table2[[#This Row],[Discounted_price]]&lt;=500,"200-500","&gt;500"))</f>
        <v>&lt;200</v>
      </c>
      <c r="K330" s="1">
        <v>3.8</v>
      </c>
      <c r="L330" s="5">
        <f>Table2[[#This Row],[Rating]]+(Table2[[#This Row],[Rating_count]]/1000)</f>
        <v>3.9359999999999999</v>
      </c>
      <c r="M330" s="2">
        <v>136</v>
      </c>
    </row>
    <row r="331" spans="1:13" x14ac:dyDescent="0.25">
      <c r="A331" s="1" t="s">
        <v>260</v>
      </c>
      <c r="B331" s="1" t="s">
        <v>24</v>
      </c>
      <c r="C331" s="3">
        <v>1299</v>
      </c>
      <c r="D331" s="3">
        <v>2499</v>
      </c>
      <c r="E331" s="3">
        <f>Table2[[#This Row],[Actual_price]]-Table2[[#This Row],[Discounted_price]]/Table2[[#This Row],[Actual_price]]*100</f>
        <v>2447.0192076830731</v>
      </c>
      <c r="F331" s="4">
        <v>0.48</v>
      </c>
      <c r="G331" s="4" t="str">
        <f>IF(Table2[[#This Row],[Discount_percentage]]&lt;=49%,"no",IF(Table2[[#This Row],[Discount_percentage]]&gt;=50%,"yes"))</f>
        <v>no</v>
      </c>
      <c r="H331" s="4" t="str">
        <f>IF(Table2[[#This Row],[Rating_count]]&lt;=1000,"NO",IF(Table2[[#This Row],[Rating_count]]&gt;=1000,"YES"))</f>
        <v>NO</v>
      </c>
      <c r="I331" s="5">
        <f>Table2[[#This Row],[Actual_price]]*Table2[[#This Row],[Rating_count]]</f>
        <v>752199</v>
      </c>
      <c r="J331" s="5" t="str">
        <f>IF(Table2[[#This Row],[Discounted_price]]&lt;200,"&lt;200",IF(Table2[[#This Row],[Discounted_price]]&lt;=500,"200-500","&gt;500"))</f>
        <v>&gt;500</v>
      </c>
      <c r="K331" s="1">
        <v>4.3</v>
      </c>
      <c r="L331" s="5">
        <f>Table2[[#This Row],[Rating]]+(Table2[[#This Row],[Rating_count]]/1000)</f>
        <v>4.601</v>
      </c>
      <c r="M331" s="2">
        <v>301</v>
      </c>
    </row>
    <row r="332" spans="1:13" x14ac:dyDescent="0.25">
      <c r="A332" s="1" t="s">
        <v>309</v>
      </c>
      <c r="B332" s="1" t="s">
        <v>12</v>
      </c>
      <c r="C332" s="3">
        <v>1519</v>
      </c>
      <c r="D332" s="3">
        <v>1899</v>
      </c>
      <c r="E332" s="3">
        <f>Table2[[#This Row],[Actual_price]]-Table2[[#This Row],[Discounted_price]]/Table2[[#This Row],[Actual_price]]*100</f>
        <v>1819.010531858873</v>
      </c>
      <c r="F332" s="4">
        <v>0.2</v>
      </c>
      <c r="G332" s="4" t="str">
        <f>IF(Table2[[#This Row],[Discount_percentage]]&lt;=49%,"no",IF(Table2[[#This Row],[Discount_percentage]]&gt;=50%,"yes"))</f>
        <v>no</v>
      </c>
      <c r="H332" s="4" t="str">
        <f>IF(Table2[[#This Row],[Rating_count]]&lt;=1000,"NO",IF(Table2[[#This Row],[Rating_count]]&gt;=1000,"YES"))</f>
        <v>YES</v>
      </c>
      <c r="I332" s="5">
        <f>Table2[[#This Row],[Actual_price]]*Table2[[#This Row],[Rating_count]]</f>
        <v>37529937</v>
      </c>
      <c r="J332" s="5" t="str">
        <f>IF(Table2[[#This Row],[Discounted_price]]&lt;200,"&lt;200",IF(Table2[[#This Row],[Discounted_price]]&lt;=500,"200-500","&gt;500"))</f>
        <v>&gt;500</v>
      </c>
      <c r="K332" s="1">
        <v>4.4000000000000004</v>
      </c>
      <c r="L332" s="5">
        <f>Table2[[#This Row],[Rating]]+(Table2[[#This Row],[Rating_count]]/1000)</f>
        <v>24.163000000000004</v>
      </c>
      <c r="M332" s="2">
        <v>19763</v>
      </c>
    </row>
    <row r="333" spans="1:13" x14ac:dyDescent="0.25">
      <c r="A333" s="1" t="s">
        <v>310</v>
      </c>
      <c r="B333" s="1" t="s">
        <v>24</v>
      </c>
      <c r="C333" s="3">
        <v>46999</v>
      </c>
      <c r="D333" s="3">
        <v>69999</v>
      </c>
      <c r="E333" s="3">
        <f>Table2[[#This Row],[Actual_price]]-Table2[[#This Row],[Discounted_price]]/Table2[[#This Row],[Actual_price]]*100</f>
        <v>69931.85761225161</v>
      </c>
      <c r="F333" s="4">
        <v>0.33</v>
      </c>
      <c r="G333" s="4" t="str">
        <f>IF(Table2[[#This Row],[Discount_percentage]]&lt;=49%,"no",IF(Table2[[#This Row],[Discount_percentage]]&gt;=50%,"yes"))</f>
        <v>no</v>
      </c>
      <c r="H333" s="4" t="str">
        <f>IF(Table2[[#This Row],[Rating_count]]&lt;=1000,"NO",IF(Table2[[#This Row],[Rating_count]]&gt;=1000,"YES"))</f>
        <v>YES</v>
      </c>
      <c r="I333" s="5">
        <f>Table2[[#This Row],[Actual_price]]*Table2[[#This Row],[Rating_count]]</f>
        <v>1487618748</v>
      </c>
      <c r="J333" s="5" t="str">
        <f>IF(Table2[[#This Row],[Discounted_price]]&lt;200,"&lt;200",IF(Table2[[#This Row],[Discounted_price]]&lt;=500,"200-500","&gt;500"))</f>
        <v>&gt;500</v>
      </c>
      <c r="K333" s="1">
        <v>4.3</v>
      </c>
      <c r="L333" s="5">
        <f>Table2[[#This Row],[Rating]]+(Table2[[#This Row],[Rating_count]]/1000)</f>
        <v>25.552</v>
      </c>
      <c r="M333" s="2">
        <v>21252</v>
      </c>
    </row>
    <row r="334" spans="1:13" x14ac:dyDescent="0.25">
      <c r="A334" s="1" t="s">
        <v>311</v>
      </c>
      <c r="B334" s="1" t="s">
        <v>12</v>
      </c>
      <c r="C334" s="1">
        <v>299</v>
      </c>
      <c r="D334" s="1">
        <v>799</v>
      </c>
      <c r="E334" s="3">
        <f>Table2[[#This Row],[Actual_price]]-Table2[[#This Row],[Discounted_price]]/Table2[[#This Row],[Actual_price]]*100</f>
        <v>761.5782227784731</v>
      </c>
      <c r="F334" s="4">
        <v>0.63</v>
      </c>
      <c r="G334" s="4" t="str">
        <f>IF(Table2[[#This Row],[Discount_percentage]]&lt;=49%,"no",IF(Table2[[#This Row],[Discount_percentage]]&gt;=50%,"yes"))</f>
        <v>yes</v>
      </c>
      <c r="H334" s="4" t="str">
        <f>IF(Table2[[#This Row],[Rating_count]]&lt;=1000,"NO",IF(Table2[[#This Row],[Rating_count]]&gt;=1000,"YES"))</f>
        <v>YES</v>
      </c>
      <c r="I334" s="5">
        <f>Table2[[#This Row],[Actual_price]]*Table2[[#This Row],[Rating_count]]</f>
        <v>1519698</v>
      </c>
      <c r="J334" s="5" t="str">
        <f>IF(Table2[[#This Row],[Discounted_price]]&lt;200,"&lt;200",IF(Table2[[#This Row],[Discounted_price]]&lt;=500,"200-500","&gt;500"))</f>
        <v>200-500</v>
      </c>
      <c r="K334" s="1">
        <v>4.3</v>
      </c>
      <c r="L334" s="5">
        <f>Table2[[#This Row],[Rating]]+(Table2[[#This Row],[Rating_count]]/1000)</f>
        <v>6.202</v>
      </c>
      <c r="M334" s="2">
        <v>1902</v>
      </c>
    </row>
    <row r="335" spans="1:13" x14ac:dyDescent="0.25">
      <c r="A335" s="1" t="s">
        <v>312</v>
      </c>
      <c r="B335" s="1" t="s">
        <v>24</v>
      </c>
      <c r="C335" s="3">
        <v>1799</v>
      </c>
      <c r="D335" s="3">
        <v>19999</v>
      </c>
      <c r="E335" s="3">
        <f>Table2[[#This Row],[Actual_price]]-Table2[[#This Row],[Discounted_price]]/Table2[[#This Row],[Actual_price]]*100</f>
        <v>19990.00455022751</v>
      </c>
      <c r="F335" s="4">
        <v>0.91</v>
      </c>
      <c r="G335" s="4" t="str">
        <f>IF(Table2[[#This Row],[Discount_percentage]]&lt;=49%,"no",IF(Table2[[#This Row],[Discount_percentage]]&gt;=50%,"yes"))</f>
        <v>yes</v>
      </c>
      <c r="H335" s="4" t="str">
        <f>IF(Table2[[#This Row],[Rating_count]]&lt;=1000,"NO",IF(Table2[[#This Row],[Rating_count]]&gt;=1000,"YES"))</f>
        <v>YES</v>
      </c>
      <c r="I335" s="5">
        <f>Table2[[#This Row],[Actual_price]]*Table2[[#This Row],[Rating_count]]</f>
        <v>278726063</v>
      </c>
      <c r="J335" s="5" t="str">
        <f>IF(Table2[[#This Row],[Discounted_price]]&lt;200,"&lt;200",IF(Table2[[#This Row],[Discounted_price]]&lt;=500,"200-500","&gt;500"))</f>
        <v>&gt;500</v>
      </c>
      <c r="K335" s="1">
        <v>4.2</v>
      </c>
      <c r="L335" s="5">
        <f>Table2[[#This Row],[Rating]]+(Table2[[#This Row],[Rating_count]]/1000)</f>
        <v>18.137</v>
      </c>
      <c r="M335" s="2">
        <v>13937</v>
      </c>
    </row>
    <row r="336" spans="1:13" x14ac:dyDescent="0.25">
      <c r="A336" s="1" t="s">
        <v>313</v>
      </c>
      <c r="B336" s="1" t="s">
        <v>24</v>
      </c>
      <c r="C336" s="3">
        <v>1998</v>
      </c>
      <c r="D336" s="3">
        <v>9999</v>
      </c>
      <c r="E336" s="3">
        <f>Table2[[#This Row],[Actual_price]]-Table2[[#This Row],[Discounted_price]]/Table2[[#This Row],[Actual_price]]*100</f>
        <v>9979.0180018001793</v>
      </c>
      <c r="F336" s="4">
        <v>0.8</v>
      </c>
      <c r="G336" s="4" t="str">
        <f>IF(Table2[[#This Row],[Discount_percentage]]&lt;=49%,"no",IF(Table2[[#This Row],[Discount_percentage]]&gt;=50%,"yes"))</f>
        <v>yes</v>
      </c>
      <c r="H336" s="4" t="str">
        <f>IF(Table2[[#This Row],[Rating_count]]&lt;=1000,"NO",IF(Table2[[#This Row],[Rating_count]]&gt;=1000,"YES"))</f>
        <v>YES</v>
      </c>
      <c r="I336" s="5">
        <f>Table2[[#This Row],[Actual_price]]*Table2[[#This Row],[Rating_count]]</f>
        <v>276932304</v>
      </c>
      <c r="J336" s="5" t="str">
        <f>IF(Table2[[#This Row],[Discounted_price]]&lt;200,"&lt;200",IF(Table2[[#This Row],[Discounted_price]]&lt;=500,"200-500","&gt;500"))</f>
        <v>&gt;500</v>
      </c>
      <c r="K336" s="1">
        <v>4.3</v>
      </c>
      <c r="L336" s="5">
        <f>Table2[[#This Row],[Rating]]+(Table2[[#This Row],[Rating_count]]/1000)</f>
        <v>31.996000000000002</v>
      </c>
      <c r="M336" s="2">
        <v>27696</v>
      </c>
    </row>
    <row r="337" spans="1:13" x14ac:dyDescent="0.25">
      <c r="A337" s="1" t="s">
        <v>314</v>
      </c>
      <c r="B337" s="1" t="s">
        <v>24</v>
      </c>
      <c r="C337" s="3">
        <v>1999</v>
      </c>
      <c r="D337" s="3">
        <v>7990</v>
      </c>
      <c r="E337" s="3">
        <f>Table2[[#This Row],[Actual_price]]-Table2[[#This Row],[Discounted_price]]/Table2[[#This Row],[Actual_price]]*100</f>
        <v>7964.9812265331666</v>
      </c>
      <c r="F337" s="4">
        <v>0.75</v>
      </c>
      <c r="G337" s="4" t="str">
        <f>IF(Table2[[#This Row],[Discount_percentage]]&lt;=49%,"no",IF(Table2[[#This Row],[Discount_percentage]]&gt;=50%,"yes"))</f>
        <v>yes</v>
      </c>
      <c r="H337" s="4" t="str">
        <f>IF(Table2[[#This Row],[Rating_count]]&lt;=1000,"NO",IF(Table2[[#This Row],[Rating_count]]&gt;=1000,"YES"))</f>
        <v>YES</v>
      </c>
      <c r="I337" s="5">
        <f>Table2[[#This Row],[Actual_price]]*Table2[[#This Row],[Rating_count]]</f>
        <v>142469690</v>
      </c>
      <c r="J337" s="5" t="str">
        <f>IF(Table2[[#This Row],[Discounted_price]]&lt;200,"&lt;200",IF(Table2[[#This Row],[Discounted_price]]&lt;=500,"200-500","&gt;500"))</f>
        <v>&gt;500</v>
      </c>
      <c r="K337" s="1">
        <v>3.8</v>
      </c>
      <c r="L337" s="5">
        <f>Table2[[#This Row],[Rating]]+(Table2[[#This Row],[Rating_count]]/1000)</f>
        <v>21.631</v>
      </c>
      <c r="M337" s="2">
        <v>17831</v>
      </c>
    </row>
    <row r="338" spans="1:13" x14ac:dyDescent="0.25">
      <c r="A338" s="1" t="s">
        <v>315</v>
      </c>
      <c r="B338" s="1" t="s">
        <v>24</v>
      </c>
      <c r="C338" s="3">
        <v>2049</v>
      </c>
      <c r="D338" s="3">
        <v>2199</v>
      </c>
      <c r="E338" s="3">
        <f>Table2[[#This Row],[Actual_price]]-Table2[[#This Row],[Discounted_price]]/Table2[[#This Row],[Actual_price]]*100</f>
        <v>2105.8212824010916</v>
      </c>
      <c r="F338" s="4">
        <v>7.0000000000000007E-2</v>
      </c>
      <c r="G338" s="4" t="str">
        <f>IF(Table2[[#This Row],[Discount_percentage]]&lt;=49%,"no",IF(Table2[[#This Row],[Discount_percentage]]&gt;=50%,"yes"))</f>
        <v>no</v>
      </c>
      <c r="H338" s="4" t="str">
        <f>IF(Table2[[#This Row],[Rating_count]]&lt;=1000,"NO",IF(Table2[[#This Row],[Rating_count]]&gt;=1000,"YES"))</f>
        <v>YES</v>
      </c>
      <c r="I338" s="5">
        <f>Table2[[#This Row],[Actual_price]]*Table2[[#This Row],[Rating_count]]</f>
        <v>393427488</v>
      </c>
      <c r="J338" s="5" t="str">
        <f>IF(Table2[[#This Row],[Discounted_price]]&lt;200,"&lt;200",IF(Table2[[#This Row],[Discounted_price]]&lt;=500,"200-500","&gt;500"))</f>
        <v>&gt;500</v>
      </c>
      <c r="K338" s="1">
        <v>4.3</v>
      </c>
      <c r="L338" s="5">
        <f>Table2[[#This Row],[Rating]]+(Table2[[#This Row],[Rating_count]]/1000)</f>
        <v>183.21200000000002</v>
      </c>
      <c r="M338" s="2">
        <v>178912</v>
      </c>
    </row>
    <row r="339" spans="1:13" x14ac:dyDescent="0.25">
      <c r="A339" s="1" t="s">
        <v>316</v>
      </c>
      <c r="B339" s="1" t="s">
        <v>24</v>
      </c>
      <c r="C339" s="3">
        <v>6499</v>
      </c>
      <c r="D339" s="3">
        <v>8999</v>
      </c>
      <c r="E339" s="3">
        <f>Table2[[#This Row],[Actual_price]]-Table2[[#This Row],[Discounted_price]]/Table2[[#This Row],[Actual_price]]*100</f>
        <v>8926.7808645405039</v>
      </c>
      <c r="F339" s="4">
        <v>0.28000000000000003</v>
      </c>
      <c r="G339" s="4" t="str">
        <f>IF(Table2[[#This Row],[Discount_percentage]]&lt;=49%,"no",IF(Table2[[#This Row],[Discount_percentage]]&gt;=50%,"yes"))</f>
        <v>no</v>
      </c>
      <c r="H339" s="4" t="str">
        <f>IF(Table2[[#This Row],[Rating_count]]&lt;=1000,"NO",IF(Table2[[#This Row],[Rating_count]]&gt;=1000,"YES"))</f>
        <v>YES</v>
      </c>
      <c r="I339" s="5">
        <f>Table2[[#This Row],[Actual_price]]*Table2[[#This Row],[Rating_count]]</f>
        <v>70255193</v>
      </c>
      <c r="J339" s="5" t="str">
        <f>IF(Table2[[#This Row],[Discounted_price]]&lt;200,"&lt;200",IF(Table2[[#This Row],[Discounted_price]]&lt;=500,"200-500","&gt;500"))</f>
        <v>&gt;500</v>
      </c>
      <c r="K339" s="1">
        <v>4</v>
      </c>
      <c r="L339" s="5">
        <f>Table2[[#This Row],[Rating]]+(Table2[[#This Row],[Rating_count]]/1000)</f>
        <v>11.807</v>
      </c>
      <c r="M339" s="2">
        <v>7807</v>
      </c>
    </row>
    <row r="340" spans="1:13" x14ac:dyDescent="0.25">
      <c r="A340" s="1" t="s">
        <v>317</v>
      </c>
      <c r="B340" s="1" t="s">
        <v>24</v>
      </c>
      <c r="C340" s="3">
        <v>28999</v>
      </c>
      <c r="D340" s="3">
        <v>28999</v>
      </c>
      <c r="E340" s="3">
        <f>Table2[[#This Row],[Actual_price]]-Table2[[#This Row],[Discounted_price]]/Table2[[#This Row],[Actual_price]]*100</f>
        <v>28899</v>
      </c>
      <c r="F340" s="4">
        <v>0</v>
      </c>
      <c r="G340" s="4" t="str">
        <f>IF(Table2[[#This Row],[Discount_percentage]]&lt;=49%,"no",IF(Table2[[#This Row],[Discount_percentage]]&gt;=50%,"yes"))</f>
        <v>no</v>
      </c>
      <c r="H340" s="4" t="str">
        <f>IF(Table2[[#This Row],[Rating_count]]&lt;=1000,"NO",IF(Table2[[#This Row],[Rating_count]]&gt;=1000,"YES"))</f>
        <v>YES</v>
      </c>
      <c r="I340" s="5">
        <f>Table2[[#This Row],[Actual_price]]*Table2[[#This Row],[Rating_count]]</f>
        <v>505017585</v>
      </c>
      <c r="J340" s="5" t="str">
        <f>IF(Table2[[#This Row],[Discounted_price]]&lt;200,"&lt;200",IF(Table2[[#This Row],[Discounted_price]]&lt;=500,"200-500","&gt;500"))</f>
        <v>&gt;500</v>
      </c>
      <c r="K340" s="1">
        <v>4.3</v>
      </c>
      <c r="L340" s="5">
        <f>Table2[[#This Row],[Rating]]+(Table2[[#This Row],[Rating_count]]/1000)</f>
        <v>21.715</v>
      </c>
      <c r="M340" s="2">
        <v>17415</v>
      </c>
    </row>
    <row r="341" spans="1:13" x14ac:dyDescent="0.25">
      <c r="A341" s="1" t="s">
        <v>318</v>
      </c>
      <c r="B341" s="1" t="s">
        <v>24</v>
      </c>
      <c r="C341" s="3">
        <v>28999</v>
      </c>
      <c r="D341" s="3">
        <v>28999</v>
      </c>
      <c r="E341" s="3">
        <f>Table2[[#This Row],[Actual_price]]-Table2[[#This Row],[Discounted_price]]/Table2[[#This Row],[Actual_price]]*100</f>
        <v>28899</v>
      </c>
      <c r="F341" s="4">
        <v>0</v>
      </c>
      <c r="G341" s="4" t="str">
        <f>IF(Table2[[#This Row],[Discount_percentage]]&lt;=49%,"no",IF(Table2[[#This Row],[Discount_percentage]]&gt;=50%,"yes"))</f>
        <v>no</v>
      </c>
      <c r="H341" s="4" t="str">
        <f>IF(Table2[[#This Row],[Rating_count]]&lt;=1000,"NO",IF(Table2[[#This Row],[Rating_count]]&gt;=1000,"YES"))</f>
        <v>YES</v>
      </c>
      <c r="I341" s="5">
        <f>Table2[[#This Row],[Actual_price]]*Table2[[#This Row],[Rating_count]]</f>
        <v>505017585</v>
      </c>
      <c r="J341" s="5" t="str">
        <f>IF(Table2[[#This Row],[Discounted_price]]&lt;200,"&lt;200",IF(Table2[[#This Row],[Discounted_price]]&lt;=500,"200-500","&gt;500"))</f>
        <v>&gt;500</v>
      </c>
      <c r="K341" s="1">
        <v>4.3</v>
      </c>
      <c r="L341" s="5">
        <f>Table2[[#This Row],[Rating]]+(Table2[[#This Row],[Rating_count]]/1000)</f>
        <v>21.715</v>
      </c>
      <c r="M341" s="2">
        <v>17415</v>
      </c>
    </row>
    <row r="342" spans="1:13" x14ac:dyDescent="0.25">
      <c r="A342" s="1" t="s">
        <v>319</v>
      </c>
      <c r="B342" s="1" t="s">
        <v>24</v>
      </c>
      <c r="C342" s="3">
        <v>6499</v>
      </c>
      <c r="D342" s="3">
        <v>8999</v>
      </c>
      <c r="E342" s="3">
        <f>Table2[[#This Row],[Actual_price]]-Table2[[#This Row],[Discounted_price]]/Table2[[#This Row],[Actual_price]]*100</f>
        <v>8926.7808645405039</v>
      </c>
      <c r="F342" s="4">
        <v>0.28000000000000003</v>
      </c>
      <c r="G342" s="4" t="str">
        <f>IF(Table2[[#This Row],[Discount_percentage]]&lt;=49%,"no",IF(Table2[[#This Row],[Discount_percentage]]&gt;=50%,"yes"))</f>
        <v>no</v>
      </c>
      <c r="H342" s="4" t="str">
        <f>IF(Table2[[#This Row],[Rating_count]]&lt;=1000,"NO",IF(Table2[[#This Row],[Rating_count]]&gt;=1000,"YES"))</f>
        <v>YES</v>
      </c>
      <c r="I342" s="5">
        <f>Table2[[#This Row],[Actual_price]]*Table2[[#This Row],[Rating_count]]</f>
        <v>70255193</v>
      </c>
      <c r="J342" s="5" t="str">
        <f>IF(Table2[[#This Row],[Discounted_price]]&lt;200,"&lt;200",IF(Table2[[#This Row],[Discounted_price]]&lt;=500,"200-500","&gt;500"))</f>
        <v>&gt;500</v>
      </c>
      <c r="K342" s="1">
        <v>4</v>
      </c>
      <c r="L342" s="5">
        <f>Table2[[#This Row],[Rating]]+(Table2[[#This Row],[Rating_count]]/1000)</f>
        <v>11.807</v>
      </c>
      <c r="M342" s="2">
        <v>7807</v>
      </c>
    </row>
    <row r="343" spans="1:13" x14ac:dyDescent="0.25">
      <c r="A343" s="1" t="s">
        <v>320</v>
      </c>
      <c r="B343" s="1" t="s">
        <v>24</v>
      </c>
      <c r="C343" s="3">
        <v>6499</v>
      </c>
      <c r="D343" s="3">
        <v>8999</v>
      </c>
      <c r="E343" s="3">
        <f>Table2[[#This Row],[Actual_price]]-Table2[[#This Row],[Discounted_price]]/Table2[[#This Row],[Actual_price]]*100</f>
        <v>8926.7808645405039</v>
      </c>
      <c r="F343" s="4">
        <v>0.28000000000000003</v>
      </c>
      <c r="G343" s="4" t="str">
        <f>IF(Table2[[#This Row],[Discount_percentage]]&lt;=49%,"no",IF(Table2[[#This Row],[Discount_percentage]]&gt;=50%,"yes"))</f>
        <v>no</v>
      </c>
      <c r="H343" s="4" t="str">
        <f>IF(Table2[[#This Row],[Rating_count]]&lt;=1000,"NO",IF(Table2[[#This Row],[Rating_count]]&gt;=1000,"YES"))</f>
        <v>YES</v>
      </c>
      <c r="I343" s="5">
        <f>Table2[[#This Row],[Actual_price]]*Table2[[#This Row],[Rating_count]]</f>
        <v>70255193</v>
      </c>
      <c r="J343" s="5" t="str">
        <f>IF(Table2[[#This Row],[Discounted_price]]&lt;200,"&lt;200",IF(Table2[[#This Row],[Discounted_price]]&lt;=500,"200-500","&gt;500"))</f>
        <v>&gt;500</v>
      </c>
      <c r="K343" s="1">
        <v>4</v>
      </c>
      <c r="L343" s="5">
        <f>Table2[[#This Row],[Rating]]+(Table2[[#This Row],[Rating_count]]/1000)</f>
        <v>11.807</v>
      </c>
      <c r="M343" s="2">
        <v>7807</v>
      </c>
    </row>
    <row r="344" spans="1:13" x14ac:dyDescent="0.25">
      <c r="A344" s="1" t="s">
        <v>321</v>
      </c>
      <c r="B344" s="1" t="s">
        <v>24</v>
      </c>
      <c r="C344" s="1">
        <v>569</v>
      </c>
      <c r="D344" s="3">
        <v>1000</v>
      </c>
      <c r="E344" s="3">
        <f>Table2[[#This Row],[Actual_price]]-Table2[[#This Row],[Discounted_price]]/Table2[[#This Row],[Actual_price]]*100</f>
        <v>943.1</v>
      </c>
      <c r="F344" s="4">
        <v>0.43</v>
      </c>
      <c r="G344" s="4" t="str">
        <f>IF(Table2[[#This Row],[Discount_percentage]]&lt;=49%,"no",IF(Table2[[#This Row],[Discount_percentage]]&gt;=50%,"yes"))</f>
        <v>no</v>
      </c>
      <c r="H344" s="4" t="str">
        <f>IF(Table2[[#This Row],[Rating_count]]&lt;=1000,"NO",IF(Table2[[#This Row],[Rating_count]]&gt;=1000,"YES"))</f>
        <v>YES</v>
      </c>
      <c r="I344" s="5">
        <f>Table2[[#This Row],[Actual_price]]*Table2[[#This Row],[Rating_count]]</f>
        <v>67259000</v>
      </c>
      <c r="J344" s="5" t="str">
        <f>IF(Table2[[#This Row],[Discounted_price]]&lt;200,"&lt;200",IF(Table2[[#This Row],[Discounted_price]]&lt;=500,"200-500","&gt;500"))</f>
        <v>&gt;500</v>
      </c>
      <c r="K344" s="1">
        <v>4.4000000000000004</v>
      </c>
      <c r="L344" s="5">
        <f>Table2[[#This Row],[Rating]]+(Table2[[#This Row],[Rating_count]]/1000)</f>
        <v>71.659000000000006</v>
      </c>
      <c r="M344" s="2">
        <v>67259</v>
      </c>
    </row>
    <row r="345" spans="1:13" x14ac:dyDescent="0.25">
      <c r="A345" s="1" t="s">
        <v>322</v>
      </c>
      <c r="B345" s="1" t="s">
        <v>24</v>
      </c>
      <c r="C345" s="3">
        <v>1898</v>
      </c>
      <c r="D345" s="3">
        <v>4999</v>
      </c>
      <c r="E345" s="3">
        <f>Table2[[#This Row],[Actual_price]]-Table2[[#This Row],[Discounted_price]]/Table2[[#This Row],[Actual_price]]*100</f>
        <v>4961.0324064812967</v>
      </c>
      <c r="F345" s="4">
        <v>0.62</v>
      </c>
      <c r="G345" s="4" t="str">
        <f>IF(Table2[[#This Row],[Discount_percentage]]&lt;=49%,"no",IF(Table2[[#This Row],[Discount_percentage]]&gt;=50%,"yes"))</f>
        <v>yes</v>
      </c>
      <c r="H345" s="4" t="str">
        <f>IF(Table2[[#This Row],[Rating_count]]&lt;=1000,"NO",IF(Table2[[#This Row],[Rating_count]]&gt;=1000,"YES"))</f>
        <v>YES</v>
      </c>
      <c r="I345" s="5">
        <f>Table2[[#This Row],[Actual_price]]*Table2[[#This Row],[Rating_count]]</f>
        <v>53434311</v>
      </c>
      <c r="J345" s="5" t="str">
        <f>IF(Table2[[#This Row],[Discounted_price]]&lt;200,"&lt;200",IF(Table2[[#This Row],[Discounted_price]]&lt;=500,"200-500","&gt;500"))</f>
        <v>&gt;500</v>
      </c>
      <c r="K345" s="1">
        <v>4.0999999999999996</v>
      </c>
      <c r="L345" s="5">
        <f>Table2[[#This Row],[Rating]]+(Table2[[#This Row],[Rating_count]]/1000)</f>
        <v>14.789</v>
      </c>
      <c r="M345" s="2">
        <v>10689</v>
      </c>
    </row>
    <row r="346" spans="1:13" x14ac:dyDescent="0.25">
      <c r="A346" s="1" t="s">
        <v>323</v>
      </c>
      <c r="B346" s="1" t="s">
        <v>24</v>
      </c>
      <c r="C346" s="3">
        <v>1299</v>
      </c>
      <c r="D346" s="3">
        <v>1599</v>
      </c>
      <c r="E346" s="3">
        <f>Table2[[#This Row],[Actual_price]]-Table2[[#This Row],[Discounted_price]]/Table2[[#This Row],[Actual_price]]*100</f>
        <v>1517.7617260787993</v>
      </c>
      <c r="F346" s="4">
        <v>0.19</v>
      </c>
      <c r="G346" s="4" t="str">
        <f>IF(Table2[[#This Row],[Discount_percentage]]&lt;=49%,"no",IF(Table2[[#This Row],[Discount_percentage]]&gt;=50%,"yes"))</f>
        <v>no</v>
      </c>
      <c r="H346" s="4" t="str">
        <f>IF(Table2[[#This Row],[Rating_count]]&lt;=1000,"NO",IF(Table2[[#This Row],[Rating_count]]&gt;=1000,"YES"))</f>
        <v>YES</v>
      </c>
      <c r="I346" s="5">
        <f>Table2[[#This Row],[Actual_price]]*Table2[[#This Row],[Rating_count]]</f>
        <v>205169289</v>
      </c>
      <c r="J346" s="5" t="str">
        <f>IF(Table2[[#This Row],[Discounted_price]]&lt;200,"&lt;200",IF(Table2[[#This Row],[Discounted_price]]&lt;=500,"200-500","&gt;500"))</f>
        <v>&gt;500</v>
      </c>
      <c r="K346" s="1">
        <v>4</v>
      </c>
      <c r="L346" s="5">
        <f>Table2[[#This Row],[Rating]]+(Table2[[#This Row],[Rating_count]]/1000)</f>
        <v>132.31100000000001</v>
      </c>
      <c r="M346" s="2">
        <v>128311</v>
      </c>
    </row>
    <row r="347" spans="1:13" x14ac:dyDescent="0.25">
      <c r="A347" s="1" t="s">
        <v>324</v>
      </c>
      <c r="B347" s="1" t="s">
        <v>24</v>
      </c>
      <c r="C347" s="3">
        <v>1499</v>
      </c>
      <c r="D347" s="3">
        <v>6990</v>
      </c>
      <c r="E347" s="3">
        <f>Table2[[#This Row],[Actual_price]]-Table2[[#This Row],[Discounted_price]]/Table2[[#This Row],[Actual_price]]*100</f>
        <v>6968.5550786838339</v>
      </c>
      <c r="F347" s="4">
        <v>0.79</v>
      </c>
      <c r="G347" s="4" t="str">
        <f>IF(Table2[[#This Row],[Discount_percentage]]&lt;=49%,"no",IF(Table2[[#This Row],[Discount_percentage]]&gt;=50%,"yes"))</f>
        <v>yes</v>
      </c>
      <c r="H347" s="4" t="str">
        <f>IF(Table2[[#This Row],[Rating_count]]&lt;=1000,"NO",IF(Table2[[#This Row],[Rating_count]]&gt;=1000,"YES"))</f>
        <v>YES</v>
      </c>
      <c r="I347" s="5">
        <f>Table2[[#This Row],[Actual_price]]*Table2[[#This Row],[Rating_count]]</f>
        <v>152354040</v>
      </c>
      <c r="J347" s="5" t="str">
        <f>IF(Table2[[#This Row],[Discounted_price]]&lt;200,"&lt;200",IF(Table2[[#This Row],[Discounted_price]]&lt;=500,"200-500","&gt;500"))</f>
        <v>&gt;500</v>
      </c>
      <c r="K347" s="1">
        <v>3.9</v>
      </c>
      <c r="L347" s="5">
        <f>Table2[[#This Row],[Rating]]+(Table2[[#This Row],[Rating_count]]/1000)</f>
        <v>25.695999999999998</v>
      </c>
      <c r="M347" s="2">
        <v>21796</v>
      </c>
    </row>
    <row r="348" spans="1:13" x14ac:dyDescent="0.25">
      <c r="A348" s="1" t="s">
        <v>325</v>
      </c>
      <c r="B348" s="1" t="s">
        <v>24</v>
      </c>
      <c r="C348" s="1">
        <v>599</v>
      </c>
      <c r="D348" s="1">
        <v>999</v>
      </c>
      <c r="E348" s="3">
        <f>Table2[[#This Row],[Actual_price]]-Table2[[#This Row],[Discounted_price]]/Table2[[#This Row],[Actual_price]]*100</f>
        <v>939.04004004004003</v>
      </c>
      <c r="F348" s="4">
        <v>0.4</v>
      </c>
      <c r="G348" s="4" t="str">
        <f>IF(Table2[[#This Row],[Discount_percentage]]&lt;=49%,"no",IF(Table2[[#This Row],[Discount_percentage]]&gt;=50%,"yes"))</f>
        <v>no</v>
      </c>
      <c r="H348" s="4" t="str">
        <f>IF(Table2[[#This Row],[Rating_count]]&lt;=1000,"NO",IF(Table2[[#This Row],[Rating_count]]&gt;=1000,"YES"))</f>
        <v>YES</v>
      </c>
      <c r="I348" s="5">
        <f>Table2[[#This Row],[Actual_price]]*Table2[[#This Row],[Rating_count]]</f>
        <v>192397410</v>
      </c>
      <c r="J348" s="5" t="str">
        <f>IF(Table2[[#This Row],[Discounted_price]]&lt;200,"&lt;200",IF(Table2[[#This Row],[Discounted_price]]&lt;=500,"200-500","&gt;500"))</f>
        <v>&gt;500</v>
      </c>
      <c r="K348" s="1">
        <v>4.0999999999999996</v>
      </c>
      <c r="L348" s="5">
        <f>Table2[[#This Row],[Rating]]+(Table2[[#This Row],[Rating_count]]/1000)</f>
        <v>196.69</v>
      </c>
      <c r="M348" s="2">
        <v>192590</v>
      </c>
    </row>
    <row r="349" spans="1:13" x14ac:dyDescent="0.25">
      <c r="A349" s="1" t="s">
        <v>326</v>
      </c>
      <c r="B349" s="1" t="s">
        <v>24</v>
      </c>
      <c r="C349" s="3">
        <v>9499</v>
      </c>
      <c r="D349" s="3">
        <v>11999</v>
      </c>
      <c r="E349" s="3">
        <f>Table2[[#This Row],[Actual_price]]-Table2[[#This Row],[Discounted_price]]/Table2[[#This Row],[Actual_price]]*100</f>
        <v>11919.835069589133</v>
      </c>
      <c r="F349" s="4">
        <v>0.21</v>
      </c>
      <c r="G349" s="4" t="str">
        <f>IF(Table2[[#This Row],[Discount_percentage]]&lt;=49%,"no",IF(Table2[[#This Row],[Discount_percentage]]&gt;=50%,"yes"))</f>
        <v>no</v>
      </c>
      <c r="H349" s="4" t="str">
        <f>IF(Table2[[#This Row],[Rating_count]]&lt;=1000,"NO",IF(Table2[[#This Row],[Rating_count]]&gt;=1000,"YES"))</f>
        <v>NO</v>
      </c>
      <c r="I349" s="5">
        <f>Table2[[#This Row],[Actual_price]]*Table2[[#This Row],[Rating_count]]</f>
        <v>3407716</v>
      </c>
      <c r="J349" s="5" t="str">
        <f>IF(Table2[[#This Row],[Discounted_price]]&lt;200,"&lt;200",IF(Table2[[#This Row],[Discounted_price]]&lt;=500,"200-500","&gt;500"))</f>
        <v>&gt;500</v>
      </c>
      <c r="K349" s="1">
        <v>4.2</v>
      </c>
      <c r="L349" s="5">
        <f>Table2[[#This Row],[Rating]]+(Table2[[#This Row],[Rating_count]]/1000)</f>
        <v>4.484</v>
      </c>
      <c r="M349" s="2">
        <v>284</v>
      </c>
    </row>
    <row r="350" spans="1:13" x14ac:dyDescent="0.25">
      <c r="A350" s="1" t="s">
        <v>327</v>
      </c>
      <c r="B350" s="1" t="s">
        <v>24</v>
      </c>
      <c r="C350" s="1">
        <v>599</v>
      </c>
      <c r="D350" s="3">
        <v>2499</v>
      </c>
      <c r="E350" s="3">
        <f>Table2[[#This Row],[Actual_price]]-Table2[[#This Row],[Discounted_price]]/Table2[[#This Row],[Actual_price]]*100</f>
        <v>2475.030412164866</v>
      </c>
      <c r="F350" s="4">
        <v>0.76</v>
      </c>
      <c r="G350" s="4" t="str">
        <f>IF(Table2[[#This Row],[Discount_percentage]]&lt;=49%,"no",IF(Table2[[#This Row],[Discount_percentage]]&gt;=50%,"yes"))</f>
        <v>yes</v>
      </c>
      <c r="H350" s="4" t="str">
        <f>IF(Table2[[#This Row],[Rating_count]]&lt;=1000,"NO",IF(Table2[[#This Row],[Rating_count]]&gt;=1000,"YES"))</f>
        <v>YES</v>
      </c>
      <c r="I350" s="5">
        <f>Table2[[#This Row],[Actual_price]]*Table2[[#This Row],[Rating_count]]</f>
        <v>145346838</v>
      </c>
      <c r="J350" s="5" t="str">
        <f>IF(Table2[[#This Row],[Discounted_price]]&lt;200,"&lt;200",IF(Table2[[#This Row],[Discounted_price]]&lt;=500,"200-500","&gt;500"))</f>
        <v>&gt;500</v>
      </c>
      <c r="K350" s="1">
        <v>3.9</v>
      </c>
      <c r="L350" s="5">
        <f>Table2[[#This Row],[Rating]]+(Table2[[#This Row],[Rating_count]]/1000)</f>
        <v>62.061999999999998</v>
      </c>
      <c r="M350" s="2">
        <v>58162</v>
      </c>
    </row>
    <row r="351" spans="1:13" x14ac:dyDescent="0.25">
      <c r="A351" s="1" t="s">
        <v>328</v>
      </c>
      <c r="B351" s="1" t="s">
        <v>24</v>
      </c>
      <c r="C351" s="3">
        <v>8999</v>
      </c>
      <c r="D351" s="3">
        <v>11999</v>
      </c>
      <c r="E351" s="3">
        <f>Table2[[#This Row],[Actual_price]]-Table2[[#This Row],[Discounted_price]]/Table2[[#This Row],[Actual_price]]*100</f>
        <v>11924.002083506959</v>
      </c>
      <c r="F351" s="4">
        <v>0.25</v>
      </c>
      <c r="G351" s="4" t="str">
        <f>IF(Table2[[#This Row],[Discount_percentage]]&lt;=49%,"no",IF(Table2[[#This Row],[Discount_percentage]]&gt;=50%,"yes"))</f>
        <v>no</v>
      </c>
      <c r="H351" s="4" t="str">
        <f>IF(Table2[[#This Row],[Rating_count]]&lt;=1000,"NO",IF(Table2[[#This Row],[Rating_count]]&gt;=1000,"YES"))</f>
        <v>YES</v>
      </c>
      <c r="I351" s="5">
        <f>Table2[[#This Row],[Actual_price]]*Table2[[#This Row],[Rating_count]]</f>
        <v>153539204</v>
      </c>
      <c r="J351" s="5" t="str">
        <f>IF(Table2[[#This Row],[Discounted_price]]&lt;200,"&lt;200",IF(Table2[[#This Row],[Discounted_price]]&lt;=500,"200-500","&gt;500"))</f>
        <v>&gt;500</v>
      </c>
      <c r="K351" s="1">
        <v>4</v>
      </c>
      <c r="L351" s="5">
        <f>Table2[[#This Row],[Rating]]+(Table2[[#This Row],[Rating_count]]/1000)</f>
        <v>16.795999999999999</v>
      </c>
      <c r="M351" s="2">
        <v>12796</v>
      </c>
    </row>
    <row r="352" spans="1:13" x14ac:dyDescent="0.25">
      <c r="A352" s="1" t="s">
        <v>329</v>
      </c>
      <c r="B352" s="1" t="s">
        <v>24</v>
      </c>
      <c r="C352" s="1">
        <v>349</v>
      </c>
      <c r="D352" s="3">
        <v>1299</v>
      </c>
      <c r="E352" s="3">
        <f>Table2[[#This Row],[Actual_price]]-Table2[[#This Row],[Discounted_price]]/Table2[[#This Row],[Actual_price]]*100</f>
        <v>1272.1331793687452</v>
      </c>
      <c r="F352" s="4">
        <v>0.73</v>
      </c>
      <c r="G352" s="4" t="str">
        <f>IF(Table2[[#This Row],[Discount_percentage]]&lt;=49%,"no",IF(Table2[[#This Row],[Discount_percentage]]&gt;=50%,"yes"))</f>
        <v>yes</v>
      </c>
      <c r="H352" s="4" t="str">
        <f>IF(Table2[[#This Row],[Rating_count]]&lt;=1000,"NO",IF(Table2[[#This Row],[Rating_count]]&gt;=1000,"YES"))</f>
        <v>YES</v>
      </c>
      <c r="I352" s="5">
        <f>Table2[[#This Row],[Actual_price]]*Table2[[#This Row],[Rating_count]]</f>
        <v>18552318</v>
      </c>
      <c r="J352" s="5" t="str">
        <f>IF(Table2[[#This Row],[Discounted_price]]&lt;200,"&lt;200",IF(Table2[[#This Row],[Discounted_price]]&lt;=500,"200-500","&gt;500"))</f>
        <v>200-500</v>
      </c>
      <c r="K352" s="1">
        <v>4</v>
      </c>
      <c r="L352" s="5">
        <f>Table2[[#This Row],[Rating]]+(Table2[[#This Row],[Rating_count]]/1000)</f>
        <v>18.282</v>
      </c>
      <c r="M352" s="2">
        <v>14282</v>
      </c>
    </row>
    <row r="353" spans="1:13" x14ac:dyDescent="0.25">
      <c r="A353" s="1" t="s">
        <v>330</v>
      </c>
      <c r="B353" s="1" t="s">
        <v>24</v>
      </c>
      <c r="C353" s="1">
        <v>349</v>
      </c>
      <c r="D353" s="1">
        <v>999</v>
      </c>
      <c r="E353" s="3">
        <f>Table2[[#This Row],[Actual_price]]-Table2[[#This Row],[Discounted_price]]/Table2[[#This Row],[Actual_price]]*100</f>
        <v>964.06506506506503</v>
      </c>
      <c r="F353" s="4">
        <v>0.65</v>
      </c>
      <c r="G353" s="4" t="str">
        <f>IF(Table2[[#This Row],[Discount_percentage]]&lt;=49%,"no",IF(Table2[[#This Row],[Discount_percentage]]&gt;=50%,"yes"))</f>
        <v>yes</v>
      </c>
      <c r="H353" s="4" t="str">
        <f>IF(Table2[[#This Row],[Rating_count]]&lt;=1000,"NO",IF(Table2[[#This Row],[Rating_count]]&gt;=1000,"YES"))</f>
        <v>YES</v>
      </c>
      <c r="I353" s="5">
        <f>Table2[[#This Row],[Actual_price]]*Table2[[#This Row],[Rating_count]]</f>
        <v>363349287</v>
      </c>
      <c r="J353" s="5" t="str">
        <f>IF(Table2[[#This Row],[Discounted_price]]&lt;200,"&lt;200",IF(Table2[[#This Row],[Discounted_price]]&lt;=500,"200-500","&gt;500"))</f>
        <v>200-500</v>
      </c>
      <c r="K353" s="1">
        <v>4.0999999999999996</v>
      </c>
      <c r="L353" s="5">
        <f>Table2[[#This Row],[Rating]]+(Table2[[#This Row],[Rating_count]]/1000)</f>
        <v>367.81300000000005</v>
      </c>
      <c r="M353" s="2">
        <v>363713</v>
      </c>
    </row>
    <row r="354" spans="1:13" x14ac:dyDescent="0.25">
      <c r="A354" s="1" t="s">
        <v>321</v>
      </c>
      <c r="B354" s="1" t="s">
        <v>24</v>
      </c>
      <c r="C354" s="1">
        <v>959</v>
      </c>
      <c r="D354" s="3">
        <v>1800</v>
      </c>
      <c r="E354" s="3">
        <f>Table2[[#This Row],[Actual_price]]-Table2[[#This Row],[Discounted_price]]/Table2[[#This Row],[Actual_price]]*100</f>
        <v>1746.7222222222222</v>
      </c>
      <c r="F354" s="4">
        <v>0.47</v>
      </c>
      <c r="G354" s="4" t="str">
        <f>IF(Table2[[#This Row],[Discount_percentage]]&lt;=49%,"no",IF(Table2[[#This Row],[Discount_percentage]]&gt;=50%,"yes"))</f>
        <v>no</v>
      </c>
      <c r="H354" s="4" t="str">
        <f>IF(Table2[[#This Row],[Rating_count]]&lt;=1000,"NO",IF(Table2[[#This Row],[Rating_count]]&gt;=1000,"YES"))</f>
        <v>YES</v>
      </c>
      <c r="I354" s="5">
        <f>Table2[[#This Row],[Actual_price]]*Table2[[#This Row],[Rating_count]]</f>
        <v>121066200</v>
      </c>
      <c r="J354" s="5" t="str">
        <f>IF(Table2[[#This Row],[Discounted_price]]&lt;200,"&lt;200",IF(Table2[[#This Row],[Discounted_price]]&lt;=500,"200-500","&gt;500"))</f>
        <v>&gt;500</v>
      </c>
      <c r="K354" s="1">
        <v>4.4000000000000004</v>
      </c>
      <c r="L354" s="5">
        <f>Table2[[#This Row],[Rating]]+(Table2[[#This Row],[Rating_count]]/1000)</f>
        <v>71.659000000000006</v>
      </c>
      <c r="M354" s="2">
        <v>67259</v>
      </c>
    </row>
    <row r="355" spans="1:13" x14ac:dyDescent="0.25">
      <c r="A355" s="1" t="s">
        <v>331</v>
      </c>
      <c r="B355" s="1" t="s">
        <v>24</v>
      </c>
      <c r="C355" s="3">
        <v>9499</v>
      </c>
      <c r="D355" s="3">
        <v>11999</v>
      </c>
      <c r="E355" s="3">
        <f>Table2[[#This Row],[Actual_price]]-Table2[[#This Row],[Discounted_price]]/Table2[[#This Row],[Actual_price]]*100</f>
        <v>11919.835069589133</v>
      </c>
      <c r="F355" s="4">
        <v>0.21</v>
      </c>
      <c r="G355" s="4" t="str">
        <f>IF(Table2[[#This Row],[Discount_percentage]]&lt;=49%,"no",IF(Table2[[#This Row],[Discount_percentage]]&gt;=50%,"yes"))</f>
        <v>no</v>
      </c>
      <c r="H355" s="4" t="str">
        <f>IF(Table2[[#This Row],[Rating_count]]&lt;=1000,"NO",IF(Table2[[#This Row],[Rating_count]]&gt;=1000,"YES"))</f>
        <v>NO</v>
      </c>
      <c r="I355" s="5">
        <f>Table2[[#This Row],[Actual_price]]*Table2[[#This Row],[Rating_count]]</f>
        <v>3407716</v>
      </c>
      <c r="J355" s="5" t="str">
        <f>IF(Table2[[#This Row],[Discounted_price]]&lt;200,"&lt;200",IF(Table2[[#This Row],[Discounted_price]]&lt;=500,"200-500","&gt;500"))</f>
        <v>&gt;500</v>
      </c>
      <c r="K355" s="1">
        <v>4.2</v>
      </c>
      <c r="L355" s="5">
        <f>Table2[[#This Row],[Rating]]+(Table2[[#This Row],[Rating_count]]/1000)</f>
        <v>4.484</v>
      </c>
      <c r="M355" s="2">
        <v>284</v>
      </c>
    </row>
    <row r="356" spans="1:13" x14ac:dyDescent="0.25">
      <c r="A356" s="1" t="s">
        <v>332</v>
      </c>
      <c r="B356" s="1" t="s">
        <v>24</v>
      </c>
      <c r="C356" s="3">
        <v>1499</v>
      </c>
      <c r="D356" s="3">
        <v>2499</v>
      </c>
      <c r="E356" s="3">
        <f>Table2[[#This Row],[Actual_price]]-Table2[[#This Row],[Discounted_price]]/Table2[[#This Row],[Actual_price]]*100</f>
        <v>2439.0160064025608</v>
      </c>
      <c r="F356" s="4">
        <v>0.4</v>
      </c>
      <c r="G356" s="4" t="str">
        <f>IF(Table2[[#This Row],[Discount_percentage]]&lt;=49%,"no",IF(Table2[[#This Row],[Discount_percentage]]&gt;=50%,"yes"))</f>
        <v>no</v>
      </c>
      <c r="H356" s="4" t="str">
        <f>IF(Table2[[#This Row],[Rating_count]]&lt;=1000,"NO",IF(Table2[[#This Row],[Rating_count]]&gt;=1000,"YES"))</f>
        <v>YES</v>
      </c>
      <c r="I356" s="5">
        <f>Table2[[#This Row],[Actual_price]]*Table2[[#This Row],[Rating_count]]</f>
        <v>39909030</v>
      </c>
      <c r="J356" s="5" t="str">
        <f>IF(Table2[[#This Row],[Discounted_price]]&lt;200,"&lt;200",IF(Table2[[#This Row],[Discounted_price]]&lt;=500,"200-500","&gt;500"))</f>
        <v>&gt;500</v>
      </c>
      <c r="K356" s="1">
        <v>4.3</v>
      </c>
      <c r="L356" s="5">
        <f>Table2[[#This Row],[Rating]]+(Table2[[#This Row],[Rating_count]]/1000)</f>
        <v>20.27</v>
      </c>
      <c r="M356" s="2">
        <v>15970</v>
      </c>
    </row>
    <row r="357" spans="1:13" x14ac:dyDescent="0.25">
      <c r="A357" s="1" t="s">
        <v>333</v>
      </c>
      <c r="B357" s="1" t="s">
        <v>24</v>
      </c>
      <c r="C357" s="3">
        <v>1149</v>
      </c>
      <c r="D357" s="3">
        <v>2199</v>
      </c>
      <c r="E357" s="3">
        <f>Table2[[#This Row],[Actual_price]]-Table2[[#This Row],[Discounted_price]]/Table2[[#This Row],[Actual_price]]*100</f>
        <v>2146.7489768076398</v>
      </c>
      <c r="F357" s="4">
        <v>0.48</v>
      </c>
      <c r="G357" s="4" t="str">
        <f>IF(Table2[[#This Row],[Discount_percentage]]&lt;=49%,"no",IF(Table2[[#This Row],[Discount_percentage]]&gt;=50%,"yes"))</f>
        <v>no</v>
      </c>
      <c r="H357" s="4" t="str">
        <f>IF(Table2[[#This Row],[Rating_count]]&lt;=1000,"NO",IF(Table2[[#This Row],[Rating_count]]&gt;=1000,"YES"))</f>
        <v>YES</v>
      </c>
      <c r="I357" s="5">
        <f>Table2[[#This Row],[Actual_price]]*Table2[[#This Row],[Rating_count]]</f>
        <v>393427488</v>
      </c>
      <c r="J357" s="5" t="str">
        <f>IF(Table2[[#This Row],[Discounted_price]]&lt;200,"&lt;200",IF(Table2[[#This Row],[Discounted_price]]&lt;=500,"200-500","&gt;500"))</f>
        <v>&gt;500</v>
      </c>
      <c r="K357" s="1">
        <v>4.3</v>
      </c>
      <c r="L357" s="5">
        <f>Table2[[#This Row],[Rating]]+(Table2[[#This Row],[Rating_count]]/1000)</f>
        <v>183.21200000000002</v>
      </c>
      <c r="M357" s="2">
        <v>178912</v>
      </c>
    </row>
    <row r="358" spans="1:13" x14ac:dyDescent="0.25">
      <c r="A358" s="1" t="s">
        <v>334</v>
      </c>
      <c r="B358" s="1" t="s">
        <v>24</v>
      </c>
      <c r="C358" s="1">
        <v>349</v>
      </c>
      <c r="D358" s="1">
        <v>999</v>
      </c>
      <c r="E358" s="3">
        <f>Table2[[#This Row],[Actual_price]]-Table2[[#This Row],[Discounted_price]]/Table2[[#This Row],[Actual_price]]*100</f>
        <v>964.06506506506503</v>
      </c>
      <c r="F358" s="4">
        <v>0.65</v>
      </c>
      <c r="G358" s="4" t="str">
        <f>IF(Table2[[#This Row],[Discount_percentage]]&lt;=49%,"no",IF(Table2[[#This Row],[Discount_percentage]]&gt;=50%,"yes"))</f>
        <v>yes</v>
      </c>
      <c r="H358" s="4" t="str">
        <f>IF(Table2[[#This Row],[Rating_count]]&lt;=1000,"NO",IF(Table2[[#This Row],[Rating_count]]&gt;=1000,"YES"))</f>
        <v>YES</v>
      </c>
      <c r="I358" s="5">
        <f>Table2[[#This Row],[Actual_price]]*Table2[[#This Row],[Rating_count]]</f>
        <v>46352601</v>
      </c>
      <c r="J358" s="5" t="str">
        <f>IF(Table2[[#This Row],[Discounted_price]]&lt;200,"&lt;200",IF(Table2[[#This Row],[Discounted_price]]&lt;=500,"200-500","&gt;500"))</f>
        <v>200-500</v>
      </c>
      <c r="K358" s="1">
        <v>3.9</v>
      </c>
      <c r="L358" s="5">
        <f>Table2[[#This Row],[Rating]]+(Table2[[#This Row],[Rating_count]]/1000)</f>
        <v>50.298999999999999</v>
      </c>
      <c r="M358" s="2">
        <v>46399</v>
      </c>
    </row>
    <row r="359" spans="1:13" x14ac:dyDescent="0.25">
      <c r="A359" s="1" t="s">
        <v>335</v>
      </c>
      <c r="B359" s="1" t="s">
        <v>24</v>
      </c>
      <c r="C359" s="3">
        <v>1219</v>
      </c>
      <c r="D359" s="3">
        <v>1699</v>
      </c>
      <c r="E359" s="3">
        <f>Table2[[#This Row],[Actual_price]]-Table2[[#This Row],[Discounted_price]]/Table2[[#This Row],[Actual_price]]*100</f>
        <v>1627.2519128899353</v>
      </c>
      <c r="F359" s="4">
        <v>0.28000000000000003</v>
      </c>
      <c r="G359" s="4" t="str">
        <f>IF(Table2[[#This Row],[Discount_percentage]]&lt;=49%,"no",IF(Table2[[#This Row],[Discount_percentage]]&gt;=50%,"yes"))</f>
        <v>no</v>
      </c>
      <c r="H359" s="4" t="str">
        <f>IF(Table2[[#This Row],[Rating_count]]&lt;=1000,"NO",IF(Table2[[#This Row],[Rating_count]]&gt;=1000,"YES"))</f>
        <v>YES</v>
      </c>
      <c r="I359" s="5">
        <f>Table2[[#This Row],[Actual_price]]*Table2[[#This Row],[Rating_count]]</f>
        <v>15105809</v>
      </c>
      <c r="J359" s="5" t="str">
        <f>IF(Table2[[#This Row],[Discounted_price]]&lt;200,"&lt;200",IF(Table2[[#This Row],[Discounted_price]]&lt;=500,"200-500","&gt;500"))</f>
        <v>&gt;500</v>
      </c>
      <c r="K359" s="1">
        <v>4.4000000000000004</v>
      </c>
      <c r="L359" s="5">
        <f>Table2[[#This Row],[Rating]]+(Table2[[#This Row],[Rating_count]]/1000)</f>
        <v>13.291</v>
      </c>
      <c r="M359" s="2">
        <v>8891</v>
      </c>
    </row>
    <row r="360" spans="1:13" x14ac:dyDescent="0.25">
      <c r="A360" s="1" t="s">
        <v>336</v>
      </c>
      <c r="B360" s="1" t="s">
        <v>24</v>
      </c>
      <c r="C360" s="3">
        <v>1599</v>
      </c>
      <c r="D360" s="3">
        <v>3999</v>
      </c>
      <c r="E360" s="3">
        <f>Table2[[#This Row],[Actual_price]]-Table2[[#This Row],[Discounted_price]]/Table2[[#This Row],[Actual_price]]*100</f>
        <v>3959.0150037509379</v>
      </c>
      <c r="F360" s="4">
        <v>0.6</v>
      </c>
      <c r="G360" s="4" t="str">
        <f>IF(Table2[[#This Row],[Discount_percentage]]&lt;=49%,"no",IF(Table2[[#This Row],[Discount_percentage]]&gt;=50%,"yes"))</f>
        <v>yes</v>
      </c>
      <c r="H360" s="4" t="str">
        <f>IF(Table2[[#This Row],[Rating_count]]&lt;=1000,"NO",IF(Table2[[#This Row],[Rating_count]]&gt;=1000,"YES"))</f>
        <v>YES</v>
      </c>
      <c r="I360" s="5">
        <f>Table2[[#This Row],[Actual_price]]*Table2[[#This Row],[Rating_count]]</f>
        <v>120985746</v>
      </c>
      <c r="J360" s="5" t="str">
        <f>IF(Table2[[#This Row],[Discounted_price]]&lt;200,"&lt;200",IF(Table2[[#This Row],[Discounted_price]]&lt;=500,"200-500","&gt;500"))</f>
        <v>&gt;500</v>
      </c>
      <c r="K360" s="1">
        <v>4</v>
      </c>
      <c r="L360" s="5">
        <f>Table2[[#This Row],[Rating]]+(Table2[[#This Row],[Rating_count]]/1000)</f>
        <v>34.254000000000005</v>
      </c>
      <c r="M360" s="2">
        <v>30254</v>
      </c>
    </row>
    <row r="361" spans="1:13" x14ac:dyDescent="0.25">
      <c r="A361" s="1" t="s">
        <v>337</v>
      </c>
      <c r="B361" s="1" t="s">
        <v>24</v>
      </c>
      <c r="C361" s="3">
        <v>1499</v>
      </c>
      <c r="D361" s="3">
        <v>7999</v>
      </c>
      <c r="E361" s="3">
        <f>Table2[[#This Row],[Actual_price]]-Table2[[#This Row],[Discounted_price]]/Table2[[#This Row],[Actual_price]]*100</f>
        <v>7980.2601575196895</v>
      </c>
      <c r="F361" s="4">
        <v>0.81</v>
      </c>
      <c r="G361" s="4" t="str">
        <f>IF(Table2[[#This Row],[Discount_percentage]]&lt;=49%,"no",IF(Table2[[#This Row],[Discount_percentage]]&gt;=50%,"yes"))</f>
        <v>yes</v>
      </c>
      <c r="H361" s="4" t="str">
        <f>IF(Table2[[#This Row],[Rating_count]]&lt;=1000,"NO",IF(Table2[[#This Row],[Rating_count]]&gt;=1000,"YES"))</f>
        <v>YES</v>
      </c>
      <c r="I361" s="5">
        <f>Table2[[#This Row],[Actual_price]]*Table2[[#This Row],[Rating_count]]</f>
        <v>181065364</v>
      </c>
      <c r="J361" s="5" t="str">
        <f>IF(Table2[[#This Row],[Discounted_price]]&lt;200,"&lt;200",IF(Table2[[#This Row],[Discounted_price]]&lt;=500,"200-500","&gt;500"))</f>
        <v>&gt;500</v>
      </c>
      <c r="K361" s="1">
        <v>4.2</v>
      </c>
      <c r="L361" s="5">
        <f>Table2[[#This Row],[Rating]]+(Table2[[#This Row],[Rating_count]]/1000)</f>
        <v>26.835999999999999</v>
      </c>
      <c r="M361" s="2">
        <v>22636</v>
      </c>
    </row>
    <row r="362" spans="1:13" x14ac:dyDescent="0.25">
      <c r="A362" s="1" t="s">
        <v>338</v>
      </c>
      <c r="B362" s="1" t="s">
        <v>24</v>
      </c>
      <c r="C362" s="3">
        <v>18499</v>
      </c>
      <c r="D362" s="3">
        <v>25999</v>
      </c>
      <c r="E362" s="3">
        <f>Table2[[#This Row],[Actual_price]]-Table2[[#This Row],[Discounted_price]]/Table2[[#This Row],[Actual_price]]*100</f>
        <v>25927.847263356281</v>
      </c>
      <c r="F362" s="4">
        <v>0.28999999999999998</v>
      </c>
      <c r="G362" s="4" t="str">
        <f>IF(Table2[[#This Row],[Discount_percentage]]&lt;=49%,"no",IF(Table2[[#This Row],[Discount_percentage]]&gt;=50%,"yes"))</f>
        <v>no</v>
      </c>
      <c r="H362" s="4" t="str">
        <f>IF(Table2[[#This Row],[Rating_count]]&lt;=1000,"NO",IF(Table2[[#This Row],[Rating_count]]&gt;=1000,"YES"))</f>
        <v>YES</v>
      </c>
      <c r="I362" s="5">
        <f>Table2[[#This Row],[Actual_price]]*Table2[[#This Row],[Rating_count]]</f>
        <v>580245682</v>
      </c>
      <c r="J362" s="5" t="str">
        <f>IF(Table2[[#This Row],[Discounted_price]]&lt;200,"&lt;200",IF(Table2[[#This Row],[Discounted_price]]&lt;=500,"200-500","&gt;500"))</f>
        <v>&gt;500</v>
      </c>
      <c r="K362" s="1">
        <v>4.0999999999999996</v>
      </c>
      <c r="L362" s="5">
        <f>Table2[[#This Row],[Rating]]+(Table2[[#This Row],[Rating_count]]/1000)</f>
        <v>26.417999999999999</v>
      </c>
      <c r="M362" s="2">
        <v>22318</v>
      </c>
    </row>
    <row r="363" spans="1:13" x14ac:dyDescent="0.25">
      <c r="A363" s="1" t="s">
        <v>339</v>
      </c>
      <c r="B363" s="1" t="s">
        <v>24</v>
      </c>
      <c r="C363" s="1">
        <v>369</v>
      </c>
      <c r="D363" s="1">
        <v>700</v>
      </c>
      <c r="E363" s="3">
        <f>Table2[[#This Row],[Actual_price]]-Table2[[#This Row],[Discounted_price]]/Table2[[#This Row],[Actual_price]]*100</f>
        <v>647.28571428571433</v>
      </c>
      <c r="F363" s="4">
        <v>0.47</v>
      </c>
      <c r="G363" s="4" t="str">
        <f>IF(Table2[[#This Row],[Discount_percentage]]&lt;=49%,"no",IF(Table2[[#This Row],[Discount_percentage]]&gt;=50%,"yes"))</f>
        <v>no</v>
      </c>
      <c r="H363" s="4" t="str">
        <f>IF(Table2[[#This Row],[Rating_count]]&lt;=1000,"NO",IF(Table2[[#This Row],[Rating_count]]&gt;=1000,"YES"))</f>
        <v>YES</v>
      </c>
      <c r="I363" s="5">
        <f>Table2[[#This Row],[Actual_price]]*Table2[[#This Row],[Rating_count]]</f>
        <v>47081300</v>
      </c>
      <c r="J363" s="5" t="str">
        <f>IF(Table2[[#This Row],[Discounted_price]]&lt;200,"&lt;200",IF(Table2[[#This Row],[Discounted_price]]&lt;=500,"200-500","&gt;500"))</f>
        <v>200-500</v>
      </c>
      <c r="K363" s="1">
        <v>4.4000000000000004</v>
      </c>
      <c r="L363" s="5">
        <f>Table2[[#This Row],[Rating]]+(Table2[[#This Row],[Rating_count]]/1000)</f>
        <v>71.659000000000006</v>
      </c>
      <c r="M363" s="2">
        <v>67259</v>
      </c>
    </row>
    <row r="364" spans="1:13" x14ac:dyDescent="0.25">
      <c r="A364" s="1" t="s">
        <v>340</v>
      </c>
      <c r="B364" s="1" t="s">
        <v>24</v>
      </c>
      <c r="C364" s="3">
        <v>12999</v>
      </c>
      <c r="D364" s="3">
        <v>17999</v>
      </c>
      <c r="E364" s="3">
        <f>Table2[[#This Row],[Actual_price]]-Table2[[#This Row],[Discounted_price]]/Table2[[#This Row],[Actual_price]]*100</f>
        <v>17926.779321073394</v>
      </c>
      <c r="F364" s="4">
        <v>0.28000000000000003</v>
      </c>
      <c r="G364" s="4" t="str">
        <f>IF(Table2[[#This Row],[Discount_percentage]]&lt;=49%,"no",IF(Table2[[#This Row],[Discount_percentage]]&gt;=50%,"yes"))</f>
        <v>no</v>
      </c>
      <c r="H364" s="4" t="str">
        <f>IF(Table2[[#This Row],[Rating_count]]&lt;=1000,"NO",IF(Table2[[#This Row],[Rating_count]]&gt;=1000,"YES"))</f>
        <v>YES</v>
      </c>
      <c r="I364" s="5">
        <f>Table2[[#This Row],[Actual_price]]*Table2[[#This Row],[Rating_count]]</f>
        <v>341945002</v>
      </c>
      <c r="J364" s="5" t="str">
        <f>IF(Table2[[#This Row],[Discounted_price]]&lt;200,"&lt;200",IF(Table2[[#This Row],[Discounted_price]]&lt;=500,"200-500","&gt;500"))</f>
        <v>&gt;500</v>
      </c>
      <c r="K364" s="1">
        <v>4.0999999999999996</v>
      </c>
      <c r="L364" s="5">
        <f>Table2[[#This Row],[Rating]]+(Table2[[#This Row],[Rating_count]]/1000)</f>
        <v>23.097999999999999</v>
      </c>
      <c r="M364" s="2">
        <v>18998</v>
      </c>
    </row>
    <row r="365" spans="1:13" x14ac:dyDescent="0.25">
      <c r="A365" s="1" t="s">
        <v>341</v>
      </c>
      <c r="B365" s="1" t="s">
        <v>24</v>
      </c>
      <c r="C365" s="3">
        <v>2199</v>
      </c>
      <c r="D365" s="3">
        <v>9999</v>
      </c>
      <c r="E365" s="3">
        <f>Table2[[#This Row],[Actual_price]]-Table2[[#This Row],[Discounted_price]]/Table2[[#This Row],[Actual_price]]*100</f>
        <v>9977.0078007800785</v>
      </c>
      <c r="F365" s="4">
        <v>0.78</v>
      </c>
      <c r="G365" s="4" t="str">
        <f>IF(Table2[[#This Row],[Discount_percentage]]&lt;=49%,"no",IF(Table2[[#This Row],[Discount_percentage]]&gt;=50%,"yes"))</f>
        <v>yes</v>
      </c>
      <c r="H365" s="4" t="str">
        <f>IF(Table2[[#This Row],[Rating_count]]&lt;=1000,"NO",IF(Table2[[#This Row],[Rating_count]]&gt;=1000,"YES"))</f>
        <v>YES</v>
      </c>
      <c r="I365" s="5">
        <f>Table2[[#This Row],[Actual_price]]*Table2[[#This Row],[Rating_count]]</f>
        <v>294680529</v>
      </c>
      <c r="J365" s="5" t="str">
        <f>IF(Table2[[#This Row],[Discounted_price]]&lt;200,"&lt;200",IF(Table2[[#This Row],[Discounted_price]]&lt;=500,"200-500","&gt;500"))</f>
        <v>&gt;500</v>
      </c>
      <c r="K365" s="1">
        <v>4.2</v>
      </c>
      <c r="L365" s="5">
        <f>Table2[[#This Row],[Rating]]+(Table2[[#This Row],[Rating_count]]/1000)</f>
        <v>33.670999999999999</v>
      </c>
      <c r="M365" s="2">
        <v>29471</v>
      </c>
    </row>
    <row r="366" spans="1:13" x14ac:dyDescent="0.25">
      <c r="A366" s="1" t="s">
        <v>342</v>
      </c>
      <c r="B366" s="1" t="s">
        <v>24</v>
      </c>
      <c r="C366" s="3">
        <v>16999</v>
      </c>
      <c r="D366" s="3">
        <v>24999</v>
      </c>
      <c r="E366" s="3">
        <f>Table2[[#This Row],[Actual_price]]-Table2[[#This Row],[Discounted_price]]/Table2[[#This Row],[Actual_price]]*100</f>
        <v>24931.001280051201</v>
      </c>
      <c r="F366" s="4">
        <v>0.32</v>
      </c>
      <c r="G366" s="4" t="str">
        <f>IF(Table2[[#This Row],[Discount_percentage]]&lt;=49%,"no",IF(Table2[[#This Row],[Discount_percentage]]&gt;=50%,"yes"))</f>
        <v>no</v>
      </c>
      <c r="H366" s="4" t="str">
        <f>IF(Table2[[#This Row],[Rating_count]]&lt;=1000,"NO",IF(Table2[[#This Row],[Rating_count]]&gt;=1000,"YES"))</f>
        <v>YES</v>
      </c>
      <c r="I366" s="5">
        <f>Table2[[#This Row],[Actual_price]]*Table2[[#This Row],[Rating_count]]</f>
        <v>557927682</v>
      </c>
      <c r="J366" s="5" t="str">
        <f>IF(Table2[[#This Row],[Discounted_price]]&lt;200,"&lt;200",IF(Table2[[#This Row],[Discounted_price]]&lt;=500,"200-500","&gt;500"))</f>
        <v>&gt;500</v>
      </c>
      <c r="K366" s="1">
        <v>4.0999999999999996</v>
      </c>
      <c r="L366" s="5">
        <f>Table2[[#This Row],[Rating]]+(Table2[[#This Row],[Rating_count]]/1000)</f>
        <v>26.417999999999999</v>
      </c>
      <c r="M366" s="2">
        <v>22318</v>
      </c>
    </row>
    <row r="367" spans="1:13" x14ac:dyDescent="0.25">
      <c r="A367" s="1" t="s">
        <v>343</v>
      </c>
      <c r="B367" s="1" t="s">
        <v>24</v>
      </c>
      <c r="C367" s="3">
        <v>16499</v>
      </c>
      <c r="D367" s="3">
        <v>20999</v>
      </c>
      <c r="E367" s="3">
        <f>Table2[[#This Row],[Actual_price]]-Table2[[#This Row],[Discounted_price]]/Table2[[#This Row],[Actual_price]]*100</f>
        <v>20920.429591885328</v>
      </c>
      <c r="F367" s="4">
        <v>0.21</v>
      </c>
      <c r="G367" s="4" t="str">
        <f>IF(Table2[[#This Row],[Discount_percentage]]&lt;=49%,"no",IF(Table2[[#This Row],[Discount_percentage]]&gt;=50%,"yes"))</f>
        <v>no</v>
      </c>
      <c r="H367" s="4" t="str">
        <f>IF(Table2[[#This Row],[Rating_count]]&lt;=1000,"NO",IF(Table2[[#This Row],[Rating_count]]&gt;=1000,"YES"))</f>
        <v>YES</v>
      </c>
      <c r="I367" s="5">
        <f>Table2[[#This Row],[Actual_price]]*Table2[[#This Row],[Rating_count]]</f>
        <v>448328650</v>
      </c>
      <c r="J367" s="5" t="str">
        <f>IF(Table2[[#This Row],[Discounted_price]]&lt;200,"&lt;200",IF(Table2[[#This Row],[Discounted_price]]&lt;=500,"200-500","&gt;500"))</f>
        <v>&gt;500</v>
      </c>
      <c r="K367" s="1">
        <v>4</v>
      </c>
      <c r="L367" s="5">
        <f>Table2[[#This Row],[Rating]]+(Table2[[#This Row],[Rating_count]]/1000)</f>
        <v>25.35</v>
      </c>
      <c r="M367" s="2">
        <v>21350</v>
      </c>
    </row>
    <row r="368" spans="1:13" x14ac:dyDescent="0.25">
      <c r="A368" s="1" t="s">
        <v>11</v>
      </c>
      <c r="B368" s="1" t="s">
        <v>12</v>
      </c>
      <c r="C368" s="1">
        <v>399</v>
      </c>
      <c r="D368" s="3">
        <v>1099</v>
      </c>
      <c r="E368" s="3">
        <f>Table2[[#This Row],[Actual_price]]-Table2[[#This Row],[Discounted_price]]/Table2[[#This Row],[Actual_price]]*100</f>
        <v>1062.6942675159235</v>
      </c>
      <c r="F368" s="4">
        <v>0.64</v>
      </c>
      <c r="G368" s="4" t="str">
        <f>IF(Table2[[#This Row],[Discount_percentage]]&lt;=49%,"no",IF(Table2[[#This Row],[Discount_percentage]]&gt;=50%,"yes"))</f>
        <v>yes</v>
      </c>
      <c r="H368" s="4" t="str">
        <f>IF(Table2[[#This Row],[Rating_count]]&lt;=1000,"NO",IF(Table2[[#This Row],[Rating_count]]&gt;=1000,"YES"))</f>
        <v>YES</v>
      </c>
      <c r="I368" s="5">
        <f>Table2[[#This Row],[Actual_price]]*Table2[[#This Row],[Rating_count]]</f>
        <v>26672730</v>
      </c>
      <c r="J368" s="5" t="str">
        <f>IF(Table2[[#This Row],[Discounted_price]]&lt;200,"&lt;200",IF(Table2[[#This Row],[Discounted_price]]&lt;=500,"200-500","&gt;500"))</f>
        <v>200-500</v>
      </c>
      <c r="K368" s="1">
        <v>4.2</v>
      </c>
      <c r="L368" s="5">
        <f>Table2[[#This Row],[Rating]]+(Table2[[#This Row],[Rating_count]]/1000)</f>
        <v>28.47</v>
      </c>
      <c r="M368" s="2">
        <v>24270</v>
      </c>
    </row>
    <row r="369" spans="1:13" x14ac:dyDescent="0.25">
      <c r="A369" s="1" t="s">
        <v>344</v>
      </c>
      <c r="B369" s="1" t="s">
        <v>24</v>
      </c>
      <c r="C369" s="3">
        <v>8499</v>
      </c>
      <c r="D369" s="3">
        <v>10999</v>
      </c>
      <c r="E369" s="3">
        <f>Table2[[#This Row],[Actual_price]]-Table2[[#This Row],[Discounted_price]]/Table2[[#This Row],[Actual_price]]*100</f>
        <v>10921.72933903082</v>
      </c>
      <c r="F369" s="4">
        <v>0.23</v>
      </c>
      <c r="G369" s="4" t="str">
        <f>IF(Table2[[#This Row],[Discount_percentage]]&lt;=49%,"no",IF(Table2[[#This Row],[Discount_percentage]]&gt;=50%,"yes"))</f>
        <v>no</v>
      </c>
      <c r="H369" s="4" t="str">
        <f>IF(Table2[[#This Row],[Rating_count]]&lt;=1000,"NO",IF(Table2[[#This Row],[Rating_count]]&gt;=1000,"YES"))</f>
        <v>YES</v>
      </c>
      <c r="I369" s="5">
        <f>Table2[[#This Row],[Actual_price]]*Table2[[#This Row],[Rating_count]]</f>
        <v>3451882164</v>
      </c>
      <c r="J369" s="5" t="str">
        <f>IF(Table2[[#This Row],[Discounted_price]]&lt;200,"&lt;200",IF(Table2[[#This Row],[Discounted_price]]&lt;=500,"200-500","&gt;500"))</f>
        <v>&gt;500</v>
      </c>
      <c r="K369" s="1">
        <v>4.0999999999999996</v>
      </c>
      <c r="L369" s="5">
        <f>Table2[[#This Row],[Rating]]+(Table2[[#This Row],[Rating_count]]/1000)</f>
        <v>317.93600000000004</v>
      </c>
      <c r="M369" s="2">
        <v>313836</v>
      </c>
    </row>
    <row r="370" spans="1:13" x14ac:dyDescent="0.25">
      <c r="A370" s="1" t="s">
        <v>345</v>
      </c>
      <c r="B370" s="1" t="s">
        <v>24</v>
      </c>
      <c r="C370" s="3">
        <v>6499</v>
      </c>
      <c r="D370" s="3">
        <v>8499</v>
      </c>
      <c r="E370" s="3">
        <f>Table2[[#This Row],[Actual_price]]-Table2[[#This Row],[Discounted_price]]/Table2[[#This Row],[Actual_price]]*100</f>
        <v>8422.5321802565013</v>
      </c>
      <c r="F370" s="4">
        <v>0.24</v>
      </c>
      <c r="G370" s="4" t="str">
        <f>IF(Table2[[#This Row],[Discount_percentage]]&lt;=49%,"no",IF(Table2[[#This Row],[Discount_percentage]]&gt;=50%,"yes"))</f>
        <v>no</v>
      </c>
      <c r="H370" s="4" t="str">
        <f>IF(Table2[[#This Row],[Rating_count]]&lt;=1000,"NO",IF(Table2[[#This Row],[Rating_count]]&gt;=1000,"YES"))</f>
        <v>YES</v>
      </c>
      <c r="I370" s="5">
        <f>Table2[[#This Row],[Actual_price]]*Table2[[#This Row],[Rating_count]]</f>
        <v>2667292164</v>
      </c>
      <c r="J370" s="5" t="str">
        <f>IF(Table2[[#This Row],[Discounted_price]]&lt;200,"&lt;200",IF(Table2[[#This Row],[Discounted_price]]&lt;=500,"200-500","&gt;500"))</f>
        <v>&gt;500</v>
      </c>
      <c r="K370" s="1">
        <v>4.0999999999999996</v>
      </c>
      <c r="L370" s="5">
        <f>Table2[[#This Row],[Rating]]+(Table2[[#This Row],[Rating_count]]/1000)</f>
        <v>317.93600000000004</v>
      </c>
      <c r="M370" s="2">
        <v>313836</v>
      </c>
    </row>
    <row r="371" spans="1:13" x14ac:dyDescent="0.25">
      <c r="A371" s="1" t="s">
        <v>346</v>
      </c>
      <c r="B371" s="1" t="s">
        <v>24</v>
      </c>
      <c r="C371" s="3">
        <v>8999</v>
      </c>
      <c r="D371" s="3">
        <v>11999</v>
      </c>
      <c r="E371" s="3">
        <f>Table2[[#This Row],[Actual_price]]-Table2[[#This Row],[Discounted_price]]/Table2[[#This Row],[Actual_price]]*100</f>
        <v>11924.002083506959</v>
      </c>
      <c r="F371" s="4">
        <v>0.25</v>
      </c>
      <c r="G371" s="4" t="str">
        <f>IF(Table2[[#This Row],[Discount_percentage]]&lt;=49%,"no",IF(Table2[[#This Row],[Discount_percentage]]&gt;=50%,"yes"))</f>
        <v>no</v>
      </c>
      <c r="H371" s="4" t="str">
        <f>IF(Table2[[#This Row],[Rating_count]]&lt;=1000,"NO",IF(Table2[[#This Row],[Rating_count]]&gt;=1000,"YES"))</f>
        <v>YES</v>
      </c>
      <c r="I371" s="5">
        <f>Table2[[#This Row],[Actual_price]]*Table2[[#This Row],[Rating_count]]</f>
        <v>153539204</v>
      </c>
      <c r="J371" s="5" t="str">
        <f>IF(Table2[[#This Row],[Discounted_price]]&lt;200,"&lt;200",IF(Table2[[#This Row],[Discounted_price]]&lt;=500,"200-500","&gt;500"))</f>
        <v>&gt;500</v>
      </c>
      <c r="K371" s="1">
        <v>4</v>
      </c>
      <c r="L371" s="5">
        <f>Table2[[#This Row],[Rating]]+(Table2[[#This Row],[Rating_count]]/1000)</f>
        <v>16.795999999999999</v>
      </c>
      <c r="M371" s="2">
        <v>12796</v>
      </c>
    </row>
    <row r="372" spans="1:13" x14ac:dyDescent="0.25">
      <c r="A372" s="1" t="s">
        <v>347</v>
      </c>
      <c r="B372" s="1" t="s">
        <v>24</v>
      </c>
      <c r="C372" s="1">
        <v>139</v>
      </c>
      <c r="D372" s="1">
        <v>495</v>
      </c>
      <c r="E372" s="3">
        <f>Table2[[#This Row],[Actual_price]]-Table2[[#This Row],[Discounted_price]]/Table2[[#This Row],[Actual_price]]*100</f>
        <v>466.91919191919192</v>
      </c>
      <c r="F372" s="4">
        <v>0.72</v>
      </c>
      <c r="G372" s="4" t="str">
        <f>IF(Table2[[#This Row],[Discount_percentage]]&lt;=49%,"no",IF(Table2[[#This Row],[Discount_percentage]]&gt;=50%,"yes"))</f>
        <v>yes</v>
      </c>
      <c r="H372" s="4" t="str">
        <f>IF(Table2[[#This Row],[Rating_count]]&lt;=1000,"NO",IF(Table2[[#This Row],[Rating_count]]&gt;=1000,"YES"))</f>
        <v>YES</v>
      </c>
      <c r="I372" s="5">
        <f>Table2[[#This Row],[Actual_price]]*Table2[[#This Row],[Rating_count]]</f>
        <v>7021575</v>
      </c>
      <c r="J372" s="5" t="str">
        <f>IF(Table2[[#This Row],[Discounted_price]]&lt;200,"&lt;200",IF(Table2[[#This Row],[Discounted_price]]&lt;=500,"200-500","&gt;500"))</f>
        <v>&lt;200</v>
      </c>
      <c r="K372" s="1">
        <v>4.3</v>
      </c>
      <c r="L372" s="5">
        <f>Table2[[#This Row],[Rating]]+(Table2[[#This Row],[Rating_count]]/1000)</f>
        <v>18.484999999999999</v>
      </c>
      <c r="M372" s="2">
        <v>14185</v>
      </c>
    </row>
    <row r="373" spans="1:13" x14ac:dyDescent="0.25">
      <c r="A373" s="1" t="s">
        <v>348</v>
      </c>
      <c r="B373" s="1" t="s">
        <v>24</v>
      </c>
      <c r="C373" s="3">
        <v>3999</v>
      </c>
      <c r="D373" s="3">
        <v>16999</v>
      </c>
      <c r="E373" s="3">
        <f>Table2[[#This Row],[Actual_price]]-Table2[[#This Row],[Discounted_price]]/Table2[[#This Row],[Actual_price]]*100</f>
        <v>16975.475086769809</v>
      </c>
      <c r="F373" s="4">
        <v>0.76</v>
      </c>
      <c r="G373" s="4" t="str">
        <f>IF(Table2[[#This Row],[Discount_percentage]]&lt;=49%,"no",IF(Table2[[#This Row],[Discount_percentage]]&gt;=50%,"yes"))</f>
        <v>yes</v>
      </c>
      <c r="H373" s="4" t="str">
        <f>IF(Table2[[#This Row],[Rating_count]]&lt;=1000,"NO",IF(Table2[[#This Row],[Rating_count]]&gt;=1000,"YES"))</f>
        <v>YES</v>
      </c>
      <c r="I373" s="5">
        <f>Table2[[#This Row],[Actual_price]]*Table2[[#This Row],[Rating_count]]</f>
        <v>291685841</v>
      </c>
      <c r="J373" s="5" t="str">
        <f>IF(Table2[[#This Row],[Discounted_price]]&lt;200,"&lt;200",IF(Table2[[#This Row],[Discounted_price]]&lt;=500,"200-500","&gt;500"))</f>
        <v>&gt;500</v>
      </c>
      <c r="K373" s="1">
        <v>4.3</v>
      </c>
      <c r="L373" s="5">
        <f>Table2[[#This Row],[Rating]]+(Table2[[#This Row],[Rating_count]]/1000)</f>
        <v>21.459</v>
      </c>
      <c r="M373" s="2">
        <v>17159</v>
      </c>
    </row>
    <row r="374" spans="1:13" x14ac:dyDescent="0.25">
      <c r="A374" s="1" t="s">
        <v>349</v>
      </c>
      <c r="B374" s="1" t="s">
        <v>24</v>
      </c>
      <c r="C374" s="3">
        <v>2998</v>
      </c>
      <c r="D374" s="3">
        <v>5999</v>
      </c>
      <c r="E374" s="3">
        <f>Table2[[#This Row],[Actual_price]]-Table2[[#This Row],[Discounted_price]]/Table2[[#This Row],[Actual_price]]*100</f>
        <v>5949.0250041673617</v>
      </c>
      <c r="F374" s="4">
        <v>0.5</v>
      </c>
      <c r="G374" s="4" t="str">
        <f>IF(Table2[[#This Row],[Discount_percentage]]&lt;=49%,"no",IF(Table2[[#This Row],[Discount_percentage]]&gt;=50%,"yes"))</f>
        <v>yes</v>
      </c>
      <c r="H374" s="4" t="str">
        <f>IF(Table2[[#This Row],[Rating_count]]&lt;=1000,"NO",IF(Table2[[#This Row],[Rating_count]]&gt;=1000,"YES"))</f>
        <v>YES</v>
      </c>
      <c r="I374" s="5">
        <f>Table2[[#This Row],[Actual_price]]*Table2[[#This Row],[Rating_count]]</f>
        <v>31068821</v>
      </c>
      <c r="J374" s="5" t="str">
        <f>IF(Table2[[#This Row],[Discounted_price]]&lt;200,"&lt;200",IF(Table2[[#This Row],[Discounted_price]]&lt;=500,"200-500","&gt;500"))</f>
        <v>&gt;500</v>
      </c>
      <c r="K374" s="1">
        <v>4.0999999999999996</v>
      </c>
      <c r="L374" s="5">
        <f>Table2[[#This Row],[Rating]]+(Table2[[#This Row],[Rating_count]]/1000)</f>
        <v>9.2789999999999999</v>
      </c>
      <c r="M374" s="2">
        <v>5179</v>
      </c>
    </row>
    <row r="375" spans="1:13" x14ac:dyDescent="0.25">
      <c r="A375" s="1" t="s">
        <v>13</v>
      </c>
      <c r="B375" s="1" t="s">
        <v>12</v>
      </c>
      <c r="C375" s="1">
        <v>199</v>
      </c>
      <c r="D375" s="1">
        <v>349</v>
      </c>
      <c r="E375" s="3">
        <f>Table2[[#This Row],[Actual_price]]-Table2[[#This Row],[Discounted_price]]/Table2[[#This Row],[Actual_price]]*100</f>
        <v>291.97994269340973</v>
      </c>
      <c r="F375" s="4">
        <v>0.43</v>
      </c>
      <c r="G375" s="4" t="str">
        <f>IF(Table2[[#This Row],[Discount_percentage]]&lt;=49%,"no",IF(Table2[[#This Row],[Discount_percentage]]&gt;=50%,"yes"))</f>
        <v>no</v>
      </c>
      <c r="H375" s="4" t="str">
        <f>IF(Table2[[#This Row],[Rating_count]]&lt;=1000,"NO",IF(Table2[[#This Row],[Rating_count]]&gt;=1000,"YES"))</f>
        <v>YES</v>
      </c>
      <c r="I375" s="5">
        <f>Table2[[#This Row],[Actual_price]]*Table2[[#This Row],[Rating_count]]</f>
        <v>15353557</v>
      </c>
      <c r="J375" s="5" t="str">
        <f>IF(Table2[[#This Row],[Discounted_price]]&lt;200,"&lt;200",IF(Table2[[#This Row],[Discounted_price]]&lt;=500,"200-500","&gt;500"))</f>
        <v>&lt;200</v>
      </c>
      <c r="K375" s="1">
        <v>4</v>
      </c>
      <c r="L375" s="5">
        <f>Table2[[#This Row],[Rating]]+(Table2[[#This Row],[Rating_count]]/1000)</f>
        <v>47.993000000000002</v>
      </c>
      <c r="M375" s="2">
        <v>43993</v>
      </c>
    </row>
    <row r="376" spans="1:13" x14ac:dyDescent="0.25">
      <c r="A376" s="1" t="s">
        <v>350</v>
      </c>
      <c r="B376" s="1" t="s">
        <v>24</v>
      </c>
      <c r="C376" s="3">
        <v>15499</v>
      </c>
      <c r="D376" s="3">
        <v>18999</v>
      </c>
      <c r="E376" s="3">
        <f>Table2[[#This Row],[Actual_price]]-Table2[[#This Row],[Discounted_price]]/Table2[[#This Row],[Actual_price]]*100</f>
        <v>18917.422022211696</v>
      </c>
      <c r="F376" s="4">
        <v>0.18</v>
      </c>
      <c r="G376" s="4" t="str">
        <f>IF(Table2[[#This Row],[Discount_percentage]]&lt;=49%,"no",IF(Table2[[#This Row],[Discount_percentage]]&gt;=50%,"yes"))</f>
        <v>no</v>
      </c>
      <c r="H376" s="4" t="str">
        <f>IF(Table2[[#This Row],[Rating_count]]&lt;=1000,"NO",IF(Table2[[#This Row],[Rating_count]]&gt;=1000,"YES"))</f>
        <v>YES</v>
      </c>
      <c r="I376" s="5">
        <f>Table2[[#This Row],[Actual_price]]*Table2[[#This Row],[Rating_count]]</f>
        <v>365768748</v>
      </c>
      <c r="J376" s="5" t="str">
        <f>IF(Table2[[#This Row],[Discounted_price]]&lt;200,"&lt;200",IF(Table2[[#This Row],[Discounted_price]]&lt;=500,"200-500","&gt;500"))</f>
        <v>&gt;500</v>
      </c>
      <c r="K376" s="1">
        <v>4.0999999999999996</v>
      </c>
      <c r="L376" s="5">
        <f>Table2[[#This Row],[Rating]]+(Table2[[#This Row],[Rating_count]]/1000)</f>
        <v>23.351999999999997</v>
      </c>
      <c r="M376" s="2">
        <v>19252</v>
      </c>
    </row>
    <row r="377" spans="1:13" x14ac:dyDescent="0.25">
      <c r="A377" s="1" t="s">
        <v>14</v>
      </c>
      <c r="B377" s="1" t="s">
        <v>12</v>
      </c>
      <c r="C377" s="1">
        <v>199</v>
      </c>
      <c r="D377" s="1">
        <v>999</v>
      </c>
      <c r="E377" s="3">
        <f>Table2[[#This Row],[Actual_price]]-Table2[[#This Row],[Discounted_price]]/Table2[[#This Row],[Actual_price]]*100</f>
        <v>979.08008008008005</v>
      </c>
      <c r="F377" s="4">
        <v>0.8</v>
      </c>
      <c r="G377" s="4" t="str">
        <f>IF(Table2[[#This Row],[Discount_percentage]]&lt;=49%,"no",IF(Table2[[#This Row],[Discount_percentage]]&gt;=50%,"yes"))</f>
        <v>yes</v>
      </c>
      <c r="H377" s="4" t="str">
        <f>IF(Table2[[#This Row],[Rating_count]]&lt;=1000,"NO",IF(Table2[[#This Row],[Rating_count]]&gt;=1000,"YES"))</f>
        <v>YES</v>
      </c>
      <c r="I377" s="5">
        <f>Table2[[#This Row],[Actual_price]]*Table2[[#This Row],[Rating_count]]</f>
        <v>7920072</v>
      </c>
      <c r="J377" s="5" t="str">
        <f>IF(Table2[[#This Row],[Discounted_price]]&lt;200,"&lt;200",IF(Table2[[#This Row],[Discounted_price]]&lt;=500,"200-500","&gt;500"))</f>
        <v>&lt;200</v>
      </c>
      <c r="K377" s="1">
        <v>3.9</v>
      </c>
      <c r="L377" s="5">
        <f>Table2[[#This Row],[Rating]]+(Table2[[#This Row],[Rating_count]]/1000)</f>
        <v>11.827999999999999</v>
      </c>
      <c r="M377" s="2">
        <v>7928</v>
      </c>
    </row>
    <row r="378" spans="1:13" x14ac:dyDescent="0.25">
      <c r="A378" s="1" t="s">
        <v>351</v>
      </c>
      <c r="B378" s="1" t="s">
        <v>24</v>
      </c>
      <c r="C378" s="3">
        <v>8999</v>
      </c>
      <c r="D378" s="3">
        <v>11999</v>
      </c>
      <c r="E378" s="3">
        <f>Table2[[#This Row],[Actual_price]]-Table2[[#This Row],[Discounted_price]]/Table2[[#This Row],[Actual_price]]*100</f>
        <v>11924.002083506959</v>
      </c>
      <c r="F378" s="4">
        <v>0.25</v>
      </c>
      <c r="G378" s="4" t="str">
        <f>IF(Table2[[#This Row],[Discount_percentage]]&lt;=49%,"no",IF(Table2[[#This Row],[Discount_percentage]]&gt;=50%,"yes"))</f>
        <v>no</v>
      </c>
      <c r="H378" s="4" t="str">
        <f>IF(Table2[[#This Row],[Rating_count]]&lt;=1000,"NO",IF(Table2[[#This Row],[Rating_count]]&gt;=1000,"YES"))</f>
        <v>YES</v>
      </c>
      <c r="I378" s="5">
        <f>Table2[[#This Row],[Actual_price]]*Table2[[#This Row],[Rating_count]]</f>
        <v>153539204</v>
      </c>
      <c r="J378" s="5" t="str">
        <f>IF(Table2[[#This Row],[Discounted_price]]&lt;200,"&lt;200",IF(Table2[[#This Row],[Discounted_price]]&lt;=500,"200-500","&gt;500"))</f>
        <v>&gt;500</v>
      </c>
      <c r="K378" s="1">
        <v>4</v>
      </c>
      <c r="L378" s="5">
        <f>Table2[[#This Row],[Rating]]+(Table2[[#This Row],[Rating_count]]/1000)</f>
        <v>16.795999999999999</v>
      </c>
      <c r="M378" s="2">
        <v>12796</v>
      </c>
    </row>
    <row r="379" spans="1:13" x14ac:dyDescent="0.25">
      <c r="A379" s="1" t="s">
        <v>352</v>
      </c>
      <c r="B379" s="1" t="s">
        <v>24</v>
      </c>
      <c r="C379" s="1">
        <v>873</v>
      </c>
      <c r="D379" s="3">
        <v>1699</v>
      </c>
      <c r="E379" s="3">
        <f>Table2[[#This Row],[Actual_price]]-Table2[[#This Row],[Discounted_price]]/Table2[[#This Row],[Actual_price]]*100</f>
        <v>1647.6168334314302</v>
      </c>
      <c r="F379" s="4">
        <v>0.49</v>
      </c>
      <c r="G379" s="4" t="str">
        <f>IF(Table2[[#This Row],[Discount_percentage]]&lt;=49%,"no",IF(Table2[[#This Row],[Discount_percentage]]&gt;=50%,"yes"))</f>
        <v>no</v>
      </c>
      <c r="H379" s="4" t="str">
        <f>IF(Table2[[#This Row],[Rating_count]]&lt;=1000,"NO",IF(Table2[[#This Row],[Rating_count]]&gt;=1000,"YES"))</f>
        <v>YES</v>
      </c>
      <c r="I379" s="5">
        <f>Table2[[#This Row],[Actual_price]]*Table2[[#This Row],[Rating_count]]</f>
        <v>2854320</v>
      </c>
      <c r="J379" s="5" t="str">
        <f>IF(Table2[[#This Row],[Discounted_price]]&lt;200,"&lt;200",IF(Table2[[#This Row],[Discounted_price]]&lt;=500,"200-500","&gt;500"))</f>
        <v>&gt;500</v>
      </c>
      <c r="K379" s="1">
        <v>4.4000000000000004</v>
      </c>
      <c r="L379" s="5">
        <f>Table2[[#This Row],[Rating]]+(Table2[[#This Row],[Rating_count]]/1000)</f>
        <v>6.08</v>
      </c>
      <c r="M379" s="2">
        <v>1680</v>
      </c>
    </row>
    <row r="380" spans="1:13" x14ac:dyDescent="0.25">
      <c r="A380" s="1" t="s">
        <v>353</v>
      </c>
      <c r="B380" s="1" t="s">
        <v>24</v>
      </c>
      <c r="C380" s="3">
        <v>12999</v>
      </c>
      <c r="D380" s="3">
        <v>15999</v>
      </c>
      <c r="E380" s="3">
        <f>Table2[[#This Row],[Actual_price]]-Table2[[#This Row],[Discounted_price]]/Table2[[#This Row],[Actual_price]]*100</f>
        <v>15917.751171948246</v>
      </c>
      <c r="F380" s="4">
        <v>0.19</v>
      </c>
      <c r="G380" s="4" t="str">
        <f>IF(Table2[[#This Row],[Discount_percentage]]&lt;=49%,"no",IF(Table2[[#This Row],[Discount_percentage]]&gt;=50%,"yes"))</f>
        <v>no</v>
      </c>
      <c r="H380" s="4" t="str">
        <f>IF(Table2[[#This Row],[Rating_count]]&lt;=1000,"NO",IF(Table2[[#This Row],[Rating_count]]&gt;=1000,"YES"))</f>
        <v>YES</v>
      </c>
      <c r="I380" s="5">
        <f>Table2[[#This Row],[Actual_price]]*Table2[[#This Row],[Rating_count]]</f>
        <v>211922754</v>
      </c>
      <c r="J380" s="5" t="str">
        <f>IF(Table2[[#This Row],[Discounted_price]]&lt;200,"&lt;200",IF(Table2[[#This Row],[Discounted_price]]&lt;=500,"200-500","&gt;500"))</f>
        <v>&gt;500</v>
      </c>
      <c r="K380" s="1">
        <v>4.2</v>
      </c>
      <c r="L380" s="5">
        <f>Table2[[#This Row],[Rating]]+(Table2[[#This Row],[Rating_count]]/1000)</f>
        <v>17.446000000000002</v>
      </c>
      <c r="M380" s="2">
        <v>13246</v>
      </c>
    </row>
    <row r="381" spans="1:13" x14ac:dyDescent="0.25">
      <c r="A381" s="1" t="s">
        <v>354</v>
      </c>
      <c r="B381" s="1" t="s">
        <v>24</v>
      </c>
      <c r="C381" s="1">
        <v>539</v>
      </c>
      <c r="D381" s="3">
        <v>1599</v>
      </c>
      <c r="E381" s="3">
        <f>Table2[[#This Row],[Actual_price]]-Table2[[#This Row],[Discounted_price]]/Table2[[#This Row],[Actual_price]]*100</f>
        <v>1565.2914321450908</v>
      </c>
      <c r="F381" s="4">
        <v>0.66</v>
      </c>
      <c r="G381" s="4" t="str">
        <f>IF(Table2[[#This Row],[Discount_percentage]]&lt;=49%,"no",IF(Table2[[#This Row],[Discount_percentage]]&gt;=50%,"yes"))</f>
        <v>yes</v>
      </c>
      <c r="H381" s="4" t="str">
        <f>IF(Table2[[#This Row],[Rating_count]]&lt;=1000,"NO",IF(Table2[[#This Row],[Rating_count]]&gt;=1000,"YES"))</f>
        <v>YES</v>
      </c>
      <c r="I381" s="5">
        <f>Table2[[#This Row],[Actual_price]]*Table2[[#This Row],[Rating_count]]</f>
        <v>23422152</v>
      </c>
      <c r="J381" s="5" t="str">
        <f>IF(Table2[[#This Row],[Discounted_price]]&lt;200,"&lt;200",IF(Table2[[#This Row],[Discounted_price]]&lt;=500,"200-500","&gt;500"))</f>
        <v>&gt;500</v>
      </c>
      <c r="K381" s="1">
        <v>3.8</v>
      </c>
      <c r="L381" s="5">
        <f>Table2[[#This Row],[Rating]]+(Table2[[#This Row],[Rating_count]]/1000)</f>
        <v>18.448</v>
      </c>
      <c r="M381" s="2">
        <v>14648</v>
      </c>
    </row>
    <row r="382" spans="1:13" x14ac:dyDescent="0.25">
      <c r="A382" s="1" t="s">
        <v>313</v>
      </c>
      <c r="B382" s="1" t="s">
        <v>24</v>
      </c>
      <c r="C382" s="3">
        <v>1999</v>
      </c>
      <c r="D382" s="3">
        <v>9999</v>
      </c>
      <c r="E382" s="3">
        <f>Table2[[#This Row],[Actual_price]]-Table2[[#This Row],[Discounted_price]]/Table2[[#This Row],[Actual_price]]*100</f>
        <v>9979.0080008000805</v>
      </c>
      <c r="F382" s="4">
        <v>0.8</v>
      </c>
      <c r="G382" s="4" t="str">
        <f>IF(Table2[[#This Row],[Discount_percentage]]&lt;=49%,"no",IF(Table2[[#This Row],[Discount_percentage]]&gt;=50%,"yes"))</f>
        <v>yes</v>
      </c>
      <c r="H382" s="4" t="str">
        <f>IF(Table2[[#This Row],[Rating_count]]&lt;=1000,"NO",IF(Table2[[#This Row],[Rating_count]]&gt;=1000,"YES"))</f>
        <v>YES</v>
      </c>
      <c r="I382" s="5">
        <f>Table2[[#This Row],[Actual_price]]*Table2[[#This Row],[Rating_count]]</f>
        <v>276932304</v>
      </c>
      <c r="J382" s="5" t="str">
        <f>IF(Table2[[#This Row],[Discounted_price]]&lt;200,"&lt;200",IF(Table2[[#This Row],[Discounted_price]]&lt;=500,"200-500","&gt;500"))</f>
        <v>&gt;500</v>
      </c>
      <c r="K382" s="1">
        <v>4.3</v>
      </c>
      <c r="L382" s="5">
        <f>Table2[[#This Row],[Rating]]+(Table2[[#This Row],[Rating_count]]/1000)</f>
        <v>31.996000000000002</v>
      </c>
      <c r="M382" s="2">
        <v>27696</v>
      </c>
    </row>
    <row r="383" spans="1:13" x14ac:dyDescent="0.25">
      <c r="A383" s="1" t="s">
        <v>355</v>
      </c>
      <c r="B383" s="1" t="s">
        <v>24</v>
      </c>
      <c r="C383" s="3">
        <v>15490</v>
      </c>
      <c r="D383" s="3">
        <v>20990</v>
      </c>
      <c r="E383" s="3">
        <f>Table2[[#This Row],[Actual_price]]-Table2[[#This Row],[Discounted_price]]/Table2[[#This Row],[Actual_price]]*100</f>
        <v>20916.202953787517</v>
      </c>
      <c r="F383" s="4">
        <v>0.26</v>
      </c>
      <c r="G383" s="4" t="str">
        <f>IF(Table2[[#This Row],[Discount_percentage]]&lt;=49%,"no",IF(Table2[[#This Row],[Discount_percentage]]&gt;=50%,"yes"))</f>
        <v>no</v>
      </c>
      <c r="H383" s="4" t="str">
        <f>IF(Table2[[#This Row],[Rating_count]]&lt;=1000,"NO",IF(Table2[[#This Row],[Rating_count]]&gt;=1000,"YES"))</f>
        <v>YES</v>
      </c>
      <c r="I383" s="5">
        <f>Table2[[#This Row],[Actual_price]]*Table2[[#This Row],[Rating_count]]</f>
        <v>690906840</v>
      </c>
      <c r="J383" s="5" t="str">
        <f>IF(Table2[[#This Row],[Discounted_price]]&lt;200,"&lt;200",IF(Table2[[#This Row],[Discounted_price]]&lt;=500,"200-500","&gt;500"))</f>
        <v>&gt;500</v>
      </c>
      <c r="K383" s="1">
        <v>4.2</v>
      </c>
      <c r="L383" s="5">
        <f>Table2[[#This Row],[Rating]]+(Table2[[#This Row],[Rating_count]]/1000)</f>
        <v>37.116</v>
      </c>
      <c r="M383" s="2">
        <v>32916</v>
      </c>
    </row>
    <row r="384" spans="1:13" x14ac:dyDescent="0.25">
      <c r="A384" s="1" t="s">
        <v>356</v>
      </c>
      <c r="B384" s="1" t="s">
        <v>24</v>
      </c>
      <c r="C384" s="3">
        <v>19999</v>
      </c>
      <c r="D384" s="3">
        <v>24999</v>
      </c>
      <c r="E384" s="3">
        <f>Table2[[#This Row],[Actual_price]]-Table2[[#This Row],[Discounted_price]]/Table2[[#This Row],[Actual_price]]*100</f>
        <v>24919.000800032001</v>
      </c>
      <c r="F384" s="4">
        <v>0.2</v>
      </c>
      <c r="G384" s="4" t="str">
        <f>IF(Table2[[#This Row],[Discount_percentage]]&lt;=49%,"no",IF(Table2[[#This Row],[Discount_percentage]]&gt;=50%,"yes"))</f>
        <v>no</v>
      </c>
      <c r="H384" s="4" t="str">
        <f>IF(Table2[[#This Row],[Rating_count]]&lt;=1000,"NO",IF(Table2[[#This Row],[Rating_count]]&gt;=1000,"YES"))</f>
        <v>YES</v>
      </c>
      <c r="I384" s="5">
        <f>Table2[[#This Row],[Actual_price]]*Table2[[#This Row],[Rating_count]]</f>
        <v>645574176</v>
      </c>
      <c r="J384" s="5" t="str">
        <f>IF(Table2[[#This Row],[Discounted_price]]&lt;200,"&lt;200",IF(Table2[[#This Row],[Discounted_price]]&lt;=500,"200-500","&gt;500"))</f>
        <v>&gt;500</v>
      </c>
      <c r="K384" s="1">
        <v>3.9</v>
      </c>
      <c r="L384" s="5">
        <f>Table2[[#This Row],[Rating]]+(Table2[[#This Row],[Rating_count]]/1000)</f>
        <v>29.724</v>
      </c>
      <c r="M384" s="2">
        <v>25824</v>
      </c>
    </row>
    <row r="385" spans="1:13" x14ac:dyDescent="0.25">
      <c r="A385" s="1" t="s">
        <v>357</v>
      </c>
      <c r="B385" s="1" t="s">
        <v>24</v>
      </c>
      <c r="C385" s="3">
        <v>1075</v>
      </c>
      <c r="D385" s="3">
        <v>1699</v>
      </c>
      <c r="E385" s="3">
        <f>Table2[[#This Row],[Actual_price]]-Table2[[#This Row],[Discounted_price]]/Table2[[#This Row],[Actual_price]]*100</f>
        <v>1635.7274867569158</v>
      </c>
      <c r="F385" s="4">
        <v>0.37</v>
      </c>
      <c r="G385" s="4" t="str">
        <f>IF(Table2[[#This Row],[Discount_percentage]]&lt;=49%,"no",IF(Table2[[#This Row],[Discount_percentage]]&gt;=50%,"yes"))</f>
        <v>no</v>
      </c>
      <c r="H385" s="4" t="str">
        <f>IF(Table2[[#This Row],[Rating_count]]&lt;=1000,"NO",IF(Table2[[#This Row],[Rating_count]]&gt;=1000,"YES"))</f>
        <v>YES</v>
      </c>
      <c r="I385" s="5">
        <f>Table2[[#This Row],[Actual_price]]*Table2[[#This Row],[Rating_count]]</f>
        <v>12677938</v>
      </c>
      <c r="J385" s="5" t="str">
        <f>IF(Table2[[#This Row],[Discounted_price]]&lt;200,"&lt;200",IF(Table2[[#This Row],[Discounted_price]]&lt;=500,"200-500","&gt;500"))</f>
        <v>&gt;500</v>
      </c>
      <c r="K385" s="1">
        <v>4.4000000000000004</v>
      </c>
      <c r="L385" s="5">
        <f>Table2[[#This Row],[Rating]]+(Table2[[#This Row],[Rating_count]]/1000)</f>
        <v>11.862</v>
      </c>
      <c r="M385" s="2">
        <v>7462</v>
      </c>
    </row>
    <row r="386" spans="1:13" x14ac:dyDescent="0.25">
      <c r="A386" s="1" t="s">
        <v>358</v>
      </c>
      <c r="B386" s="1" t="s">
        <v>24</v>
      </c>
      <c r="C386" s="1">
        <v>399</v>
      </c>
      <c r="D386" s="1">
        <v>699</v>
      </c>
      <c r="E386" s="3">
        <f>Table2[[#This Row],[Actual_price]]-Table2[[#This Row],[Discounted_price]]/Table2[[#This Row],[Actual_price]]*100</f>
        <v>641.91845493562232</v>
      </c>
      <c r="F386" s="4">
        <v>0.43</v>
      </c>
      <c r="G386" s="4" t="str">
        <f>IF(Table2[[#This Row],[Discount_percentage]]&lt;=49%,"no",IF(Table2[[#This Row],[Discount_percentage]]&gt;=50%,"yes"))</f>
        <v>no</v>
      </c>
      <c r="H386" s="4" t="str">
        <f>IF(Table2[[#This Row],[Rating_count]]&lt;=1000,"NO",IF(Table2[[#This Row],[Rating_count]]&gt;=1000,"YES"))</f>
        <v>YES</v>
      </c>
      <c r="I386" s="5">
        <f>Table2[[#This Row],[Actual_price]]*Table2[[#This Row],[Rating_count]]</f>
        <v>26434083</v>
      </c>
      <c r="J386" s="5" t="str">
        <f>IF(Table2[[#This Row],[Discounted_price]]&lt;200,"&lt;200",IF(Table2[[#This Row],[Discounted_price]]&lt;=500,"200-500","&gt;500"))</f>
        <v>200-500</v>
      </c>
      <c r="K386" s="1">
        <v>4</v>
      </c>
      <c r="L386" s="5">
        <f>Table2[[#This Row],[Rating]]+(Table2[[#This Row],[Rating_count]]/1000)</f>
        <v>41.817</v>
      </c>
      <c r="M386" s="2">
        <v>37817</v>
      </c>
    </row>
    <row r="387" spans="1:13" x14ac:dyDescent="0.25">
      <c r="A387" s="1" t="s">
        <v>336</v>
      </c>
      <c r="B387" s="1" t="s">
        <v>24</v>
      </c>
      <c r="C387" s="3">
        <v>1999</v>
      </c>
      <c r="D387" s="3">
        <v>3990</v>
      </c>
      <c r="E387" s="3">
        <f>Table2[[#This Row],[Actual_price]]-Table2[[#This Row],[Discounted_price]]/Table2[[#This Row],[Actual_price]]*100</f>
        <v>3939.8997493734337</v>
      </c>
      <c r="F387" s="4">
        <v>0.5</v>
      </c>
      <c r="G387" s="4" t="str">
        <f>IF(Table2[[#This Row],[Discount_percentage]]&lt;=49%,"no",IF(Table2[[#This Row],[Discount_percentage]]&gt;=50%,"yes"))</f>
        <v>yes</v>
      </c>
      <c r="H387" s="4" t="str">
        <f>IF(Table2[[#This Row],[Rating_count]]&lt;=1000,"NO",IF(Table2[[#This Row],[Rating_count]]&gt;=1000,"YES"))</f>
        <v>YES</v>
      </c>
      <c r="I387" s="5">
        <f>Table2[[#This Row],[Actual_price]]*Table2[[#This Row],[Rating_count]]</f>
        <v>120713460</v>
      </c>
      <c r="J387" s="5" t="str">
        <f>IF(Table2[[#This Row],[Discounted_price]]&lt;200,"&lt;200",IF(Table2[[#This Row],[Discounted_price]]&lt;=500,"200-500","&gt;500"))</f>
        <v>&gt;500</v>
      </c>
      <c r="K387" s="1">
        <v>4</v>
      </c>
      <c r="L387" s="5">
        <f>Table2[[#This Row],[Rating]]+(Table2[[#This Row],[Rating_count]]/1000)</f>
        <v>34.254000000000005</v>
      </c>
      <c r="M387" s="2">
        <v>30254</v>
      </c>
    </row>
    <row r="388" spans="1:13" x14ac:dyDescent="0.25">
      <c r="A388" s="1" t="s">
        <v>314</v>
      </c>
      <c r="B388" s="1" t="s">
        <v>24</v>
      </c>
      <c r="C388" s="3">
        <v>1999</v>
      </c>
      <c r="D388" s="3">
        <v>7990</v>
      </c>
      <c r="E388" s="3">
        <f>Table2[[#This Row],[Actual_price]]-Table2[[#This Row],[Discounted_price]]/Table2[[#This Row],[Actual_price]]*100</f>
        <v>7964.9812265331666</v>
      </c>
      <c r="F388" s="4">
        <v>0.75</v>
      </c>
      <c r="G388" s="4" t="str">
        <f>IF(Table2[[#This Row],[Discount_percentage]]&lt;=49%,"no",IF(Table2[[#This Row],[Discount_percentage]]&gt;=50%,"yes"))</f>
        <v>yes</v>
      </c>
      <c r="H388" s="4" t="str">
        <f>IF(Table2[[#This Row],[Rating_count]]&lt;=1000,"NO",IF(Table2[[#This Row],[Rating_count]]&gt;=1000,"YES"))</f>
        <v>YES</v>
      </c>
      <c r="I388" s="5">
        <f>Table2[[#This Row],[Actual_price]]*Table2[[#This Row],[Rating_count]]</f>
        <v>142469690</v>
      </c>
      <c r="J388" s="5" t="str">
        <f>IF(Table2[[#This Row],[Discounted_price]]&lt;200,"&lt;200",IF(Table2[[#This Row],[Discounted_price]]&lt;=500,"200-500","&gt;500"))</f>
        <v>&gt;500</v>
      </c>
      <c r="K388" s="1">
        <v>3.8</v>
      </c>
      <c r="L388" s="5">
        <f>Table2[[#This Row],[Rating]]+(Table2[[#This Row],[Rating_count]]/1000)</f>
        <v>21.631</v>
      </c>
      <c r="M388" s="2">
        <v>17831</v>
      </c>
    </row>
    <row r="389" spans="1:13" x14ac:dyDescent="0.25">
      <c r="A389" s="1" t="s">
        <v>15</v>
      </c>
      <c r="B389" s="1" t="s">
        <v>12</v>
      </c>
      <c r="C389" s="1">
        <v>329</v>
      </c>
      <c r="D389" s="1">
        <v>699</v>
      </c>
      <c r="E389" s="3">
        <f>Table2[[#This Row],[Actual_price]]-Table2[[#This Row],[Discounted_price]]/Table2[[#This Row],[Actual_price]]*100</f>
        <v>651.93276108726752</v>
      </c>
      <c r="F389" s="4">
        <v>0.53</v>
      </c>
      <c r="G389" s="4" t="str">
        <f>IF(Table2[[#This Row],[Discount_percentage]]&lt;=49%,"no",IF(Table2[[#This Row],[Discount_percentage]]&gt;=50%,"yes"))</f>
        <v>yes</v>
      </c>
      <c r="H389" s="4" t="str">
        <f>IF(Table2[[#This Row],[Rating_count]]&lt;=1000,"NO",IF(Table2[[#This Row],[Rating_count]]&gt;=1000,"YES"))</f>
        <v>YES</v>
      </c>
      <c r="I389" s="5">
        <f>Table2[[#This Row],[Actual_price]]*Table2[[#This Row],[Rating_count]]</f>
        <v>65960436</v>
      </c>
      <c r="J389" s="5" t="str">
        <f>IF(Table2[[#This Row],[Discounted_price]]&lt;200,"&lt;200",IF(Table2[[#This Row],[Discounted_price]]&lt;=500,"200-500","&gt;500"))</f>
        <v>200-500</v>
      </c>
      <c r="K389" s="1">
        <v>4.2</v>
      </c>
      <c r="L389" s="5">
        <f>Table2[[#This Row],[Rating]]+(Table2[[#This Row],[Rating_count]]/1000)</f>
        <v>98.564000000000007</v>
      </c>
      <c r="M389" s="2">
        <v>94364</v>
      </c>
    </row>
    <row r="390" spans="1:13" x14ac:dyDescent="0.25">
      <c r="A390" s="1" t="s">
        <v>359</v>
      </c>
      <c r="B390" s="1" t="s">
        <v>24</v>
      </c>
      <c r="C390" s="3">
        <v>28999</v>
      </c>
      <c r="D390" s="3">
        <v>34999</v>
      </c>
      <c r="E390" s="3">
        <f>Table2[[#This Row],[Actual_price]]-Table2[[#This Row],[Discounted_price]]/Table2[[#This Row],[Actual_price]]*100</f>
        <v>34916.143346952769</v>
      </c>
      <c r="F390" s="4">
        <v>0.17</v>
      </c>
      <c r="G390" s="4" t="str">
        <f>IF(Table2[[#This Row],[Discount_percentage]]&lt;=49%,"no",IF(Table2[[#This Row],[Discount_percentage]]&gt;=50%,"yes"))</f>
        <v>no</v>
      </c>
      <c r="H390" s="4" t="str">
        <f>IF(Table2[[#This Row],[Rating_count]]&lt;=1000,"NO",IF(Table2[[#This Row],[Rating_count]]&gt;=1000,"YES"))</f>
        <v>YES</v>
      </c>
      <c r="I390" s="5">
        <f>Table2[[#This Row],[Actual_price]]*Table2[[#This Row],[Rating_count]]</f>
        <v>710864689</v>
      </c>
      <c r="J390" s="5" t="str">
        <f>IF(Table2[[#This Row],[Discounted_price]]&lt;200,"&lt;200",IF(Table2[[#This Row],[Discounted_price]]&lt;=500,"200-500","&gt;500"))</f>
        <v>&gt;500</v>
      </c>
      <c r="K390" s="1">
        <v>4.4000000000000004</v>
      </c>
      <c r="L390" s="5">
        <f>Table2[[#This Row],[Rating]]+(Table2[[#This Row],[Rating_count]]/1000)</f>
        <v>24.710999999999999</v>
      </c>
      <c r="M390" s="2">
        <v>20311</v>
      </c>
    </row>
    <row r="391" spans="1:13" x14ac:dyDescent="0.25">
      <c r="A391" s="1" t="s">
        <v>360</v>
      </c>
      <c r="B391" s="1" t="s">
        <v>24</v>
      </c>
      <c r="C391" s="3">
        <v>2299</v>
      </c>
      <c r="D391" s="3">
        <v>7990</v>
      </c>
      <c r="E391" s="3">
        <f>Table2[[#This Row],[Actual_price]]-Table2[[#This Row],[Discounted_price]]/Table2[[#This Row],[Actual_price]]*100</f>
        <v>7961.2265331664585</v>
      </c>
      <c r="F391" s="4">
        <v>0.71</v>
      </c>
      <c r="G391" s="4" t="str">
        <f>IF(Table2[[#This Row],[Discount_percentage]]&lt;=49%,"no",IF(Table2[[#This Row],[Discount_percentage]]&gt;=50%,"yes"))</f>
        <v>yes</v>
      </c>
      <c r="H391" s="4" t="str">
        <f>IF(Table2[[#This Row],[Rating_count]]&lt;=1000,"NO",IF(Table2[[#This Row],[Rating_count]]&gt;=1000,"YES"))</f>
        <v>YES</v>
      </c>
      <c r="I391" s="5">
        <f>Table2[[#This Row],[Actual_price]]*Table2[[#This Row],[Rating_count]]</f>
        <v>556279780</v>
      </c>
      <c r="J391" s="5" t="str">
        <f>IF(Table2[[#This Row],[Discounted_price]]&lt;200,"&lt;200",IF(Table2[[#This Row],[Discounted_price]]&lt;=500,"200-500","&gt;500"))</f>
        <v>&gt;500</v>
      </c>
      <c r="K391" s="1">
        <v>4.2</v>
      </c>
      <c r="L391" s="5">
        <f>Table2[[#This Row],[Rating]]+(Table2[[#This Row],[Rating_count]]/1000)</f>
        <v>73.822000000000003</v>
      </c>
      <c r="M391" s="2">
        <v>69622</v>
      </c>
    </row>
    <row r="392" spans="1:13" x14ac:dyDescent="0.25">
      <c r="A392" s="1" t="s">
        <v>361</v>
      </c>
      <c r="B392" s="1" t="s">
        <v>24</v>
      </c>
      <c r="C392" s="1">
        <v>399</v>
      </c>
      <c r="D392" s="3">
        <v>1999</v>
      </c>
      <c r="E392" s="3">
        <f>Table2[[#This Row],[Actual_price]]-Table2[[#This Row],[Discounted_price]]/Table2[[#This Row],[Actual_price]]*100</f>
        <v>1979.040020010005</v>
      </c>
      <c r="F392" s="4">
        <v>0.8</v>
      </c>
      <c r="G392" s="4" t="str">
        <f>IF(Table2[[#This Row],[Discount_percentage]]&lt;=49%,"no",IF(Table2[[#This Row],[Discount_percentage]]&gt;=50%,"yes"))</f>
        <v>yes</v>
      </c>
      <c r="H392" s="4" t="str">
        <f>IF(Table2[[#This Row],[Rating_count]]&lt;=1000,"NO",IF(Table2[[#This Row],[Rating_count]]&gt;=1000,"YES"))</f>
        <v>YES</v>
      </c>
      <c r="I392" s="5">
        <f>Table2[[#This Row],[Actual_price]]*Table2[[#This Row],[Rating_count]]</f>
        <v>6760618</v>
      </c>
      <c r="J392" s="5" t="str">
        <f>IF(Table2[[#This Row],[Discounted_price]]&lt;200,"&lt;200",IF(Table2[[#This Row],[Discounted_price]]&lt;=500,"200-500","&gt;500"))</f>
        <v>200-500</v>
      </c>
      <c r="K392" s="1">
        <v>4</v>
      </c>
      <c r="L392" s="5">
        <f>Table2[[#This Row],[Rating]]+(Table2[[#This Row],[Rating_count]]/1000)</f>
        <v>7.3819999999999997</v>
      </c>
      <c r="M392" s="2">
        <v>3382</v>
      </c>
    </row>
    <row r="393" spans="1:13" x14ac:dyDescent="0.25">
      <c r="A393" s="1" t="s">
        <v>362</v>
      </c>
      <c r="B393" s="1" t="s">
        <v>24</v>
      </c>
      <c r="C393" s="3">
        <v>1149</v>
      </c>
      <c r="D393" s="3">
        <v>3999</v>
      </c>
      <c r="E393" s="3">
        <f>Table2[[#This Row],[Actual_price]]-Table2[[#This Row],[Discounted_price]]/Table2[[#This Row],[Actual_price]]*100</f>
        <v>3970.2678169542387</v>
      </c>
      <c r="F393" s="4">
        <v>0.71</v>
      </c>
      <c r="G393" s="4" t="str">
        <f>IF(Table2[[#This Row],[Discount_percentage]]&lt;=49%,"no",IF(Table2[[#This Row],[Discount_percentage]]&gt;=50%,"yes"))</f>
        <v>yes</v>
      </c>
      <c r="H393" s="4" t="str">
        <f>IF(Table2[[#This Row],[Rating_count]]&lt;=1000,"NO",IF(Table2[[#This Row],[Rating_count]]&gt;=1000,"YES"))</f>
        <v>YES</v>
      </c>
      <c r="I393" s="5">
        <f>Table2[[#This Row],[Actual_price]]*Table2[[#This Row],[Rating_count]]</f>
        <v>560003964</v>
      </c>
      <c r="J393" s="5" t="str">
        <f>IF(Table2[[#This Row],[Discounted_price]]&lt;200,"&lt;200",IF(Table2[[#This Row],[Discounted_price]]&lt;=500,"200-500","&gt;500"))</f>
        <v>&gt;500</v>
      </c>
      <c r="K393" s="1">
        <v>4.3</v>
      </c>
      <c r="L393" s="5">
        <f>Table2[[#This Row],[Rating]]+(Table2[[#This Row],[Rating_count]]/1000)</f>
        <v>144.33600000000001</v>
      </c>
      <c r="M393" s="2">
        <v>140036</v>
      </c>
    </row>
    <row r="394" spans="1:13" x14ac:dyDescent="0.25">
      <c r="A394" s="1" t="s">
        <v>363</v>
      </c>
      <c r="B394" s="1" t="s">
        <v>24</v>
      </c>
      <c r="C394" s="1">
        <v>529</v>
      </c>
      <c r="D394" s="3">
        <v>1499</v>
      </c>
      <c r="E394" s="3">
        <f>Table2[[#This Row],[Actual_price]]-Table2[[#This Row],[Discounted_price]]/Table2[[#This Row],[Actual_price]]*100</f>
        <v>1463.7098065376917</v>
      </c>
      <c r="F394" s="4">
        <v>0.65</v>
      </c>
      <c r="G394" s="4" t="str">
        <f>IF(Table2[[#This Row],[Discount_percentage]]&lt;=49%,"no",IF(Table2[[#This Row],[Discount_percentage]]&gt;=50%,"yes"))</f>
        <v>yes</v>
      </c>
      <c r="H394" s="4" t="str">
        <f>IF(Table2[[#This Row],[Rating_count]]&lt;=1000,"NO",IF(Table2[[#This Row],[Rating_count]]&gt;=1000,"YES"))</f>
        <v>YES</v>
      </c>
      <c r="I394" s="5">
        <f>Table2[[#This Row],[Actual_price]]*Table2[[#This Row],[Rating_count]]</f>
        <v>12889901</v>
      </c>
      <c r="J394" s="5" t="str">
        <f>IF(Table2[[#This Row],[Discounted_price]]&lt;200,"&lt;200",IF(Table2[[#This Row],[Discounted_price]]&lt;=500,"200-500","&gt;500"))</f>
        <v>&gt;500</v>
      </c>
      <c r="K394" s="1">
        <v>4.0999999999999996</v>
      </c>
      <c r="L394" s="5">
        <f>Table2[[#This Row],[Rating]]+(Table2[[#This Row],[Rating_count]]/1000)</f>
        <v>12.699</v>
      </c>
      <c r="M394" s="2">
        <v>8599</v>
      </c>
    </row>
    <row r="395" spans="1:13" x14ac:dyDescent="0.25">
      <c r="A395" s="1" t="s">
        <v>364</v>
      </c>
      <c r="B395" s="1" t="s">
        <v>24</v>
      </c>
      <c r="C395" s="3">
        <v>13999</v>
      </c>
      <c r="D395" s="3">
        <v>19499</v>
      </c>
      <c r="E395" s="3">
        <f>Table2[[#This Row],[Actual_price]]-Table2[[#This Row],[Discounted_price]]/Table2[[#This Row],[Actual_price]]*100</f>
        <v>19427.206574696138</v>
      </c>
      <c r="F395" s="4">
        <v>0.28000000000000003</v>
      </c>
      <c r="G395" s="4" t="str">
        <f>IF(Table2[[#This Row],[Discount_percentage]]&lt;=49%,"no",IF(Table2[[#This Row],[Discount_percentage]]&gt;=50%,"yes"))</f>
        <v>no</v>
      </c>
      <c r="H395" s="4" t="str">
        <f>IF(Table2[[#This Row],[Rating_count]]&lt;=1000,"NO",IF(Table2[[#This Row],[Rating_count]]&gt;=1000,"YES"))</f>
        <v>YES</v>
      </c>
      <c r="I395" s="5">
        <f>Table2[[#This Row],[Actual_price]]*Table2[[#This Row],[Rating_count]]</f>
        <v>370442002</v>
      </c>
      <c r="J395" s="5" t="str">
        <f>IF(Table2[[#This Row],[Discounted_price]]&lt;200,"&lt;200",IF(Table2[[#This Row],[Discounted_price]]&lt;=500,"200-500","&gt;500"))</f>
        <v>&gt;500</v>
      </c>
      <c r="K395" s="1">
        <v>4.0999999999999996</v>
      </c>
      <c r="L395" s="5">
        <f>Table2[[#This Row],[Rating]]+(Table2[[#This Row],[Rating_count]]/1000)</f>
        <v>23.097999999999999</v>
      </c>
      <c r="M395" s="2">
        <v>18998</v>
      </c>
    </row>
    <row r="396" spans="1:13" x14ac:dyDescent="0.25">
      <c r="A396" s="1" t="s">
        <v>330</v>
      </c>
      <c r="B396" s="1" t="s">
        <v>24</v>
      </c>
      <c r="C396" s="1">
        <v>379</v>
      </c>
      <c r="D396" s="1">
        <v>999</v>
      </c>
      <c r="E396" s="3">
        <f>Table2[[#This Row],[Actual_price]]-Table2[[#This Row],[Discounted_price]]/Table2[[#This Row],[Actual_price]]*100</f>
        <v>961.06206206206207</v>
      </c>
      <c r="F396" s="4">
        <v>0.62</v>
      </c>
      <c r="G396" s="4" t="str">
        <f>IF(Table2[[#This Row],[Discount_percentage]]&lt;=49%,"no",IF(Table2[[#This Row],[Discount_percentage]]&gt;=50%,"yes"))</f>
        <v>yes</v>
      </c>
      <c r="H396" s="4" t="str">
        <f>IF(Table2[[#This Row],[Rating_count]]&lt;=1000,"NO",IF(Table2[[#This Row],[Rating_count]]&gt;=1000,"YES"))</f>
        <v>YES</v>
      </c>
      <c r="I396" s="5">
        <f>Table2[[#This Row],[Actual_price]]*Table2[[#This Row],[Rating_count]]</f>
        <v>363349287</v>
      </c>
      <c r="J396" s="5" t="str">
        <f>IF(Table2[[#This Row],[Discounted_price]]&lt;200,"&lt;200",IF(Table2[[#This Row],[Discounted_price]]&lt;=500,"200-500","&gt;500"))</f>
        <v>200-500</v>
      </c>
      <c r="K396" s="1">
        <v>4.0999999999999996</v>
      </c>
      <c r="L396" s="5">
        <f>Table2[[#This Row],[Rating]]+(Table2[[#This Row],[Rating_count]]/1000)</f>
        <v>367.81300000000005</v>
      </c>
      <c r="M396" s="2">
        <v>363713</v>
      </c>
    </row>
    <row r="397" spans="1:13" x14ac:dyDescent="0.25">
      <c r="A397" s="1" t="s">
        <v>365</v>
      </c>
      <c r="B397" s="1" t="s">
        <v>24</v>
      </c>
      <c r="C397" s="3">
        <v>13999</v>
      </c>
      <c r="D397" s="3">
        <v>19999</v>
      </c>
      <c r="E397" s="3">
        <f>Table2[[#This Row],[Actual_price]]-Table2[[#This Row],[Discounted_price]]/Table2[[#This Row],[Actual_price]]*100</f>
        <v>19929.001500075003</v>
      </c>
      <c r="F397" s="4">
        <v>0.3</v>
      </c>
      <c r="G397" s="4" t="str">
        <f>IF(Table2[[#This Row],[Discount_percentage]]&lt;=49%,"no",IF(Table2[[#This Row],[Discount_percentage]]&gt;=50%,"yes"))</f>
        <v>no</v>
      </c>
      <c r="H397" s="4" t="str">
        <f>IF(Table2[[#This Row],[Rating_count]]&lt;=1000,"NO",IF(Table2[[#This Row],[Rating_count]]&gt;=1000,"YES"))</f>
        <v>YES</v>
      </c>
      <c r="I397" s="5">
        <f>Table2[[#This Row],[Actual_price]]*Table2[[#This Row],[Rating_count]]</f>
        <v>385020748</v>
      </c>
      <c r="J397" s="5" t="str">
        <f>IF(Table2[[#This Row],[Discounted_price]]&lt;200,"&lt;200",IF(Table2[[#This Row],[Discounted_price]]&lt;=500,"200-500","&gt;500"))</f>
        <v>&gt;500</v>
      </c>
      <c r="K397" s="1">
        <v>4.0999999999999996</v>
      </c>
      <c r="L397" s="5">
        <f>Table2[[#This Row],[Rating]]+(Table2[[#This Row],[Rating_count]]/1000)</f>
        <v>23.351999999999997</v>
      </c>
      <c r="M397" s="2">
        <v>19252</v>
      </c>
    </row>
    <row r="398" spans="1:13" x14ac:dyDescent="0.25">
      <c r="A398" s="1" t="s">
        <v>366</v>
      </c>
      <c r="B398" s="1" t="s">
        <v>24</v>
      </c>
      <c r="C398" s="3">
        <v>3999</v>
      </c>
      <c r="D398" s="3">
        <v>9999</v>
      </c>
      <c r="E398" s="3">
        <f>Table2[[#This Row],[Actual_price]]-Table2[[#This Row],[Discounted_price]]/Table2[[#This Row],[Actual_price]]*100</f>
        <v>9959.0060006000604</v>
      </c>
      <c r="F398" s="4">
        <v>0.6</v>
      </c>
      <c r="G398" s="4" t="str">
        <f>IF(Table2[[#This Row],[Discount_percentage]]&lt;=49%,"no",IF(Table2[[#This Row],[Discount_percentage]]&gt;=50%,"yes"))</f>
        <v>yes</v>
      </c>
      <c r="H398" s="4" t="str">
        <f>IF(Table2[[#This Row],[Rating_count]]&lt;=1000,"NO",IF(Table2[[#This Row],[Rating_count]]&gt;=1000,"YES"))</f>
        <v>NO</v>
      </c>
      <c r="I398" s="5">
        <f>Table2[[#This Row],[Actual_price]]*Table2[[#This Row],[Rating_count]]</f>
        <v>729927</v>
      </c>
      <c r="J398" s="5" t="str">
        <f>IF(Table2[[#This Row],[Discounted_price]]&lt;200,"&lt;200",IF(Table2[[#This Row],[Discounted_price]]&lt;=500,"200-500","&gt;500"))</f>
        <v>&gt;500</v>
      </c>
      <c r="K398" s="1">
        <v>4.4000000000000004</v>
      </c>
      <c r="L398" s="5">
        <f>Table2[[#This Row],[Rating]]+(Table2[[#This Row],[Rating_count]]/1000)</f>
        <v>4.4730000000000008</v>
      </c>
      <c r="M398" s="2">
        <v>73</v>
      </c>
    </row>
    <row r="399" spans="1:13" x14ac:dyDescent="0.25">
      <c r="A399" s="1" t="s">
        <v>17</v>
      </c>
      <c r="B399" s="1" t="s">
        <v>12</v>
      </c>
      <c r="C399" s="1">
        <v>149</v>
      </c>
      <c r="D399" s="3">
        <v>1000</v>
      </c>
      <c r="E399" s="3">
        <f>Table2[[#This Row],[Actual_price]]-Table2[[#This Row],[Discounted_price]]/Table2[[#This Row],[Actual_price]]*100</f>
        <v>985.1</v>
      </c>
      <c r="F399" s="4">
        <v>0.85</v>
      </c>
      <c r="G399" s="4" t="str">
        <f>IF(Table2[[#This Row],[Discount_percentage]]&lt;=49%,"no",IF(Table2[[#This Row],[Discount_percentage]]&gt;=50%,"yes"))</f>
        <v>yes</v>
      </c>
      <c r="H399" s="4" t="str">
        <f>IF(Table2[[#This Row],[Rating_count]]&lt;=1000,"NO",IF(Table2[[#This Row],[Rating_count]]&gt;=1000,"YES"))</f>
        <v>YES</v>
      </c>
      <c r="I399" s="5">
        <f>Table2[[#This Row],[Actual_price]]*Table2[[#This Row],[Rating_count]]</f>
        <v>24870000</v>
      </c>
      <c r="J399" s="5" t="str">
        <f>IF(Table2[[#This Row],[Discounted_price]]&lt;200,"&lt;200",IF(Table2[[#This Row],[Discounted_price]]&lt;=500,"200-500","&gt;500"))</f>
        <v>&lt;200</v>
      </c>
      <c r="K399" s="1">
        <v>3.9</v>
      </c>
      <c r="L399" s="5">
        <f>Table2[[#This Row],[Rating]]+(Table2[[#This Row],[Rating_count]]/1000)</f>
        <v>28.77</v>
      </c>
      <c r="M399" s="2">
        <v>24870</v>
      </c>
    </row>
    <row r="400" spans="1:13" x14ac:dyDescent="0.25">
      <c r="A400" s="1" t="s">
        <v>367</v>
      </c>
      <c r="B400" s="1" t="s">
        <v>24</v>
      </c>
      <c r="C400" s="1">
        <v>99</v>
      </c>
      <c r="D400" s="1">
        <v>499</v>
      </c>
      <c r="E400" s="3">
        <f>Table2[[#This Row],[Actual_price]]-Table2[[#This Row],[Discounted_price]]/Table2[[#This Row],[Actual_price]]*100</f>
        <v>479.16032064128257</v>
      </c>
      <c r="F400" s="4">
        <v>0.8</v>
      </c>
      <c r="G400" s="4" t="str">
        <f>IF(Table2[[#This Row],[Discount_percentage]]&lt;=49%,"no",IF(Table2[[#This Row],[Discount_percentage]]&gt;=50%,"yes"))</f>
        <v>yes</v>
      </c>
      <c r="H400" s="4" t="str">
        <f>IF(Table2[[#This Row],[Rating_count]]&lt;=1000,"NO",IF(Table2[[#This Row],[Rating_count]]&gt;=1000,"YES"))</f>
        <v>YES</v>
      </c>
      <c r="I400" s="5">
        <f>Table2[[#This Row],[Actual_price]]*Table2[[#This Row],[Rating_count]]</f>
        <v>21277859</v>
      </c>
      <c r="J400" s="5" t="str">
        <f>IF(Table2[[#This Row],[Discounted_price]]&lt;200,"&lt;200",IF(Table2[[#This Row],[Discounted_price]]&lt;=500,"200-500","&gt;500"))</f>
        <v>&lt;200</v>
      </c>
      <c r="K400" s="1">
        <v>4.3</v>
      </c>
      <c r="L400" s="5">
        <f>Table2[[#This Row],[Rating]]+(Table2[[#This Row],[Rating_count]]/1000)</f>
        <v>46.940999999999995</v>
      </c>
      <c r="M400" s="2">
        <v>42641</v>
      </c>
    </row>
    <row r="401" spans="1:13" x14ac:dyDescent="0.25">
      <c r="A401" s="1" t="s">
        <v>368</v>
      </c>
      <c r="B401" s="1" t="s">
        <v>24</v>
      </c>
      <c r="C401" s="3">
        <v>4790</v>
      </c>
      <c r="D401" s="3">
        <v>15990</v>
      </c>
      <c r="E401" s="3">
        <f>Table2[[#This Row],[Actual_price]]-Table2[[#This Row],[Discounted_price]]/Table2[[#This Row],[Actual_price]]*100</f>
        <v>15960.04377736085</v>
      </c>
      <c r="F401" s="4">
        <v>0.7</v>
      </c>
      <c r="G401" s="4" t="str">
        <f>IF(Table2[[#This Row],[Discount_percentage]]&lt;=49%,"no",IF(Table2[[#This Row],[Discount_percentage]]&gt;=50%,"yes"))</f>
        <v>yes</v>
      </c>
      <c r="H401" s="4" t="str">
        <f>IF(Table2[[#This Row],[Rating_count]]&lt;=1000,"NO",IF(Table2[[#This Row],[Rating_count]]&gt;=1000,"YES"))</f>
        <v>YES</v>
      </c>
      <c r="I401" s="5">
        <f>Table2[[#This Row],[Actual_price]]*Table2[[#This Row],[Rating_count]]</f>
        <v>70196100</v>
      </c>
      <c r="J401" s="5" t="str">
        <f>IF(Table2[[#This Row],[Discounted_price]]&lt;200,"&lt;200",IF(Table2[[#This Row],[Discounted_price]]&lt;=500,"200-500","&gt;500"))</f>
        <v>&gt;500</v>
      </c>
      <c r="K401" s="1">
        <v>4</v>
      </c>
      <c r="L401" s="5">
        <f>Table2[[#This Row],[Rating]]+(Table2[[#This Row],[Rating_count]]/1000)</f>
        <v>8.39</v>
      </c>
      <c r="M401" s="2">
        <v>4390</v>
      </c>
    </row>
    <row r="402" spans="1:13" x14ac:dyDescent="0.25">
      <c r="A402" s="1" t="s">
        <v>369</v>
      </c>
      <c r="B402" s="1" t="s">
        <v>24</v>
      </c>
      <c r="C402" s="3">
        <v>33999</v>
      </c>
      <c r="D402" s="3">
        <v>33999</v>
      </c>
      <c r="E402" s="3">
        <f>Table2[[#This Row],[Actual_price]]-Table2[[#This Row],[Discounted_price]]/Table2[[#This Row],[Actual_price]]*100</f>
        <v>33899</v>
      </c>
      <c r="F402" s="4">
        <v>0</v>
      </c>
      <c r="G402" s="4" t="str">
        <f>IF(Table2[[#This Row],[Discount_percentage]]&lt;=49%,"no",IF(Table2[[#This Row],[Discount_percentage]]&gt;=50%,"yes"))</f>
        <v>no</v>
      </c>
      <c r="H402" s="4" t="str">
        <f>IF(Table2[[#This Row],[Rating_count]]&lt;=1000,"NO",IF(Table2[[#This Row],[Rating_count]]&gt;=1000,"YES"))</f>
        <v>YES</v>
      </c>
      <c r="I402" s="5">
        <f>Table2[[#This Row],[Actual_price]]*Table2[[#This Row],[Rating_count]]</f>
        <v>592092585</v>
      </c>
      <c r="J402" s="5" t="str">
        <f>IF(Table2[[#This Row],[Discounted_price]]&lt;200,"&lt;200",IF(Table2[[#This Row],[Discounted_price]]&lt;=500,"200-500","&gt;500"))</f>
        <v>&gt;500</v>
      </c>
      <c r="K402" s="1">
        <v>4.3</v>
      </c>
      <c r="L402" s="5">
        <f>Table2[[#This Row],[Rating]]+(Table2[[#This Row],[Rating_count]]/1000)</f>
        <v>21.715</v>
      </c>
      <c r="M402" s="2">
        <v>17415</v>
      </c>
    </row>
    <row r="403" spans="1:13" x14ac:dyDescent="0.25">
      <c r="A403" s="1" t="s">
        <v>370</v>
      </c>
      <c r="B403" s="1" t="s">
        <v>12</v>
      </c>
      <c r="C403" s="1">
        <v>99</v>
      </c>
      <c r="D403" s="1">
        <v>999</v>
      </c>
      <c r="E403" s="3">
        <f>Table2[[#This Row],[Actual_price]]-Table2[[#This Row],[Discounted_price]]/Table2[[#This Row],[Actual_price]]*100</f>
        <v>989.09009009009014</v>
      </c>
      <c r="F403" s="4">
        <v>0.9</v>
      </c>
      <c r="G403" s="4" t="str">
        <f>IF(Table2[[#This Row],[Discount_percentage]]&lt;=49%,"no",IF(Table2[[#This Row],[Discount_percentage]]&gt;=50%,"yes"))</f>
        <v>yes</v>
      </c>
      <c r="H403" s="4" t="str">
        <f>IF(Table2[[#This Row],[Rating_count]]&lt;=1000,"NO",IF(Table2[[#This Row],[Rating_count]]&gt;=1000,"YES"))</f>
        <v>YES</v>
      </c>
      <c r="I403" s="5">
        <f>Table2[[#This Row],[Actual_price]]*Table2[[#This Row],[Rating_count]]</f>
        <v>1394604</v>
      </c>
      <c r="J403" s="5" t="str">
        <f>IF(Table2[[#This Row],[Discounted_price]]&lt;200,"&lt;200",IF(Table2[[#This Row],[Discounted_price]]&lt;=500,"200-500","&gt;500"))</f>
        <v>&lt;200</v>
      </c>
      <c r="K403" s="1">
        <v>4</v>
      </c>
      <c r="L403" s="5">
        <f>Table2[[#This Row],[Rating]]+(Table2[[#This Row],[Rating_count]]/1000)</f>
        <v>5.3959999999999999</v>
      </c>
      <c r="M403" s="2">
        <v>1396</v>
      </c>
    </row>
    <row r="404" spans="1:13" x14ac:dyDescent="0.25">
      <c r="A404" s="1" t="s">
        <v>371</v>
      </c>
      <c r="B404" s="1" t="s">
        <v>24</v>
      </c>
      <c r="C404" s="1">
        <v>299</v>
      </c>
      <c r="D404" s="3">
        <v>1900</v>
      </c>
      <c r="E404" s="3">
        <f>Table2[[#This Row],[Actual_price]]-Table2[[#This Row],[Discounted_price]]/Table2[[#This Row],[Actual_price]]*100</f>
        <v>1884.2631578947369</v>
      </c>
      <c r="F404" s="4">
        <v>0.84</v>
      </c>
      <c r="G404" s="4" t="str">
        <f>IF(Table2[[#This Row],[Discount_percentage]]&lt;=49%,"no",IF(Table2[[#This Row],[Discount_percentage]]&gt;=50%,"yes"))</f>
        <v>yes</v>
      </c>
      <c r="H404" s="4" t="str">
        <f>IF(Table2[[#This Row],[Rating_count]]&lt;=1000,"NO",IF(Table2[[#This Row],[Rating_count]]&gt;=1000,"YES"))</f>
        <v>YES</v>
      </c>
      <c r="I404" s="5">
        <f>Table2[[#This Row],[Actual_price]]*Table2[[#This Row],[Rating_count]]</f>
        <v>34583800</v>
      </c>
      <c r="J404" s="5" t="str">
        <f>IF(Table2[[#This Row],[Discounted_price]]&lt;200,"&lt;200",IF(Table2[[#This Row],[Discounted_price]]&lt;=500,"200-500","&gt;500"))</f>
        <v>200-500</v>
      </c>
      <c r="K404" s="1">
        <v>3.6</v>
      </c>
      <c r="L404" s="5">
        <f>Table2[[#This Row],[Rating]]+(Table2[[#This Row],[Rating_count]]/1000)</f>
        <v>21.802000000000003</v>
      </c>
      <c r="M404" s="2">
        <v>18202</v>
      </c>
    </row>
    <row r="405" spans="1:13" x14ac:dyDescent="0.25">
      <c r="A405" s="1" t="s">
        <v>372</v>
      </c>
      <c r="B405" s="1" t="s">
        <v>24</v>
      </c>
      <c r="C405" s="3">
        <v>10999</v>
      </c>
      <c r="D405" s="3">
        <v>14999</v>
      </c>
      <c r="E405" s="3">
        <f>Table2[[#This Row],[Actual_price]]-Table2[[#This Row],[Discounted_price]]/Table2[[#This Row],[Actual_price]]*100</f>
        <v>14925.668444562971</v>
      </c>
      <c r="F405" s="4">
        <v>0.27</v>
      </c>
      <c r="G405" s="4" t="str">
        <f>IF(Table2[[#This Row],[Discount_percentage]]&lt;=49%,"no",IF(Table2[[#This Row],[Discount_percentage]]&gt;=50%,"yes"))</f>
        <v>no</v>
      </c>
      <c r="H405" s="4" t="str">
        <f>IF(Table2[[#This Row],[Rating_count]]&lt;=1000,"NO",IF(Table2[[#This Row],[Rating_count]]&gt;=1000,"YES"))</f>
        <v>YES</v>
      </c>
      <c r="I405" s="5">
        <f>Table2[[#This Row],[Actual_price]]*Table2[[#This Row],[Rating_count]]</f>
        <v>284951002</v>
      </c>
      <c r="J405" s="5" t="str">
        <f>IF(Table2[[#This Row],[Discounted_price]]&lt;200,"&lt;200",IF(Table2[[#This Row],[Discounted_price]]&lt;=500,"200-500","&gt;500"))</f>
        <v>&gt;500</v>
      </c>
      <c r="K405" s="1">
        <v>4.0999999999999996</v>
      </c>
      <c r="L405" s="5">
        <f>Table2[[#This Row],[Rating]]+(Table2[[#This Row],[Rating_count]]/1000)</f>
        <v>23.097999999999999</v>
      </c>
      <c r="M405" s="2">
        <v>18998</v>
      </c>
    </row>
    <row r="406" spans="1:13" x14ac:dyDescent="0.25">
      <c r="A406" s="1" t="s">
        <v>373</v>
      </c>
      <c r="B406" s="1" t="s">
        <v>24</v>
      </c>
      <c r="C406" s="3">
        <v>34999</v>
      </c>
      <c r="D406" s="3">
        <v>38999</v>
      </c>
      <c r="E406" s="3">
        <f>Table2[[#This Row],[Actual_price]]-Table2[[#This Row],[Discounted_price]]/Table2[[#This Row],[Actual_price]]*100</f>
        <v>38909.256673248034</v>
      </c>
      <c r="F406" s="4">
        <v>0.1</v>
      </c>
      <c r="G406" s="4" t="str">
        <f>IF(Table2[[#This Row],[Discount_percentage]]&lt;=49%,"no",IF(Table2[[#This Row],[Discount_percentage]]&gt;=50%,"yes"))</f>
        <v>no</v>
      </c>
      <c r="H406" s="4" t="str">
        <f>IF(Table2[[#This Row],[Rating_count]]&lt;=1000,"NO",IF(Table2[[#This Row],[Rating_count]]&gt;=1000,"YES"))</f>
        <v>YES</v>
      </c>
      <c r="I406" s="5">
        <f>Table2[[#This Row],[Actual_price]]*Table2[[#This Row],[Rating_count]]</f>
        <v>430119971</v>
      </c>
      <c r="J406" s="5" t="str">
        <f>IF(Table2[[#This Row],[Discounted_price]]&lt;200,"&lt;200",IF(Table2[[#This Row],[Discounted_price]]&lt;=500,"200-500","&gt;500"))</f>
        <v>&gt;500</v>
      </c>
      <c r="K406" s="1">
        <v>4.2</v>
      </c>
      <c r="L406" s="5">
        <f>Table2[[#This Row],[Rating]]+(Table2[[#This Row],[Rating_count]]/1000)</f>
        <v>15.228999999999999</v>
      </c>
      <c r="M406" s="2">
        <v>11029</v>
      </c>
    </row>
    <row r="407" spans="1:13" x14ac:dyDescent="0.25">
      <c r="A407" s="1" t="s">
        <v>374</v>
      </c>
      <c r="B407" s="1" t="s">
        <v>24</v>
      </c>
      <c r="C407" s="1">
        <v>199</v>
      </c>
      <c r="D407" s="1">
        <v>499</v>
      </c>
      <c r="E407" s="3">
        <f>Table2[[#This Row],[Actual_price]]-Table2[[#This Row],[Discounted_price]]/Table2[[#This Row],[Actual_price]]*100</f>
        <v>459.12024048096191</v>
      </c>
      <c r="F407" s="4">
        <v>0.6</v>
      </c>
      <c r="G407" s="4" t="str">
        <f>IF(Table2[[#This Row],[Discount_percentage]]&lt;=49%,"no",IF(Table2[[#This Row],[Discount_percentage]]&gt;=50%,"yes"))</f>
        <v>yes</v>
      </c>
      <c r="H407" s="4" t="str">
        <f>IF(Table2[[#This Row],[Rating_count]]&lt;=1000,"NO",IF(Table2[[#This Row],[Rating_count]]&gt;=1000,"YES"))</f>
        <v>YES</v>
      </c>
      <c r="I407" s="5">
        <f>Table2[[#This Row],[Actual_price]]*Table2[[#This Row],[Rating_count]]</f>
        <v>891214</v>
      </c>
      <c r="J407" s="5" t="str">
        <f>IF(Table2[[#This Row],[Discounted_price]]&lt;200,"&lt;200",IF(Table2[[#This Row],[Discounted_price]]&lt;=500,"200-500","&gt;500"))</f>
        <v>&lt;200</v>
      </c>
      <c r="K407" s="1">
        <v>4.0999999999999996</v>
      </c>
      <c r="L407" s="5">
        <f>Table2[[#This Row],[Rating]]+(Table2[[#This Row],[Rating_count]]/1000)</f>
        <v>5.8859999999999992</v>
      </c>
      <c r="M407" s="2">
        <v>1786</v>
      </c>
    </row>
    <row r="408" spans="1:13" x14ac:dyDescent="0.25">
      <c r="A408" s="1" t="s">
        <v>375</v>
      </c>
      <c r="B408" s="1" t="s">
        <v>24</v>
      </c>
      <c r="C408" s="1">
        <v>999</v>
      </c>
      <c r="D408" s="3">
        <v>1599</v>
      </c>
      <c r="E408" s="3">
        <f>Table2[[#This Row],[Actual_price]]-Table2[[#This Row],[Discounted_price]]/Table2[[#This Row],[Actual_price]]*100</f>
        <v>1536.5234521575985</v>
      </c>
      <c r="F408" s="4">
        <v>0.38</v>
      </c>
      <c r="G408" s="4" t="str">
        <f>IF(Table2[[#This Row],[Discount_percentage]]&lt;=49%,"no",IF(Table2[[#This Row],[Discount_percentage]]&gt;=50%,"yes"))</f>
        <v>no</v>
      </c>
      <c r="H408" s="4" t="str">
        <f>IF(Table2[[#This Row],[Rating_count]]&lt;=1000,"NO",IF(Table2[[#This Row],[Rating_count]]&gt;=1000,"YES"))</f>
        <v>YES</v>
      </c>
      <c r="I408" s="5">
        <f>Table2[[#This Row],[Actual_price]]*Table2[[#This Row],[Rating_count]]</f>
        <v>11547978</v>
      </c>
      <c r="J408" s="5" t="str">
        <f>IF(Table2[[#This Row],[Discounted_price]]&lt;200,"&lt;200",IF(Table2[[#This Row],[Discounted_price]]&lt;=500,"200-500","&gt;500"))</f>
        <v>&gt;500</v>
      </c>
      <c r="K408" s="1">
        <v>4</v>
      </c>
      <c r="L408" s="5">
        <f>Table2[[#This Row],[Rating]]+(Table2[[#This Row],[Rating_count]]/1000)</f>
        <v>11.222000000000001</v>
      </c>
      <c r="M408" s="2">
        <v>7222</v>
      </c>
    </row>
    <row r="409" spans="1:13" x14ac:dyDescent="0.25">
      <c r="A409" s="1" t="s">
        <v>323</v>
      </c>
      <c r="B409" s="1" t="s">
        <v>24</v>
      </c>
      <c r="C409" s="3">
        <v>1299</v>
      </c>
      <c r="D409" s="3">
        <v>1599</v>
      </c>
      <c r="E409" s="3">
        <f>Table2[[#This Row],[Actual_price]]-Table2[[#This Row],[Discounted_price]]/Table2[[#This Row],[Actual_price]]*100</f>
        <v>1517.7617260787993</v>
      </c>
      <c r="F409" s="4">
        <v>0.19</v>
      </c>
      <c r="G409" s="4" t="str">
        <f>IF(Table2[[#This Row],[Discount_percentage]]&lt;=49%,"no",IF(Table2[[#This Row],[Discount_percentage]]&gt;=50%,"yes"))</f>
        <v>no</v>
      </c>
      <c r="H409" s="4" t="str">
        <f>IF(Table2[[#This Row],[Rating_count]]&lt;=1000,"NO",IF(Table2[[#This Row],[Rating_count]]&gt;=1000,"YES"))</f>
        <v>YES</v>
      </c>
      <c r="I409" s="5">
        <f>Table2[[#This Row],[Actual_price]]*Table2[[#This Row],[Rating_count]]</f>
        <v>205169289</v>
      </c>
      <c r="J409" s="5" t="str">
        <f>IF(Table2[[#This Row],[Discounted_price]]&lt;200,"&lt;200",IF(Table2[[#This Row],[Discounted_price]]&lt;=500,"200-500","&gt;500"))</f>
        <v>&gt;500</v>
      </c>
      <c r="K409" s="1">
        <v>4</v>
      </c>
      <c r="L409" s="5">
        <f>Table2[[#This Row],[Rating]]+(Table2[[#This Row],[Rating_count]]/1000)</f>
        <v>132.31100000000001</v>
      </c>
      <c r="M409" s="2">
        <v>128311</v>
      </c>
    </row>
    <row r="410" spans="1:13" x14ac:dyDescent="0.25">
      <c r="A410" s="1" t="s">
        <v>376</v>
      </c>
      <c r="B410" s="1" t="s">
        <v>24</v>
      </c>
      <c r="C410" s="1">
        <v>599</v>
      </c>
      <c r="D410" s="3">
        <v>1800</v>
      </c>
      <c r="E410" s="3">
        <f>Table2[[#This Row],[Actual_price]]-Table2[[#This Row],[Discounted_price]]/Table2[[#This Row],[Actual_price]]*100</f>
        <v>1766.7222222222222</v>
      </c>
      <c r="F410" s="4">
        <v>0.67</v>
      </c>
      <c r="G410" s="4" t="str">
        <f>IF(Table2[[#This Row],[Discount_percentage]]&lt;=49%,"no",IF(Table2[[#This Row],[Discount_percentage]]&gt;=50%,"yes"))</f>
        <v>yes</v>
      </c>
      <c r="H410" s="4" t="str">
        <f>IF(Table2[[#This Row],[Rating_count]]&lt;=1000,"NO",IF(Table2[[#This Row],[Rating_count]]&gt;=1000,"YES"))</f>
        <v>YES</v>
      </c>
      <c r="I410" s="5">
        <f>Table2[[#This Row],[Actual_price]]*Table2[[#This Row],[Rating_count]]</f>
        <v>151192800</v>
      </c>
      <c r="J410" s="5" t="str">
        <f>IF(Table2[[#This Row],[Discounted_price]]&lt;200,"&lt;200",IF(Table2[[#This Row],[Discounted_price]]&lt;=500,"200-500","&gt;500"))</f>
        <v>&gt;500</v>
      </c>
      <c r="K410" s="1">
        <v>3.5</v>
      </c>
      <c r="L410" s="5">
        <f>Table2[[#This Row],[Rating]]+(Table2[[#This Row],[Rating_count]]/1000)</f>
        <v>87.495999999999995</v>
      </c>
      <c r="M410" s="2">
        <v>83996</v>
      </c>
    </row>
    <row r="411" spans="1:13" x14ac:dyDescent="0.25">
      <c r="A411" s="1" t="s">
        <v>377</v>
      </c>
      <c r="B411" s="1" t="s">
        <v>24</v>
      </c>
      <c r="C411" s="1">
        <v>599</v>
      </c>
      <c r="D411" s="3">
        <v>1899</v>
      </c>
      <c r="E411" s="3">
        <f>Table2[[#This Row],[Actual_price]]-Table2[[#This Row],[Discounted_price]]/Table2[[#This Row],[Actual_price]]*100</f>
        <v>1867.4570826750921</v>
      </c>
      <c r="F411" s="4">
        <v>0.68</v>
      </c>
      <c r="G411" s="4" t="str">
        <f>IF(Table2[[#This Row],[Discount_percentage]]&lt;=49%,"no",IF(Table2[[#This Row],[Discount_percentage]]&gt;=50%,"yes"))</f>
        <v>yes</v>
      </c>
      <c r="H411" s="4" t="str">
        <f>IF(Table2[[#This Row],[Rating_count]]&lt;=1000,"NO",IF(Table2[[#This Row],[Rating_count]]&gt;=1000,"YES"))</f>
        <v>YES</v>
      </c>
      <c r="I411" s="5">
        <f>Table2[[#This Row],[Actual_price]]*Table2[[#This Row],[Rating_count]]</f>
        <v>265928364</v>
      </c>
      <c r="J411" s="5" t="str">
        <f>IF(Table2[[#This Row],[Discounted_price]]&lt;200,"&lt;200",IF(Table2[[#This Row],[Discounted_price]]&lt;=500,"200-500","&gt;500"))</f>
        <v>&gt;500</v>
      </c>
      <c r="K411" s="1">
        <v>4.3</v>
      </c>
      <c r="L411" s="5">
        <f>Table2[[#This Row],[Rating]]+(Table2[[#This Row],[Rating_count]]/1000)</f>
        <v>144.33600000000001</v>
      </c>
      <c r="M411" s="2">
        <v>140036</v>
      </c>
    </row>
    <row r="412" spans="1:13" x14ac:dyDescent="0.25">
      <c r="A412" s="1" t="s">
        <v>378</v>
      </c>
      <c r="B412" s="1" t="s">
        <v>24</v>
      </c>
      <c r="C412" s="3">
        <v>1799</v>
      </c>
      <c r="D412" s="3">
        <v>2499</v>
      </c>
      <c r="E412" s="3">
        <f>Table2[[#This Row],[Actual_price]]-Table2[[#This Row],[Discounted_price]]/Table2[[#This Row],[Actual_price]]*100</f>
        <v>2427.0112044817929</v>
      </c>
      <c r="F412" s="4">
        <v>0.28000000000000003</v>
      </c>
      <c r="G412" s="4" t="str">
        <f>IF(Table2[[#This Row],[Discount_percentage]]&lt;=49%,"no",IF(Table2[[#This Row],[Discount_percentage]]&gt;=50%,"yes"))</f>
        <v>no</v>
      </c>
      <c r="H412" s="4" t="str">
        <f>IF(Table2[[#This Row],[Rating_count]]&lt;=1000,"NO",IF(Table2[[#This Row],[Rating_count]]&gt;=1000,"YES"))</f>
        <v>YES</v>
      </c>
      <c r="I412" s="5">
        <f>Table2[[#This Row],[Actual_price]]*Table2[[#This Row],[Rating_count]]</f>
        <v>46676322</v>
      </c>
      <c r="J412" s="5" t="str">
        <f>IF(Table2[[#This Row],[Discounted_price]]&lt;200,"&lt;200",IF(Table2[[#This Row],[Discounted_price]]&lt;=500,"200-500","&gt;500"))</f>
        <v>&gt;500</v>
      </c>
      <c r="K412" s="1">
        <v>4.0999999999999996</v>
      </c>
      <c r="L412" s="5">
        <f>Table2[[#This Row],[Rating]]+(Table2[[#This Row],[Rating_count]]/1000)</f>
        <v>22.777999999999999</v>
      </c>
      <c r="M412" s="2">
        <v>18678</v>
      </c>
    </row>
    <row r="413" spans="1:13" x14ac:dyDescent="0.25">
      <c r="A413" s="1" t="s">
        <v>18</v>
      </c>
      <c r="B413" s="1" t="s">
        <v>12</v>
      </c>
      <c r="C413" s="1">
        <v>176.63</v>
      </c>
      <c r="D413" s="1">
        <v>499</v>
      </c>
      <c r="E413" s="3">
        <f>Table2[[#This Row],[Actual_price]]-Table2[[#This Row],[Discounted_price]]/Table2[[#This Row],[Actual_price]]*100</f>
        <v>463.60320641282567</v>
      </c>
      <c r="F413" s="4">
        <v>0.65</v>
      </c>
      <c r="G413" s="4" t="str">
        <f>IF(Table2[[#This Row],[Discount_percentage]]&lt;=49%,"no",IF(Table2[[#This Row],[Discount_percentage]]&gt;=50%,"yes"))</f>
        <v>yes</v>
      </c>
      <c r="H413" s="4" t="str">
        <f>IF(Table2[[#This Row],[Rating_count]]&lt;=1000,"NO",IF(Table2[[#This Row],[Rating_count]]&gt;=1000,"YES"))</f>
        <v>YES</v>
      </c>
      <c r="I413" s="5">
        <f>Table2[[#This Row],[Actual_price]]*Table2[[#This Row],[Rating_count]]</f>
        <v>7579311</v>
      </c>
      <c r="J413" s="5" t="str">
        <f>IF(Table2[[#This Row],[Discounted_price]]&lt;200,"&lt;200",IF(Table2[[#This Row],[Discounted_price]]&lt;=500,"200-500","&gt;500"))</f>
        <v>&lt;200</v>
      </c>
      <c r="K413" s="1">
        <v>4.0999999999999996</v>
      </c>
      <c r="L413" s="5">
        <f>Table2[[#This Row],[Rating]]+(Table2[[#This Row],[Rating_count]]/1000)</f>
        <v>19.289000000000001</v>
      </c>
      <c r="M413" s="2">
        <v>15189</v>
      </c>
    </row>
    <row r="414" spans="1:13" x14ac:dyDescent="0.25">
      <c r="A414" s="1" t="s">
        <v>379</v>
      </c>
      <c r="B414" s="1" t="s">
        <v>24</v>
      </c>
      <c r="C414" s="3">
        <v>10999</v>
      </c>
      <c r="D414" s="3">
        <v>14999</v>
      </c>
      <c r="E414" s="3">
        <f>Table2[[#This Row],[Actual_price]]-Table2[[#This Row],[Discounted_price]]/Table2[[#This Row],[Actual_price]]*100</f>
        <v>14925.668444562971</v>
      </c>
      <c r="F414" s="4">
        <v>0.27</v>
      </c>
      <c r="G414" s="4" t="str">
        <f>IF(Table2[[#This Row],[Discount_percentage]]&lt;=49%,"no",IF(Table2[[#This Row],[Discount_percentage]]&gt;=50%,"yes"))</f>
        <v>no</v>
      </c>
      <c r="H414" s="4" t="str">
        <f>IF(Table2[[#This Row],[Rating_count]]&lt;=1000,"NO",IF(Table2[[#This Row],[Rating_count]]&gt;=1000,"YES"))</f>
        <v>YES</v>
      </c>
      <c r="I414" s="5">
        <f>Table2[[#This Row],[Actual_price]]*Table2[[#This Row],[Rating_count]]</f>
        <v>284951002</v>
      </c>
      <c r="J414" s="5" t="str">
        <f>IF(Table2[[#This Row],[Discounted_price]]&lt;200,"&lt;200",IF(Table2[[#This Row],[Discounted_price]]&lt;=500,"200-500","&gt;500"))</f>
        <v>&gt;500</v>
      </c>
      <c r="K414" s="1">
        <v>4.0999999999999996</v>
      </c>
      <c r="L414" s="5">
        <f>Table2[[#This Row],[Rating]]+(Table2[[#This Row],[Rating_count]]/1000)</f>
        <v>23.097999999999999</v>
      </c>
      <c r="M414" s="2">
        <v>18998</v>
      </c>
    </row>
    <row r="415" spans="1:13" x14ac:dyDescent="0.25">
      <c r="A415" s="1" t="s">
        <v>360</v>
      </c>
      <c r="B415" s="1" t="s">
        <v>24</v>
      </c>
      <c r="C415" s="3">
        <v>2999</v>
      </c>
      <c r="D415" s="3">
        <v>7990</v>
      </c>
      <c r="E415" s="3">
        <f>Table2[[#This Row],[Actual_price]]-Table2[[#This Row],[Discounted_price]]/Table2[[#This Row],[Actual_price]]*100</f>
        <v>7952.4655819774716</v>
      </c>
      <c r="F415" s="4">
        <v>0.62</v>
      </c>
      <c r="G415" s="4" t="str">
        <f>IF(Table2[[#This Row],[Discount_percentage]]&lt;=49%,"no",IF(Table2[[#This Row],[Discount_percentage]]&gt;=50%,"yes"))</f>
        <v>yes</v>
      </c>
      <c r="H415" s="4" t="str">
        <f>IF(Table2[[#This Row],[Rating_count]]&lt;=1000,"NO",IF(Table2[[#This Row],[Rating_count]]&gt;=1000,"YES"))</f>
        <v>YES</v>
      </c>
      <c r="I415" s="5">
        <f>Table2[[#This Row],[Actual_price]]*Table2[[#This Row],[Rating_count]]</f>
        <v>387107510</v>
      </c>
      <c r="J415" s="5" t="str">
        <f>IF(Table2[[#This Row],[Discounted_price]]&lt;200,"&lt;200",IF(Table2[[#This Row],[Discounted_price]]&lt;=500,"200-500","&gt;500"))</f>
        <v>&gt;500</v>
      </c>
      <c r="K415" s="1">
        <v>4.0999999999999996</v>
      </c>
      <c r="L415" s="5">
        <f>Table2[[#This Row],[Rating]]+(Table2[[#This Row],[Rating_count]]/1000)</f>
        <v>52.548999999999999</v>
      </c>
      <c r="M415" s="2">
        <v>48449</v>
      </c>
    </row>
    <row r="416" spans="1:13" x14ac:dyDescent="0.25">
      <c r="A416" s="1" t="s">
        <v>314</v>
      </c>
      <c r="B416" s="1" t="s">
        <v>24</v>
      </c>
      <c r="C416" s="3">
        <v>1999</v>
      </c>
      <c r="D416" s="3">
        <v>7990</v>
      </c>
      <c r="E416" s="3">
        <f>Table2[[#This Row],[Actual_price]]-Table2[[#This Row],[Discounted_price]]/Table2[[#This Row],[Actual_price]]*100</f>
        <v>7964.9812265331666</v>
      </c>
      <c r="F416" s="4">
        <v>0.75</v>
      </c>
      <c r="G416" s="4" t="str">
        <f>IF(Table2[[#This Row],[Discount_percentage]]&lt;=49%,"no",IF(Table2[[#This Row],[Discount_percentage]]&gt;=50%,"yes"))</f>
        <v>yes</v>
      </c>
      <c r="H416" s="4" t="str">
        <f>IF(Table2[[#This Row],[Rating_count]]&lt;=1000,"NO",IF(Table2[[#This Row],[Rating_count]]&gt;=1000,"YES"))</f>
        <v>YES</v>
      </c>
      <c r="I416" s="5">
        <f>Table2[[#This Row],[Actual_price]]*Table2[[#This Row],[Rating_count]]</f>
        <v>142469690</v>
      </c>
      <c r="J416" s="5" t="str">
        <f>IF(Table2[[#This Row],[Discounted_price]]&lt;200,"&lt;200",IF(Table2[[#This Row],[Discounted_price]]&lt;=500,"200-500","&gt;500"))</f>
        <v>&gt;500</v>
      </c>
      <c r="K416" s="1">
        <v>3.8</v>
      </c>
      <c r="L416" s="5">
        <f>Table2[[#This Row],[Rating]]+(Table2[[#This Row],[Rating_count]]/1000)</f>
        <v>21.631</v>
      </c>
      <c r="M416" s="2">
        <v>17831</v>
      </c>
    </row>
    <row r="417" spans="1:13" x14ac:dyDescent="0.25">
      <c r="A417" s="1" t="s">
        <v>380</v>
      </c>
      <c r="B417" s="1" t="s">
        <v>24</v>
      </c>
      <c r="C417" s="1">
        <v>649</v>
      </c>
      <c r="D417" s="1">
        <v>999</v>
      </c>
      <c r="E417" s="3">
        <f>Table2[[#This Row],[Actual_price]]-Table2[[#This Row],[Discounted_price]]/Table2[[#This Row],[Actual_price]]*100</f>
        <v>934.03503503503498</v>
      </c>
      <c r="F417" s="4">
        <v>0.35</v>
      </c>
      <c r="G417" s="4" t="str">
        <f>IF(Table2[[#This Row],[Discount_percentage]]&lt;=49%,"no",IF(Table2[[#This Row],[Discount_percentage]]&gt;=50%,"yes"))</f>
        <v>no</v>
      </c>
      <c r="H417" s="4" t="str">
        <f>IF(Table2[[#This Row],[Rating_count]]&lt;=1000,"NO",IF(Table2[[#This Row],[Rating_count]]&gt;=1000,"YES"))</f>
        <v>YES</v>
      </c>
      <c r="I417" s="5">
        <f>Table2[[#This Row],[Actual_price]]*Table2[[#This Row],[Rating_count]]</f>
        <v>1313685</v>
      </c>
      <c r="J417" s="5" t="str">
        <f>IF(Table2[[#This Row],[Discounted_price]]&lt;200,"&lt;200",IF(Table2[[#This Row],[Discounted_price]]&lt;=500,"200-500","&gt;500"))</f>
        <v>&gt;500</v>
      </c>
      <c r="K417" s="1">
        <v>4.2</v>
      </c>
      <c r="L417" s="5">
        <f>Table2[[#This Row],[Rating]]+(Table2[[#This Row],[Rating_count]]/1000)</f>
        <v>5.5150000000000006</v>
      </c>
      <c r="M417" s="2">
        <v>1315</v>
      </c>
    </row>
    <row r="418" spans="1:13" x14ac:dyDescent="0.25">
      <c r="A418" s="1" t="s">
        <v>381</v>
      </c>
      <c r="B418" s="1" t="s">
        <v>24</v>
      </c>
      <c r="C418" s="1">
        <v>119</v>
      </c>
      <c r="D418" s="1">
        <v>299</v>
      </c>
      <c r="E418" s="3">
        <f>Table2[[#This Row],[Actual_price]]-Table2[[#This Row],[Discounted_price]]/Table2[[#This Row],[Actual_price]]*100</f>
        <v>259.20066889632108</v>
      </c>
      <c r="F418" s="4">
        <v>0.6</v>
      </c>
      <c r="G418" s="4" t="str">
        <f>IF(Table2[[#This Row],[Discount_percentage]]&lt;=49%,"no",IF(Table2[[#This Row],[Discount_percentage]]&gt;=50%,"yes"))</f>
        <v>yes</v>
      </c>
      <c r="H418" s="4" t="str">
        <f>IF(Table2[[#This Row],[Rating_count]]&lt;=1000,"NO",IF(Table2[[#This Row],[Rating_count]]&gt;=1000,"YES"))</f>
        <v>YES</v>
      </c>
      <c r="I418" s="5">
        <f>Table2[[#This Row],[Actual_price]]*Table2[[#This Row],[Rating_count]]</f>
        <v>1793701</v>
      </c>
      <c r="J418" s="5" t="str">
        <f>IF(Table2[[#This Row],[Discounted_price]]&lt;200,"&lt;200",IF(Table2[[#This Row],[Discounted_price]]&lt;=500,"200-500","&gt;500"))</f>
        <v>&lt;200</v>
      </c>
      <c r="K418" s="1">
        <v>4.0999999999999996</v>
      </c>
      <c r="L418" s="5">
        <f>Table2[[#This Row],[Rating]]+(Table2[[#This Row],[Rating_count]]/1000)</f>
        <v>10.099</v>
      </c>
      <c r="M418" s="2">
        <v>5999</v>
      </c>
    </row>
    <row r="419" spans="1:13" x14ac:dyDescent="0.25">
      <c r="A419" s="1" t="s">
        <v>382</v>
      </c>
      <c r="B419" s="1" t="s">
        <v>24</v>
      </c>
      <c r="C419" s="3">
        <v>12999</v>
      </c>
      <c r="D419" s="3">
        <v>17999</v>
      </c>
      <c r="E419" s="3">
        <f>Table2[[#This Row],[Actual_price]]-Table2[[#This Row],[Discounted_price]]/Table2[[#This Row],[Actual_price]]*100</f>
        <v>17926.779321073394</v>
      </c>
      <c r="F419" s="4">
        <v>0.28000000000000003</v>
      </c>
      <c r="G419" s="4" t="str">
        <f>IF(Table2[[#This Row],[Discount_percentage]]&lt;=49%,"no",IF(Table2[[#This Row],[Discount_percentage]]&gt;=50%,"yes"))</f>
        <v>no</v>
      </c>
      <c r="H419" s="4" t="str">
        <f>IF(Table2[[#This Row],[Rating_count]]&lt;=1000,"NO",IF(Table2[[#This Row],[Rating_count]]&gt;=1000,"YES"))</f>
        <v>YES</v>
      </c>
      <c r="I419" s="5">
        <f>Table2[[#This Row],[Actual_price]]*Table2[[#This Row],[Rating_count]]</f>
        <v>913845228</v>
      </c>
      <c r="J419" s="5" t="str">
        <f>IF(Table2[[#This Row],[Discounted_price]]&lt;200,"&lt;200",IF(Table2[[#This Row],[Discounted_price]]&lt;=500,"200-500","&gt;500"))</f>
        <v>&gt;500</v>
      </c>
      <c r="K419" s="1">
        <v>4.0999999999999996</v>
      </c>
      <c r="L419" s="5">
        <f>Table2[[#This Row],[Rating]]+(Table2[[#This Row],[Rating_count]]/1000)</f>
        <v>54.872</v>
      </c>
      <c r="M419" s="2">
        <v>50772</v>
      </c>
    </row>
    <row r="420" spans="1:13" x14ac:dyDescent="0.25">
      <c r="A420" s="1" t="s">
        <v>383</v>
      </c>
      <c r="B420" s="1" t="s">
        <v>24</v>
      </c>
      <c r="C420" s="3">
        <v>20999</v>
      </c>
      <c r="D420" s="3">
        <v>26999</v>
      </c>
      <c r="E420" s="3">
        <f>Table2[[#This Row],[Actual_price]]-Table2[[#This Row],[Discounted_price]]/Table2[[#This Row],[Actual_price]]*100</f>
        <v>26921.223045297975</v>
      </c>
      <c r="F420" s="4">
        <v>0.22</v>
      </c>
      <c r="G420" s="4" t="str">
        <f>IF(Table2[[#This Row],[Discount_percentage]]&lt;=49%,"no",IF(Table2[[#This Row],[Discount_percentage]]&gt;=50%,"yes"))</f>
        <v>no</v>
      </c>
      <c r="H420" s="4" t="str">
        <f>IF(Table2[[#This Row],[Rating_count]]&lt;=1000,"NO",IF(Table2[[#This Row],[Rating_count]]&gt;=1000,"YES"))</f>
        <v>YES</v>
      </c>
      <c r="I420" s="5">
        <f>Table2[[#This Row],[Actual_price]]*Table2[[#This Row],[Rating_count]]</f>
        <v>697222176</v>
      </c>
      <c r="J420" s="5" t="str">
        <f>IF(Table2[[#This Row],[Discounted_price]]&lt;200,"&lt;200",IF(Table2[[#This Row],[Discounted_price]]&lt;=500,"200-500","&gt;500"))</f>
        <v>&gt;500</v>
      </c>
      <c r="K420" s="1">
        <v>3.9</v>
      </c>
      <c r="L420" s="5">
        <f>Table2[[#This Row],[Rating]]+(Table2[[#This Row],[Rating_count]]/1000)</f>
        <v>29.724</v>
      </c>
      <c r="M420" s="2">
        <v>25824</v>
      </c>
    </row>
    <row r="421" spans="1:13" x14ac:dyDescent="0.25">
      <c r="A421" s="1" t="s">
        <v>384</v>
      </c>
      <c r="B421" s="1" t="s">
        <v>24</v>
      </c>
      <c r="C421" s="1">
        <v>249</v>
      </c>
      <c r="D421" s="1">
        <v>649</v>
      </c>
      <c r="E421" s="3">
        <f>Table2[[#This Row],[Actual_price]]-Table2[[#This Row],[Discounted_price]]/Table2[[#This Row],[Actual_price]]*100</f>
        <v>610.63328197226497</v>
      </c>
      <c r="F421" s="4">
        <v>0.62</v>
      </c>
      <c r="G421" s="4" t="str">
        <f>IF(Table2[[#This Row],[Discount_percentage]]&lt;=49%,"no",IF(Table2[[#This Row],[Discount_percentage]]&gt;=50%,"yes"))</f>
        <v>yes</v>
      </c>
      <c r="H421" s="4" t="str">
        <f>IF(Table2[[#This Row],[Rating_count]]&lt;=1000,"NO",IF(Table2[[#This Row],[Rating_count]]&gt;=1000,"YES"))</f>
        <v>YES</v>
      </c>
      <c r="I421" s="5">
        <f>Table2[[#This Row],[Actual_price]]*Table2[[#This Row],[Rating_count]]</f>
        <v>9348196</v>
      </c>
      <c r="J421" s="5" t="str">
        <f>IF(Table2[[#This Row],[Discounted_price]]&lt;200,"&lt;200",IF(Table2[[#This Row],[Discounted_price]]&lt;=500,"200-500","&gt;500"))</f>
        <v>200-500</v>
      </c>
      <c r="K421" s="1">
        <v>4</v>
      </c>
      <c r="L421" s="5">
        <f>Table2[[#This Row],[Rating]]+(Table2[[#This Row],[Rating_count]]/1000)</f>
        <v>18.404</v>
      </c>
      <c r="M421" s="2">
        <v>14404</v>
      </c>
    </row>
    <row r="422" spans="1:13" x14ac:dyDescent="0.25">
      <c r="A422" s="1" t="s">
        <v>385</v>
      </c>
      <c r="B422" s="1" t="s">
        <v>24</v>
      </c>
      <c r="C422" s="1">
        <v>99</v>
      </c>
      <c r="D422" s="1">
        <v>171</v>
      </c>
      <c r="E422" s="3">
        <f>Table2[[#This Row],[Actual_price]]-Table2[[#This Row],[Discounted_price]]/Table2[[#This Row],[Actual_price]]*100</f>
        <v>113.10526315789474</v>
      </c>
      <c r="F422" s="4">
        <v>0.42</v>
      </c>
      <c r="G422" s="4" t="str">
        <f>IF(Table2[[#This Row],[Discount_percentage]]&lt;=49%,"no",IF(Table2[[#This Row],[Discount_percentage]]&gt;=50%,"yes"))</f>
        <v>no</v>
      </c>
      <c r="H422" s="4" t="str">
        <f>IF(Table2[[#This Row],[Rating_count]]&lt;=1000,"NO",IF(Table2[[#This Row],[Rating_count]]&gt;=1000,"YES"))</f>
        <v>YES</v>
      </c>
      <c r="I422" s="5">
        <f>Table2[[#This Row],[Actual_price]]*Table2[[#This Row],[Rating_count]]</f>
        <v>1938969</v>
      </c>
      <c r="J422" s="5" t="str">
        <f>IF(Table2[[#This Row],[Discounted_price]]&lt;200,"&lt;200",IF(Table2[[#This Row],[Discounted_price]]&lt;=500,"200-500","&gt;500"))</f>
        <v>&lt;200</v>
      </c>
      <c r="K422" s="1">
        <v>4.5</v>
      </c>
      <c r="L422" s="5">
        <f>Table2[[#This Row],[Rating]]+(Table2[[#This Row],[Rating_count]]/1000)</f>
        <v>15.839</v>
      </c>
      <c r="M422" s="2">
        <v>11339</v>
      </c>
    </row>
    <row r="423" spans="1:13" x14ac:dyDescent="0.25">
      <c r="A423" s="1" t="s">
        <v>386</v>
      </c>
      <c r="B423" s="1" t="s">
        <v>24</v>
      </c>
      <c r="C423" s="1">
        <v>489</v>
      </c>
      <c r="D423" s="3">
        <v>1999</v>
      </c>
      <c r="E423" s="3">
        <f>Table2[[#This Row],[Actual_price]]-Table2[[#This Row],[Discounted_price]]/Table2[[#This Row],[Actual_price]]*100</f>
        <v>1974.5377688844421</v>
      </c>
      <c r="F423" s="4">
        <v>0.76</v>
      </c>
      <c r="G423" s="4" t="str">
        <f>IF(Table2[[#This Row],[Discount_percentage]]&lt;=49%,"no",IF(Table2[[#This Row],[Discount_percentage]]&gt;=50%,"yes"))</f>
        <v>yes</v>
      </c>
      <c r="H423" s="4" t="str">
        <f>IF(Table2[[#This Row],[Rating_count]]&lt;=1000,"NO",IF(Table2[[#This Row],[Rating_count]]&gt;=1000,"YES"))</f>
        <v>YES</v>
      </c>
      <c r="I423" s="5">
        <f>Table2[[#This Row],[Actual_price]]*Table2[[#This Row],[Rating_count]]</f>
        <v>7248374</v>
      </c>
      <c r="J423" s="5" t="str">
        <f>IF(Table2[[#This Row],[Discounted_price]]&lt;200,"&lt;200",IF(Table2[[#This Row],[Discounted_price]]&lt;=500,"200-500","&gt;500"))</f>
        <v>200-500</v>
      </c>
      <c r="K423" s="1">
        <v>4</v>
      </c>
      <c r="L423" s="5">
        <f>Table2[[#This Row],[Rating]]+(Table2[[#This Row],[Rating_count]]/1000)</f>
        <v>7.6259999999999994</v>
      </c>
      <c r="M423" s="2">
        <v>3626</v>
      </c>
    </row>
    <row r="424" spans="1:13" x14ac:dyDescent="0.25">
      <c r="A424" s="1" t="s">
        <v>387</v>
      </c>
      <c r="B424" s="1" t="s">
        <v>24</v>
      </c>
      <c r="C424" s="1">
        <v>369</v>
      </c>
      <c r="D424" s="3">
        <v>1600</v>
      </c>
      <c r="E424" s="3">
        <f>Table2[[#This Row],[Actual_price]]-Table2[[#This Row],[Discounted_price]]/Table2[[#This Row],[Actual_price]]*100</f>
        <v>1576.9375</v>
      </c>
      <c r="F424" s="4">
        <v>0.77</v>
      </c>
      <c r="G424" s="4" t="str">
        <f>IF(Table2[[#This Row],[Discount_percentage]]&lt;=49%,"no",IF(Table2[[#This Row],[Discount_percentage]]&gt;=50%,"yes"))</f>
        <v>yes</v>
      </c>
      <c r="H424" s="4" t="str">
        <f>IF(Table2[[#This Row],[Rating_count]]&lt;=1000,"NO",IF(Table2[[#This Row],[Rating_count]]&gt;=1000,"YES"))</f>
        <v>YES</v>
      </c>
      <c r="I424" s="5">
        <f>Table2[[#This Row],[Actual_price]]*Table2[[#This Row],[Rating_count]]</f>
        <v>52200000</v>
      </c>
      <c r="J424" s="5" t="str">
        <f>IF(Table2[[#This Row],[Discounted_price]]&lt;200,"&lt;200",IF(Table2[[#This Row],[Discounted_price]]&lt;=500,"200-500","&gt;500"))</f>
        <v>200-500</v>
      </c>
      <c r="K424" s="1">
        <v>4</v>
      </c>
      <c r="L424" s="5">
        <f>Table2[[#This Row],[Rating]]+(Table2[[#This Row],[Rating_count]]/1000)</f>
        <v>36.625</v>
      </c>
      <c r="M424" s="2">
        <v>32625</v>
      </c>
    </row>
    <row r="425" spans="1:13" x14ac:dyDescent="0.25">
      <c r="A425" s="1" t="s">
        <v>388</v>
      </c>
      <c r="B425" s="1" t="s">
        <v>24</v>
      </c>
      <c r="C425" s="3">
        <v>15499</v>
      </c>
      <c r="D425" s="3">
        <v>20999</v>
      </c>
      <c r="E425" s="3">
        <f>Table2[[#This Row],[Actual_price]]-Table2[[#This Row],[Discounted_price]]/Table2[[#This Row],[Actual_price]]*100</f>
        <v>20925.191723415403</v>
      </c>
      <c r="F425" s="4">
        <v>0.26</v>
      </c>
      <c r="G425" s="4" t="str">
        <f>IF(Table2[[#This Row],[Discount_percentage]]&lt;=49%,"no",IF(Table2[[#This Row],[Discount_percentage]]&gt;=50%,"yes"))</f>
        <v>no</v>
      </c>
      <c r="H425" s="4" t="str">
        <f>IF(Table2[[#This Row],[Rating_count]]&lt;=1000,"NO",IF(Table2[[#This Row],[Rating_count]]&gt;=1000,"YES"))</f>
        <v>YES</v>
      </c>
      <c r="I425" s="5">
        <f>Table2[[#This Row],[Actual_price]]*Table2[[#This Row],[Rating_count]]</f>
        <v>404272748</v>
      </c>
      <c r="J425" s="5" t="str">
        <f>IF(Table2[[#This Row],[Discounted_price]]&lt;200,"&lt;200",IF(Table2[[#This Row],[Discounted_price]]&lt;=500,"200-500","&gt;500"))</f>
        <v>&gt;500</v>
      </c>
      <c r="K425" s="1">
        <v>4.0999999999999996</v>
      </c>
      <c r="L425" s="5">
        <f>Table2[[#This Row],[Rating]]+(Table2[[#This Row],[Rating_count]]/1000)</f>
        <v>23.351999999999997</v>
      </c>
      <c r="M425" s="2">
        <v>19252</v>
      </c>
    </row>
    <row r="426" spans="1:13" x14ac:dyDescent="0.25">
      <c r="A426" s="1" t="s">
        <v>389</v>
      </c>
      <c r="B426" s="1" t="s">
        <v>24</v>
      </c>
      <c r="C426" s="3">
        <v>15499</v>
      </c>
      <c r="D426" s="3">
        <v>18999</v>
      </c>
      <c r="E426" s="3">
        <f>Table2[[#This Row],[Actual_price]]-Table2[[#This Row],[Discounted_price]]/Table2[[#This Row],[Actual_price]]*100</f>
        <v>18917.422022211696</v>
      </c>
      <c r="F426" s="4">
        <v>0.18</v>
      </c>
      <c r="G426" s="4" t="str">
        <f>IF(Table2[[#This Row],[Discount_percentage]]&lt;=49%,"no",IF(Table2[[#This Row],[Discount_percentage]]&gt;=50%,"yes"))</f>
        <v>no</v>
      </c>
      <c r="H426" s="4" t="str">
        <f>IF(Table2[[#This Row],[Rating_count]]&lt;=1000,"NO",IF(Table2[[#This Row],[Rating_count]]&gt;=1000,"YES"))</f>
        <v>YES</v>
      </c>
      <c r="I426" s="5">
        <f>Table2[[#This Row],[Actual_price]]*Table2[[#This Row],[Rating_count]]</f>
        <v>365768748</v>
      </c>
      <c r="J426" s="5" t="str">
        <f>IF(Table2[[#This Row],[Discounted_price]]&lt;200,"&lt;200",IF(Table2[[#This Row],[Discounted_price]]&lt;=500,"200-500","&gt;500"))</f>
        <v>&gt;500</v>
      </c>
      <c r="K426" s="1">
        <v>4.0999999999999996</v>
      </c>
      <c r="L426" s="5">
        <f>Table2[[#This Row],[Rating]]+(Table2[[#This Row],[Rating_count]]/1000)</f>
        <v>23.351999999999997</v>
      </c>
      <c r="M426" s="2">
        <v>19252</v>
      </c>
    </row>
    <row r="427" spans="1:13" x14ac:dyDescent="0.25">
      <c r="A427" s="1" t="s">
        <v>356</v>
      </c>
      <c r="B427" s="1" t="s">
        <v>24</v>
      </c>
      <c r="C427" s="3">
        <v>22999</v>
      </c>
      <c r="D427" s="3">
        <v>28999</v>
      </c>
      <c r="E427" s="3">
        <f>Table2[[#This Row],[Actual_price]]-Table2[[#This Row],[Discounted_price]]/Table2[[#This Row],[Actual_price]]*100</f>
        <v>28919.690368633401</v>
      </c>
      <c r="F427" s="4">
        <v>0.21</v>
      </c>
      <c r="G427" s="4" t="str">
        <f>IF(Table2[[#This Row],[Discount_percentage]]&lt;=49%,"no",IF(Table2[[#This Row],[Discount_percentage]]&gt;=50%,"yes"))</f>
        <v>no</v>
      </c>
      <c r="H427" s="4" t="str">
        <f>IF(Table2[[#This Row],[Rating_count]]&lt;=1000,"NO",IF(Table2[[#This Row],[Rating_count]]&gt;=1000,"YES"))</f>
        <v>YES</v>
      </c>
      <c r="I427" s="5">
        <f>Table2[[#This Row],[Actual_price]]*Table2[[#This Row],[Rating_count]]</f>
        <v>748870176</v>
      </c>
      <c r="J427" s="5" t="str">
        <f>IF(Table2[[#This Row],[Discounted_price]]&lt;200,"&lt;200",IF(Table2[[#This Row],[Discounted_price]]&lt;=500,"200-500","&gt;500"))</f>
        <v>&gt;500</v>
      </c>
      <c r="K427" s="1">
        <v>3.9</v>
      </c>
      <c r="L427" s="5">
        <f>Table2[[#This Row],[Rating]]+(Table2[[#This Row],[Rating_count]]/1000)</f>
        <v>29.724</v>
      </c>
      <c r="M427" s="2">
        <v>25824</v>
      </c>
    </row>
    <row r="428" spans="1:13" x14ac:dyDescent="0.25">
      <c r="A428" s="1" t="s">
        <v>390</v>
      </c>
      <c r="B428" s="1" t="s">
        <v>24</v>
      </c>
      <c r="C428" s="1">
        <v>599</v>
      </c>
      <c r="D428" s="3">
        <v>1490</v>
      </c>
      <c r="E428" s="3">
        <f>Table2[[#This Row],[Actual_price]]-Table2[[#This Row],[Discounted_price]]/Table2[[#This Row],[Actual_price]]*100</f>
        <v>1449.7986577181209</v>
      </c>
      <c r="F428" s="4">
        <v>0.6</v>
      </c>
      <c r="G428" s="4" t="str">
        <f>IF(Table2[[#This Row],[Discount_percentage]]&lt;=49%,"no",IF(Table2[[#This Row],[Discount_percentage]]&gt;=50%,"yes"))</f>
        <v>yes</v>
      </c>
      <c r="H428" s="4" t="str">
        <f>IF(Table2[[#This Row],[Rating_count]]&lt;=1000,"NO",IF(Table2[[#This Row],[Rating_count]]&gt;=1000,"YES"))</f>
        <v>YES</v>
      </c>
      <c r="I428" s="5">
        <f>Table2[[#This Row],[Actual_price]]*Table2[[#This Row],[Rating_count]]</f>
        <v>240901710</v>
      </c>
      <c r="J428" s="5" t="str">
        <f>IF(Table2[[#This Row],[Discounted_price]]&lt;200,"&lt;200",IF(Table2[[#This Row],[Discounted_price]]&lt;=500,"200-500","&gt;500"))</f>
        <v>&gt;500</v>
      </c>
      <c r="K428" s="1">
        <v>4.0999999999999996</v>
      </c>
      <c r="L428" s="5">
        <f>Table2[[#This Row],[Rating]]+(Table2[[#This Row],[Rating_count]]/1000)</f>
        <v>165.779</v>
      </c>
      <c r="M428" s="2">
        <v>161679</v>
      </c>
    </row>
    <row r="429" spans="1:13" x14ac:dyDescent="0.25">
      <c r="A429" s="1" t="s">
        <v>391</v>
      </c>
      <c r="B429" s="1" t="s">
        <v>24</v>
      </c>
      <c r="C429" s="1">
        <v>134</v>
      </c>
      <c r="D429" s="1">
        <v>699</v>
      </c>
      <c r="E429" s="3">
        <f>Table2[[#This Row],[Actual_price]]-Table2[[#This Row],[Discounted_price]]/Table2[[#This Row],[Actual_price]]*100</f>
        <v>679.82975679542199</v>
      </c>
      <c r="F429" s="4">
        <v>0.81</v>
      </c>
      <c r="G429" s="4" t="str">
        <f>IF(Table2[[#This Row],[Discount_percentage]]&lt;=49%,"no",IF(Table2[[#This Row],[Discount_percentage]]&gt;=50%,"yes"))</f>
        <v>yes</v>
      </c>
      <c r="H429" s="4" t="str">
        <f>IF(Table2[[#This Row],[Rating_count]]&lt;=1000,"NO",IF(Table2[[#This Row],[Rating_count]]&gt;=1000,"YES"))</f>
        <v>YES</v>
      </c>
      <c r="I429" s="5">
        <f>Table2[[#This Row],[Actual_price]]*Table2[[#This Row],[Rating_count]]</f>
        <v>11662815</v>
      </c>
      <c r="J429" s="5" t="str">
        <f>IF(Table2[[#This Row],[Discounted_price]]&lt;200,"&lt;200",IF(Table2[[#This Row],[Discounted_price]]&lt;=500,"200-500","&gt;500"))</f>
        <v>&lt;200</v>
      </c>
      <c r="K429" s="1">
        <v>4.0999999999999996</v>
      </c>
      <c r="L429" s="5">
        <f>Table2[[#This Row],[Rating]]+(Table2[[#This Row],[Rating_count]]/1000)</f>
        <v>20.784999999999997</v>
      </c>
      <c r="M429" s="2">
        <v>16685</v>
      </c>
    </row>
    <row r="430" spans="1:13" x14ac:dyDescent="0.25">
      <c r="A430" s="1" t="s">
        <v>392</v>
      </c>
      <c r="B430" s="1" t="s">
        <v>24</v>
      </c>
      <c r="C430" s="3">
        <v>7499</v>
      </c>
      <c r="D430" s="3">
        <v>7999</v>
      </c>
      <c r="E430" s="3">
        <f>Table2[[#This Row],[Actual_price]]-Table2[[#This Row],[Discounted_price]]/Table2[[#This Row],[Actual_price]]*100</f>
        <v>7905.2507813476686</v>
      </c>
      <c r="F430" s="4">
        <v>0.06</v>
      </c>
      <c r="G430" s="4" t="str">
        <f>IF(Table2[[#This Row],[Discount_percentage]]&lt;=49%,"no",IF(Table2[[#This Row],[Discount_percentage]]&gt;=50%,"yes"))</f>
        <v>no</v>
      </c>
      <c r="H430" s="4" t="str">
        <f>IF(Table2[[#This Row],[Rating_count]]&lt;=1000,"NO",IF(Table2[[#This Row],[Rating_count]]&gt;=1000,"YES"))</f>
        <v>YES</v>
      </c>
      <c r="I430" s="5">
        <f>Table2[[#This Row],[Actual_price]]*Table2[[#This Row],[Rating_count]]</f>
        <v>247225093</v>
      </c>
      <c r="J430" s="5" t="str">
        <f>IF(Table2[[#This Row],[Discounted_price]]&lt;200,"&lt;200",IF(Table2[[#This Row],[Discounted_price]]&lt;=500,"200-500","&gt;500"))</f>
        <v>&gt;500</v>
      </c>
      <c r="K430" s="1">
        <v>4</v>
      </c>
      <c r="L430" s="5">
        <f>Table2[[#This Row],[Rating]]+(Table2[[#This Row],[Rating_count]]/1000)</f>
        <v>34.906999999999996</v>
      </c>
      <c r="M430" s="2">
        <v>30907</v>
      </c>
    </row>
    <row r="431" spans="1:13" x14ac:dyDescent="0.25">
      <c r="A431" s="1" t="s">
        <v>393</v>
      </c>
      <c r="B431" s="1" t="s">
        <v>24</v>
      </c>
      <c r="C431" s="3">
        <v>1149</v>
      </c>
      <c r="D431" s="3">
        <v>2199</v>
      </c>
      <c r="E431" s="3">
        <f>Table2[[#This Row],[Actual_price]]-Table2[[#This Row],[Discounted_price]]/Table2[[#This Row],[Actual_price]]*100</f>
        <v>2146.7489768076398</v>
      </c>
      <c r="F431" s="4">
        <v>0.48</v>
      </c>
      <c r="G431" s="4" t="str">
        <f>IF(Table2[[#This Row],[Discount_percentage]]&lt;=49%,"no",IF(Table2[[#This Row],[Discount_percentage]]&gt;=50%,"yes"))</f>
        <v>no</v>
      </c>
      <c r="H431" s="4" t="str">
        <f>IF(Table2[[#This Row],[Rating_count]]&lt;=1000,"NO",IF(Table2[[#This Row],[Rating_count]]&gt;=1000,"YES"))</f>
        <v>YES</v>
      </c>
      <c r="I431" s="5">
        <f>Table2[[#This Row],[Actual_price]]*Table2[[#This Row],[Rating_count]]</f>
        <v>393427488</v>
      </c>
      <c r="J431" s="5" t="str">
        <f>IF(Table2[[#This Row],[Discounted_price]]&lt;200,"&lt;200",IF(Table2[[#This Row],[Discounted_price]]&lt;=500,"200-500","&gt;500"))</f>
        <v>&gt;500</v>
      </c>
      <c r="K431" s="1">
        <v>4.3</v>
      </c>
      <c r="L431" s="5">
        <f>Table2[[#This Row],[Rating]]+(Table2[[#This Row],[Rating_count]]/1000)</f>
        <v>183.21200000000002</v>
      </c>
      <c r="M431" s="2">
        <v>178912</v>
      </c>
    </row>
    <row r="432" spans="1:13" x14ac:dyDescent="0.25">
      <c r="A432" s="1" t="s">
        <v>394</v>
      </c>
      <c r="B432" s="1" t="s">
        <v>24</v>
      </c>
      <c r="C432" s="3">
        <v>1324</v>
      </c>
      <c r="D432" s="3">
        <v>1699</v>
      </c>
      <c r="E432" s="3">
        <f>Table2[[#This Row],[Actual_price]]-Table2[[#This Row],[Discounted_price]]/Table2[[#This Row],[Actual_price]]*100</f>
        <v>1621.0718069452619</v>
      </c>
      <c r="F432" s="4">
        <v>0.22</v>
      </c>
      <c r="G432" s="4" t="str">
        <f>IF(Table2[[#This Row],[Discount_percentage]]&lt;=49%,"no",IF(Table2[[#This Row],[Discount_percentage]]&gt;=50%,"yes"))</f>
        <v>no</v>
      </c>
      <c r="H432" s="4" t="str">
        <f>IF(Table2[[#This Row],[Rating_count]]&lt;=1000,"NO",IF(Table2[[#This Row],[Rating_count]]&gt;=1000,"YES"))</f>
        <v>YES</v>
      </c>
      <c r="I432" s="5">
        <f>Table2[[#This Row],[Actual_price]]*Table2[[#This Row],[Rating_count]]</f>
        <v>218000389</v>
      </c>
      <c r="J432" s="5" t="str">
        <f>IF(Table2[[#This Row],[Discounted_price]]&lt;200,"&lt;200",IF(Table2[[#This Row],[Discounted_price]]&lt;=500,"200-500","&gt;500"))</f>
        <v>&gt;500</v>
      </c>
      <c r="K432" s="1">
        <v>4</v>
      </c>
      <c r="L432" s="5">
        <f>Table2[[#This Row],[Rating]]+(Table2[[#This Row],[Rating_count]]/1000)</f>
        <v>132.31100000000001</v>
      </c>
      <c r="M432" s="2">
        <v>128311</v>
      </c>
    </row>
    <row r="433" spans="1:13" x14ac:dyDescent="0.25">
      <c r="A433" s="1" t="s">
        <v>395</v>
      </c>
      <c r="B433" s="1" t="s">
        <v>24</v>
      </c>
      <c r="C433" s="3">
        <v>13999</v>
      </c>
      <c r="D433" s="3">
        <v>19999</v>
      </c>
      <c r="E433" s="3">
        <f>Table2[[#This Row],[Actual_price]]-Table2[[#This Row],[Discounted_price]]/Table2[[#This Row],[Actual_price]]*100</f>
        <v>19929.001500075003</v>
      </c>
      <c r="F433" s="4">
        <v>0.3</v>
      </c>
      <c r="G433" s="4" t="str">
        <f>IF(Table2[[#This Row],[Discount_percentage]]&lt;=49%,"no",IF(Table2[[#This Row],[Discount_percentage]]&gt;=50%,"yes"))</f>
        <v>no</v>
      </c>
      <c r="H433" s="4" t="str">
        <f>IF(Table2[[#This Row],[Rating_count]]&lt;=1000,"NO",IF(Table2[[#This Row],[Rating_count]]&gt;=1000,"YES"))</f>
        <v>YES</v>
      </c>
      <c r="I433" s="5">
        <f>Table2[[#This Row],[Actual_price]]*Table2[[#This Row],[Rating_count]]</f>
        <v>385020748</v>
      </c>
      <c r="J433" s="5" t="str">
        <f>IF(Table2[[#This Row],[Discounted_price]]&lt;200,"&lt;200",IF(Table2[[#This Row],[Discounted_price]]&lt;=500,"200-500","&gt;500"))</f>
        <v>&gt;500</v>
      </c>
      <c r="K433" s="1">
        <v>4.0999999999999996</v>
      </c>
      <c r="L433" s="5">
        <f>Table2[[#This Row],[Rating]]+(Table2[[#This Row],[Rating_count]]/1000)</f>
        <v>23.351999999999997</v>
      </c>
      <c r="M433" s="2">
        <v>19252</v>
      </c>
    </row>
    <row r="434" spans="1:13" x14ac:dyDescent="0.25">
      <c r="A434" s="1" t="s">
        <v>22</v>
      </c>
      <c r="B434" s="1" t="s">
        <v>12</v>
      </c>
      <c r="C434" s="1">
        <v>299</v>
      </c>
      <c r="D434" s="1">
        <v>799</v>
      </c>
      <c r="E434" s="3">
        <f>Table2[[#This Row],[Actual_price]]-Table2[[#This Row],[Discounted_price]]/Table2[[#This Row],[Actual_price]]*100</f>
        <v>761.5782227784731</v>
      </c>
      <c r="F434" s="4">
        <v>0.63</v>
      </c>
      <c r="G434" s="4" t="str">
        <f>IF(Table2[[#This Row],[Discount_percentage]]&lt;=49%,"no",IF(Table2[[#This Row],[Discount_percentage]]&gt;=50%,"yes"))</f>
        <v>yes</v>
      </c>
      <c r="H434" s="4" t="str">
        <f>IF(Table2[[#This Row],[Rating_count]]&lt;=1000,"NO",IF(Table2[[#This Row],[Rating_count]]&gt;=1000,"YES"))</f>
        <v>YES</v>
      </c>
      <c r="I434" s="5">
        <f>Table2[[#This Row],[Actual_price]]*Table2[[#This Row],[Rating_count]]</f>
        <v>75396836</v>
      </c>
      <c r="J434" s="5" t="str">
        <f>IF(Table2[[#This Row],[Discounted_price]]&lt;200,"&lt;200",IF(Table2[[#This Row],[Discounted_price]]&lt;=500,"200-500","&gt;500"))</f>
        <v>200-500</v>
      </c>
      <c r="K434" s="1">
        <v>4.2</v>
      </c>
      <c r="L434" s="5">
        <f>Table2[[#This Row],[Rating]]+(Table2[[#This Row],[Rating_count]]/1000)</f>
        <v>98.564000000000007</v>
      </c>
      <c r="M434" s="2">
        <v>94364</v>
      </c>
    </row>
    <row r="435" spans="1:13" x14ac:dyDescent="0.25">
      <c r="A435" s="1" t="s">
        <v>375</v>
      </c>
      <c r="B435" s="1" t="s">
        <v>24</v>
      </c>
      <c r="C435" s="1">
        <v>999</v>
      </c>
      <c r="D435" s="3">
        <v>1599</v>
      </c>
      <c r="E435" s="3">
        <f>Table2[[#This Row],[Actual_price]]-Table2[[#This Row],[Discounted_price]]/Table2[[#This Row],[Actual_price]]*100</f>
        <v>1536.5234521575985</v>
      </c>
      <c r="F435" s="4">
        <v>0.38</v>
      </c>
      <c r="G435" s="4" t="str">
        <f>IF(Table2[[#This Row],[Discount_percentage]]&lt;=49%,"no",IF(Table2[[#This Row],[Discount_percentage]]&gt;=50%,"yes"))</f>
        <v>no</v>
      </c>
      <c r="H435" s="4" t="str">
        <f>IF(Table2[[#This Row],[Rating_count]]&lt;=1000,"NO",IF(Table2[[#This Row],[Rating_count]]&gt;=1000,"YES"))</f>
        <v>YES</v>
      </c>
      <c r="I435" s="5">
        <f>Table2[[#This Row],[Actual_price]]*Table2[[#This Row],[Rating_count]]</f>
        <v>11547978</v>
      </c>
      <c r="J435" s="5" t="str">
        <f>IF(Table2[[#This Row],[Discounted_price]]&lt;200,"&lt;200",IF(Table2[[#This Row],[Discounted_price]]&lt;=500,"200-500","&gt;500"))</f>
        <v>&gt;500</v>
      </c>
      <c r="K435" s="1">
        <v>4</v>
      </c>
      <c r="L435" s="5">
        <f>Table2[[#This Row],[Rating]]+(Table2[[#This Row],[Rating_count]]/1000)</f>
        <v>11.222000000000001</v>
      </c>
      <c r="M435" s="2">
        <v>7222</v>
      </c>
    </row>
    <row r="436" spans="1:13" x14ac:dyDescent="0.25">
      <c r="A436" s="1" t="s">
        <v>396</v>
      </c>
      <c r="B436" s="1" t="s">
        <v>24</v>
      </c>
      <c r="C436" s="3">
        <v>12999</v>
      </c>
      <c r="D436" s="3">
        <v>17999</v>
      </c>
      <c r="E436" s="3">
        <f>Table2[[#This Row],[Actual_price]]-Table2[[#This Row],[Discounted_price]]/Table2[[#This Row],[Actual_price]]*100</f>
        <v>17926.779321073394</v>
      </c>
      <c r="F436" s="4">
        <v>0.28000000000000003</v>
      </c>
      <c r="G436" s="4" t="str">
        <f>IF(Table2[[#This Row],[Discount_percentage]]&lt;=49%,"no",IF(Table2[[#This Row],[Discount_percentage]]&gt;=50%,"yes"))</f>
        <v>no</v>
      </c>
      <c r="H436" s="4" t="str">
        <f>IF(Table2[[#This Row],[Rating_count]]&lt;=1000,"NO",IF(Table2[[#This Row],[Rating_count]]&gt;=1000,"YES"))</f>
        <v>YES</v>
      </c>
      <c r="I436" s="5">
        <f>Table2[[#This Row],[Actual_price]]*Table2[[#This Row],[Rating_count]]</f>
        <v>341945002</v>
      </c>
      <c r="J436" s="5" t="str">
        <f>IF(Table2[[#This Row],[Discounted_price]]&lt;200,"&lt;200",IF(Table2[[#This Row],[Discounted_price]]&lt;=500,"200-500","&gt;500"))</f>
        <v>&gt;500</v>
      </c>
      <c r="K436" s="1">
        <v>4.0999999999999996</v>
      </c>
      <c r="L436" s="5">
        <f>Table2[[#This Row],[Rating]]+(Table2[[#This Row],[Rating_count]]/1000)</f>
        <v>23.097999999999999</v>
      </c>
      <c r="M436" s="2">
        <v>18998</v>
      </c>
    </row>
    <row r="437" spans="1:13" x14ac:dyDescent="0.25">
      <c r="A437" s="1" t="s">
        <v>397</v>
      </c>
      <c r="B437" s="1" t="s">
        <v>24</v>
      </c>
      <c r="C437" s="3">
        <v>15490</v>
      </c>
      <c r="D437" s="3">
        <v>20990</v>
      </c>
      <c r="E437" s="3">
        <f>Table2[[#This Row],[Actual_price]]-Table2[[#This Row],[Discounted_price]]/Table2[[#This Row],[Actual_price]]*100</f>
        <v>20916.202953787517</v>
      </c>
      <c r="F437" s="4">
        <v>0.26</v>
      </c>
      <c r="G437" s="4" t="str">
        <f>IF(Table2[[#This Row],[Discount_percentage]]&lt;=49%,"no",IF(Table2[[#This Row],[Discount_percentage]]&gt;=50%,"yes"))</f>
        <v>no</v>
      </c>
      <c r="H437" s="4" t="str">
        <f>IF(Table2[[#This Row],[Rating_count]]&lt;=1000,"NO",IF(Table2[[#This Row],[Rating_count]]&gt;=1000,"YES"))</f>
        <v>YES</v>
      </c>
      <c r="I437" s="5">
        <f>Table2[[#This Row],[Actual_price]]*Table2[[#This Row],[Rating_count]]</f>
        <v>690906840</v>
      </c>
      <c r="J437" s="5" t="str">
        <f>IF(Table2[[#This Row],[Discounted_price]]&lt;200,"&lt;200",IF(Table2[[#This Row],[Discounted_price]]&lt;=500,"200-500","&gt;500"))</f>
        <v>&gt;500</v>
      </c>
      <c r="K437" s="1">
        <v>4.2</v>
      </c>
      <c r="L437" s="5">
        <f>Table2[[#This Row],[Rating]]+(Table2[[#This Row],[Rating_count]]/1000)</f>
        <v>37.116</v>
      </c>
      <c r="M437" s="2">
        <v>32916</v>
      </c>
    </row>
    <row r="438" spans="1:13" x14ac:dyDescent="0.25">
      <c r="A438" s="1" t="s">
        <v>398</v>
      </c>
      <c r="B438" s="1" t="s">
        <v>24</v>
      </c>
      <c r="C438" s="1">
        <v>999</v>
      </c>
      <c r="D438" s="3">
        <v>2899</v>
      </c>
      <c r="E438" s="3">
        <f>Table2[[#This Row],[Actual_price]]-Table2[[#This Row],[Discounted_price]]/Table2[[#This Row],[Actual_price]]*100</f>
        <v>2864.5398413245948</v>
      </c>
      <c r="F438" s="4">
        <v>0.66</v>
      </c>
      <c r="G438" s="4" t="str">
        <f>IF(Table2[[#This Row],[Discount_percentage]]&lt;=49%,"no",IF(Table2[[#This Row],[Discount_percentage]]&gt;=50%,"yes"))</f>
        <v>yes</v>
      </c>
      <c r="H438" s="4" t="str">
        <f>IF(Table2[[#This Row],[Rating_count]]&lt;=1000,"NO",IF(Table2[[#This Row],[Rating_count]]&gt;=1000,"YES"))</f>
        <v>YES</v>
      </c>
      <c r="I438" s="5">
        <f>Table2[[#This Row],[Actual_price]]*Table2[[#This Row],[Rating_count]]</f>
        <v>77122097</v>
      </c>
      <c r="J438" s="5" t="str">
        <f>IF(Table2[[#This Row],[Discounted_price]]&lt;200,"&lt;200",IF(Table2[[#This Row],[Discounted_price]]&lt;=500,"200-500","&gt;500"))</f>
        <v>&gt;500</v>
      </c>
      <c r="K438" s="1">
        <v>4.5999999999999996</v>
      </c>
      <c r="L438" s="5">
        <f>Table2[[#This Row],[Rating]]+(Table2[[#This Row],[Rating_count]]/1000)</f>
        <v>31.203000000000003</v>
      </c>
      <c r="M438" s="2">
        <v>26603</v>
      </c>
    </row>
    <row r="439" spans="1:13" x14ac:dyDescent="0.25">
      <c r="A439" s="1" t="s">
        <v>399</v>
      </c>
      <c r="B439" s="1" t="s">
        <v>24</v>
      </c>
      <c r="C439" s="3">
        <v>1599</v>
      </c>
      <c r="D439" s="3">
        <v>4999</v>
      </c>
      <c r="E439" s="3">
        <f>Table2[[#This Row],[Actual_price]]-Table2[[#This Row],[Discounted_price]]/Table2[[#This Row],[Actual_price]]*100</f>
        <v>4967.0136027205444</v>
      </c>
      <c r="F439" s="4">
        <v>0.68</v>
      </c>
      <c r="G439" s="4" t="str">
        <f>IF(Table2[[#This Row],[Discount_percentage]]&lt;=49%,"no",IF(Table2[[#This Row],[Discount_percentage]]&gt;=50%,"yes"))</f>
        <v>yes</v>
      </c>
      <c r="H439" s="4" t="str">
        <f>IF(Table2[[#This Row],[Rating_count]]&lt;=1000,"NO",IF(Table2[[#This Row],[Rating_count]]&gt;=1000,"YES"))</f>
        <v>YES</v>
      </c>
      <c r="I439" s="5">
        <f>Table2[[#This Row],[Actual_price]]*Table2[[#This Row],[Rating_count]]</f>
        <v>339682050</v>
      </c>
      <c r="J439" s="5" t="str">
        <f>IF(Table2[[#This Row],[Discounted_price]]&lt;200,"&lt;200",IF(Table2[[#This Row],[Discounted_price]]&lt;=500,"200-500","&gt;500"))</f>
        <v>&gt;500</v>
      </c>
      <c r="K439" s="1">
        <v>4</v>
      </c>
      <c r="L439" s="5">
        <f>Table2[[#This Row],[Rating]]+(Table2[[#This Row],[Rating_count]]/1000)</f>
        <v>71.95</v>
      </c>
      <c r="M439" s="2">
        <v>67950</v>
      </c>
    </row>
    <row r="440" spans="1:13" x14ac:dyDescent="0.25">
      <c r="A440" s="1" t="s">
        <v>394</v>
      </c>
      <c r="B440" s="1" t="s">
        <v>24</v>
      </c>
      <c r="C440" s="3">
        <v>1324</v>
      </c>
      <c r="D440" s="3">
        <v>1699</v>
      </c>
      <c r="E440" s="3">
        <f>Table2[[#This Row],[Actual_price]]-Table2[[#This Row],[Discounted_price]]/Table2[[#This Row],[Actual_price]]*100</f>
        <v>1621.0718069452619</v>
      </c>
      <c r="F440" s="4">
        <v>0.22</v>
      </c>
      <c r="G440" s="4" t="str">
        <f>IF(Table2[[#This Row],[Discount_percentage]]&lt;=49%,"no",IF(Table2[[#This Row],[Discount_percentage]]&gt;=50%,"yes"))</f>
        <v>no</v>
      </c>
      <c r="H440" s="4" t="str">
        <f>IF(Table2[[#This Row],[Rating_count]]&lt;=1000,"NO",IF(Table2[[#This Row],[Rating_count]]&gt;=1000,"YES"))</f>
        <v>YES</v>
      </c>
      <c r="I440" s="5">
        <f>Table2[[#This Row],[Actual_price]]*Table2[[#This Row],[Rating_count]]</f>
        <v>218000389</v>
      </c>
      <c r="J440" s="5" t="str">
        <f>IF(Table2[[#This Row],[Discounted_price]]&lt;200,"&lt;200",IF(Table2[[#This Row],[Discounted_price]]&lt;=500,"200-500","&gt;500"))</f>
        <v>&gt;500</v>
      </c>
      <c r="K440" s="1">
        <v>4</v>
      </c>
      <c r="L440" s="5">
        <f>Table2[[#This Row],[Rating]]+(Table2[[#This Row],[Rating_count]]/1000)</f>
        <v>132.31100000000001</v>
      </c>
      <c r="M440" s="2">
        <v>128311</v>
      </c>
    </row>
    <row r="441" spans="1:13" x14ac:dyDescent="0.25">
      <c r="A441" s="1" t="s">
        <v>400</v>
      </c>
      <c r="B441" s="1" t="s">
        <v>24</v>
      </c>
      <c r="C441" s="3">
        <v>20999</v>
      </c>
      <c r="D441" s="3">
        <v>29990</v>
      </c>
      <c r="E441" s="3">
        <f>Table2[[#This Row],[Actual_price]]-Table2[[#This Row],[Discounted_price]]/Table2[[#This Row],[Actual_price]]*100</f>
        <v>29919.979993331111</v>
      </c>
      <c r="F441" s="4">
        <v>0.3</v>
      </c>
      <c r="G441" s="4" t="str">
        <f>IF(Table2[[#This Row],[Discount_percentage]]&lt;=49%,"no",IF(Table2[[#This Row],[Discount_percentage]]&gt;=50%,"yes"))</f>
        <v>no</v>
      </c>
      <c r="H441" s="4" t="str">
        <f>IF(Table2[[#This Row],[Rating_count]]&lt;=1000,"NO",IF(Table2[[#This Row],[Rating_count]]&gt;=1000,"YES"))</f>
        <v>YES</v>
      </c>
      <c r="I441" s="5">
        <f>Table2[[#This Row],[Actual_price]]*Table2[[#This Row],[Rating_count]]</f>
        <v>284875010</v>
      </c>
      <c r="J441" s="5" t="str">
        <f>IF(Table2[[#This Row],[Discounted_price]]&lt;200,"&lt;200",IF(Table2[[#This Row],[Discounted_price]]&lt;=500,"200-500","&gt;500"))</f>
        <v>&gt;500</v>
      </c>
      <c r="K441" s="1">
        <v>4.3</v>
      </c>
      <c r="L441" s="5">
        <f>Table2[[#This Row],[Rating]]+(Table2[[#This Row],[Rating_count]]/1000)</f>
        <v>13.798999999999999</v>
      </c>
      <c r="M441" s="2">
        <v>9499</v>
      </c>
    </row>
    <row r="442" spans="1:13" x14ac:dyDescent="0.25">
      <c r="A442" s="1" t="s">
        <v>401</v>
      </c>
      <c r="B442" s="1" t="s">
        <v>24</v>
      </c>
      <c r="C442" s="1">
        <v>999</v>
      </c>
      <c r="D442" s="3">
        <v>1999</v>
      </c>
      <c r="E442" s="3">
        <f>Table2[[#This Row],[Actual_price]]-Table2[[#This Row],[Discounted_price]]/Table2[[#This Row],[Actual_price]]*100</f>
        <v>1949.0250125062532</v>
      </c>
      <c r="F442" s="4">
        <v>0.5</v>
      </c>
      <c r="G442" s="4" t="str">
        <f>IF(Table2[[#This Row],[Discount_percentage]]&lt;=49%,"no",IF(Table2[[#This Row],[Discount_percentage]]&gt;=50%,"yes"))</f>
        <v>yes</v>
      </c>
      <c r="H442" s="4" t="str">
        <f>IF(Table2[[#This Row],[Rating_count]]&lt;=1000,"NO",IF(Table2[[#This Row],[Rating_count]]&gt;=1000,"YES"))</f>
        <v>YES</v>
      </c>
      <c r="I442" s="5">
        <f>Table2[[#This Row],[Actual_price]]*Table2[[#This Row],[Rating_count]]</f>
        <v>3552223</v>
      </c>
      <c r="J442" s="5" t="str">
        <f>IF(Table2[[#This Row],[Discounted_price]]&lt;200,"&lt;200",IF(Table2[[#This Row],[Discounted_price]]&lt;=500,"200-500","&gt;500"))</f>
        <v>&gt;500</v>
      </c>
      <c r="K442" s="1">
        <v>4.3</v>
      </c>
      <c r="L442" s="5">
        <f>Table2[[#This Row],[Rating]]+(Table2[[#This Row],[Rating_count]]/1000)</f>
        <v>6.077</v>
      </c>
      <c r="M442" s="2">
        <v>1777</v>
      </c>
    </row>
    <row r="443" spans="1:13" x14ac:dyDescent="0.25">
      <c r="A443" s="1" t="s">
        <v>402</v>
      </c>
      <c r="B443" s="1" t="s">
        <v>24</v>
      </c>
      <c r="C443" s="3">
        <v>12490</v>
      </c>
      <c r="D443" s="3">
        <v>15990</v>
      </c>
      <c r="E443" s="3">
        <f>Table2[[#This Row],[Actual_price]]-Table2[[#This Row],[Discounted_price]]/Table2[[#This Row],[Actual_price]]*100</f>
        <v>15911.888680425265</v>
      </c>
      <c r="F443" s="4">
        <v>0.22</v>
      </c>
      <c r="G443" s="4" t="str">
        <f>IF(Table2[[#This Row],[Discount_percentage]]&lt;=49%,"no",IF(Table2[[#This Row],[Discount_percentage]]&gt;=50%,"yes"))</f>
        <v>no</v>
      </c>
      <c r="H443" s="4" t="str">
        <f>IF(Table2[[#This Row],[Rating_count]]&lt;=1000,"NO",IF(Table2[[#This Row],[Rating_count]]&gt;=1000,"YES"))</f>
        <v>YES</v>
      </c>
      <c r="I443" s="5">
        <f>Table2[[#This Row],[Actual_price]]*Table2[[#This Row],[Rating_count]]</f>
        <v>935510940</v>
      </c>
      <c r="J443" s="5" t="str">
        <f>IF(Table2[[#This Row],[Discounted_price]]&lt;200,"&lt;200",IF(Table2[[#This Row],[Discounted_price]]&lt;=500,"200-500","&gt;500"))</f>
        <v>&gt;500</v>
      </c>
      <c r="K443" s="1">
        <v>4.2</v>
      </c>
      <c r="L443" s="5">
        <f>Table2[[#This Row],[Rating]]+(Table2[[#This Row],[Rating_count]]/1000)</f>
        <v>62.706000000000003</v>
      </c>
      <c r="M443" s="2">
        <v>58506</v>
      </c>
    </row>
    <row r="444" spans="1:13" x14ac:dyDescent="0.25">
      <c r="A444" s="1" t="s">
        <v>403</v>
      </c>
      <c r="B444" s="1" t="s">
        <v>24</v>
      </c>
      <c r="C444" s="3">
        <v>17999</v>
      </c>
      <c r="D444" s="3">
        <v>21990</v>
      </c>
      <c r="E444" s="3">
        <f>Table2[[#This Row],[Actual_price]]-Table2[[#This Row],[Discounted_price]]/Table2[[#This Row],[Actual_price]]*100</f>
        <v>21908.149158708504</v>
      </c>
      <c r="F444" s="4">
        <v>0.18</v>
      </c>
      <c r="G444" s="4" t="str">
        <f>IF(Table2[[#This Row],[Discount_percentage]]&lt;=49%,"no",IF(Table2[[#This Row],[Discount_percentage]]&gt;=50%,"yes"))</f>
        <v>no</v>
      </c>
      <c r="H444" s="4" t="str">
        <f>IF(Table2[[#This Row],[Rating_count]]&lt;=1000,"NO",IF(Table2[[#This Row],[Rating_count]]&gt;=1000,"YES"))</f>
        <v>YES</v>
      </c>
      <c r="I444" s="5">
        <f>Table2[[#This Row],[Actual_price]]*Table2[[#This Row],[Rating_count]]</f>
        <v>469486500</v>
      </c>
      <c r="J444" s="5" t="str">
        <f>IF(Table2[[#This Row],[Discounted_price]]&lt;200,"&lt;200",IF(Table2[[#This Row],[Discounted_price]]&lt;=500,"200-500","&gt;500"))</f>
        <v>&gt;500</v>
      </c>
      <c r="K444" s="1">
        <v>4</v>
      </c>
      <c r="L444" s="5">
        <f>Table2[[#This Row],[Rating]]+(Table2[[#This Row],[Rating_count]]/1000)</f>
        <v>25.35</v>
      </c>
      <c r="M444" s="2">
        <v>21350</v>
      </c>
    </row>
    <row r="445" spans="1:13" x14ac:dyDescent="0.25">
      <c r="A445" s="1" t="s">
        <v>25</v>
      </c>
      <c r="B445" s="1" t="s">
        <v>12</v>
      </c>
      <c r="C445" s="1">
        <v>350</v>
      </c>
      <c r="D445" s="1">
        <v>899</v>
      </c>
      <c r="E445" s="3">
        <f>Table2[[#This Row],[Actual_price]]-Table2[[#This Row],[Discounted_price]]/Table2[[#This Row],[Actual_price]]*100</f>
        <v>860.0678531701891</v>
      </c>
      <c r="F445" s="4">
        <v>0.61</v>
      </c>
      <c r="G445" s="4" t="str">
        <f>IF(Table2[[#This Row],[Discount_percentage]]&lt;=49%,"no",IF(Table2[[#This Row],[Discount_percentage]]&gt;=50%,"yes"))</f>
        <v>yes</v>
      </c>
      <c r="H445" s="4" t="str">
        <f>IF(Table2[[#This Row],[Rating_count]]&lt;=1000,"NO",IF(Table2[[#This Row],[Rating_count]]&gt;=1000,"YES"))</f>
        <v>YES</v>
      </c>
      <c r="I445" s="5">
        <f>Table2[[#This Row],[Actual_price]]*Table2[[#This Row],[Rating_count]]</f>
        <v>2034437</v>
      </c>
      <c r="J445" s="5" t="str">
        <f>IF(Table2[[#This Row],[Discounted_price]]&lt;200,"&lt;200",IF(Table2[[#This Row],[Discounted_price]]&lt;=500,"200-500","&gt;500"))</f>
        <v>200-500</v>
      </c>
      <c r="K445" s="1">
        <v>4.2</v>
      </c>
      <c r="L445" s="5">
        <f>Table2[[#This Row],[Rating]]+(Table2[[#This Row],[Rating_count]]/1000)</f>
        <v>6.4630000000000001</v>
      </c>
      <c r="M445" s="2">
        <v>2263</v>
      </c>
    </row>
    <row r="446" spans="1:13" x14ac:dyDescent="0.25">
      <c r="A446" s="1" t="s">
        <v>404</v>
      </c>
      <c r="B446" s="1" t="s">
        <v>24</v>
      </c>
      <c r="C446" s="3">
        <v>1399</v>
      </c>
      <c r="D446" s="3">
        <v>1630</v>
      </c>
      <c r="E446" s="3">
        <f>Table2[[#This Row],[Actual_price]]-Table2[[#This Row],[Discounted_price]]/Table2[[#This Row],[Actual_price]]*100</f>
        <v>1544.1717791411043</v>
      </c>
      <c r="F446" s="4">
        <v>0.14000000000000001</v>
      </c>
      <c r="G446" s="4" t="str">
        <f>IF(Table2[[#This Row],[Discount_percentage]]&lt;=49%,"no",IF(Table2[[#This Row],[Discount_percentage]]&gt;=50%,"yes"))</f>
        <v>no</v>
      </c>
      <c r="H446" s="4" t="str">
        <f>IF(Table2[[#This Row],[Rating_count]]&lt;=1000,"NO",IF(Table2[[#This Row],[Rating_count]]&gt;=1000,"YES"))</f>
        <v>YES</v>
      </c>
      <c r="I446" s="5">
        <f>Table2[[#This Row],[Actual_price]]*Table2[[#This Row],[Rating_count]]</f>
        <v>15286140</v>
      </c>
      <c r="J446" s="5" t="str">
        <f>IF(Table2[[#This Row],[Discounted_price]]&lt;200,"&lt;200",IF(Table2[[#This Row],[Discounted_price]]&lt;=500,"200-500","&gt;500"))</f>
        <v>&gt;500</v>
      </c>
      <c r="K446" s="1">
        <v>4</v>
      </c>
      <c r="L446" s="5">
        <f>Table2[[#This Row],[Rating]]+(Table2[[#This Row],[Rating_count]]/1000)</f>
        <v>13.378</v>
      </c>
      <c r="M446" s="2">
        <v>9378</v>
      </c>
    </row>
    <row r="447" spans="1:13" x14ac:dyDescent="0.25">
      <c r="A447" s="1" t="s">
        <v>324</v>
      </c>
      <c r="B447" s="1" t="s">
        <v>24</v>
      </c>
      <c r="C447" s="3">
        <v>1499</v>
      </c>
      <c r="D447" s="3">
        <v>6990</v>
      </c>
      <c r="E447" s="3">
        <f>Table2[[#This Row],[Actual_price]]-Table2[[#This Row],[Discounted_price]]/Table2[[#This Row],[Actual_price]]*100</f>
        <v>6968.5550786838339</v>
      </c>
      <c r="F447" s="4">
        <v>0.79</v>
      </c>
      <c r="G447" s="4" t="str">
        <f>IF(Table2[[#This Row],[Discount_percentage]]&lt;=49%,"no",IF(Table2[[#This Row],[Discount_percentage]]&gt;=50%,"yes"))</f>
        <v>yes</v>
      </c>
      <c r="H447" s="4" t="str">
        <f>IF(Table2[[#This Row],[Rating_count]]&lt;=1000,"NO",IF(Table2[[#This Row],[Rating_count]]&gt;=1000,"YES"))</f>
        <v>YES</v>
      </c>
      <c r="I447" s="5">
        <f>Table2[[#This Row],[Actual_price]]*Table2[[#This Row],[Rating_count]]</f>
        <v>152354040</v>
      </c>
      <c r="J447" s="5" t="str">
        <f>IF(Table2[[#This Row],[Discounted_price]]&lt;200,"&lt;200",IF(Table2[[#This Row],[Discounted_price]]&lt;=500,"200-500","&gt;500"))</f>
        <v>&gt;500</v>
      </c>
      <c r="K447" s="1">
        <v>3.9</v>
      </c>
      <c r="L447" s="5">
        <f>Table2[[#This Row],[Rating]]+(Table2[[#This Row],[Rating_count]]/1000)</f>
        <v>25.695999999999998</v>
      </c>
      <c r="M447" s="2">
        <v>21796</v>
      </c>
    </row>
    <row r="448" spans="1:13" x14ac:dyDescent="0.25">
      <c r="A448" s="1" t="s">
        <v>314</v>
      </c>
      <c r="B448" s="1" t="s">
        <v>24</v>
      </c>
      <c r="C448" s="3">
        <v>1999</v>
      </c>
      <c r="D448" s="3">
        <v>7990</v>
      </c>
      <c r="E448" s="3">
        <f>Table2[[#This Row],[Actual_price]]-Table2[[#This Row],[Discounted_price]]/Table2[[#This Row],[Actual_price]]*100</f>
        <v>7964.9812265331666</v>
      </c>
      <c r="F448" s="4">
        <v>0.75</v>
      </c>
      <c r="G448" s="4" t="str">
        <f>IF(Table2[[#This Row],[Discount_percentage]]&lt;=49%,"no",IF(Table2[[#This Row],[Discount_percentage]]&gt;=50%,"yes"))</f>
        <v>yes</v>
      </c>
      <c r="H448" s="4" t="str">
        <f>IF(Table2[[#This Row],[Rating_count]]&lt;=1000,"NO",IF(Table2[[#This Row],[Rating_count]]&gt;=1000,"YES"))</f>
        <v>YES</v>
      </c>
      <c r="I448" s="5">
        <f>Table2[[#This Row],[Actual_price]]*Table2[[#This Row],[Rating_count]]</f>
        <v>142485670</v>
      </c>
      <c r="J448" s="5" t="str">
        <f>IF(Table2[[#This Row],[Discounted_price]]&lt;200,"&lt;200",IF(Table2[[#This Row],[Discounted_price]]&lt;=500,"200-500","&gt;500"))</f>
        <v>&gt;500</v>
      </c>
      <c r="K448" s="1">
        <v>3.8</v>
      </c>
      <c r="L448" s="5">
        <f>Table2[[#This Row],[Rating]]+(Table2[[#This Row],[Rating_count]]/1000)</f>
        <v>21.632999999999999</v>
      </c>
      <c r="M448" s="2">
        <v>17833</v>
      </c>
    </row>
    <row r="449" spans="1:13" x14ac:dyDescent="0.25">
      <c r="A449" s="1" t="s">
        <v>398</v>
      </c>
      <c r="B449" s="1" t="s">
        <v>24</v>
      </c>
      <c r="C449" s="1">
        <v>999</v>
      </c>
      <c r="D449" s="3">
        <v>2899</v>
      </c>
      <c r="E449" s="3">
        <f>Table2[[#This Row],[Actual_price]]-Table2[[#This Row],[Discounted_price]]/Table2[[#This Row],[Actual_price]]*100</f>
        <v>2864.5398413245948</v>
      </c>
      <c r="F449" s="4">
        <v>0.66</v>
      </c>
      <c r="G449" s="4" t="str">
        <f>IF(Table2[[#This Row],[Discount_percentage]]&lt;=49%,"no",IF(Table2[[#This Row],[Discount_percentage]]&gt;=50%,"yes"))</f>
        <v>yes</v>
      </c>
      <c r="H449" s="4" t="str">
        <f>IF(Table2[[#This Row],[Rating_count]]&lt;=1000,"NO",IF(Table2[[#This Row],[Rating_count]]&gt;=1000,"YES"))</f>
        <v>YES</v>
      </c>
      <c r="I449" s="5">
        <f>Table2[[#This Row],[Actual_price]]*Table2[[#This Row],[Rating_count]]</f>
        <v>22551321</v>
      </c>
      <c r="J449" s="5" t="str">
        <f>IF(Table2[[#This Row],[Discounted_price]]&lt;200,"&lt;200",IF(Table2[[#This Row],[Discounted_price]]&lt;=500,"200-500","&gt;500"))</f>
        <v>&gt;500</v>
      </c>
      <c r="K449" s="1">
        <v>4.7</v>
      </c>
      <c r="L449" s="5">
        <f>Table2[[#This Row],[Rating]]+(Table2[[#This Row],[Rating_count]]/1000)</f>
        <v>12.478999999999999</v>
      </c>
      <c r="M449" s="2">
        <v>7779</v>
      </c>
    </row>
    <row r="450" spans="1:13" x14ac:dyDescent="0.25">
      <c r="A450" s="1" t="s">
        <v>405</v>
      </c>
      <c r="B450" s="1" t="s">
        <v>24</v>
      </c>
      <c r="C450" s="3">
        <v>2099</v>
      </c>
      <c r="D450" s="3">
        <v>5999</v>
      </c>
      <c r="E450" s="3">
        <f>Table2[[#This Row],[Actual_price]]-Table2[[#This Row],[Discounted_price]]/Table2[[#This Row],[Actual_price]]*100</f>
        <v>5964.01083513919</v>
      </c>
      <c r="F450" s="4">
        <v>0.65</v>
      </c>
      <c r="G450" s="4" t="str">
        <f>IF(Table2[[#This Row],[Discount_percentage]]&lt;=49%,"no",IF(Table2[[#This Row],[Discount_percentage]]&gt;=50%,"yes"))</f>
        <v>yes</v>
      </c>
      <c r="H450" s="4" t="str">
        <f>IF(Table2[[#This Row],[Rating_count]]&lt;=1000,"NO",IF(Table2[[#This Row],[Rating_count]]&gt;=1000,"YES"))</f>
        <v>YES</v>
      </c>
      <c r="I450" s="5">
        <f>Table2[[#This Row],[Actual_price]]*Table2[[#This Row],[Rating_count]]</f>
        <v>102756871</v>
      </c>
      <c r="J450" s="5" t="str">
        <f>IF(Table2[[#This Row],[Discounted_price]]&lt;200,"&lt;200",IF(Table2[[#This Row],[Discounted_price]]&lt;=500,"200-500","&gt;500"))</f>
        <v>&gt;500</v>
      </c>
      <c r="K450" s="1">
        <v>4.3</v>
      </c>
      <c r="L450" s="5">
        <f>Table2[[#This Row],[Rating]]+(Table2[[#This Row],[Rating_count]]/1000)</f>
        <v>21.429000000000002</v>
      </c>
      <c r="M450" s="2">
        <v>17129</v>
      </c>
    </row>
    <row r="451" spans="1:13" x14ac:dyDescent="0.25">
      <c r="A451" s="1" t="s">
        <v>406</v>
      </c>
      <c r="B451" s="1" t="s">
        <v>24</v>
      </c>
      <c r="C451" s="1">
        <v>337</v>
      </c>
      <c r="D451" s="1">
        <v>699</v>
      </c>
      <c r="E451" s="3">
        <f>Table2[[#This Row],[Actual_price]]-Table2[[#This Row],[Discounted_price]]/Table2[[#This Row],[Actual_price]]*100</f>
        <v>650.78826895565089</v>
      </c>
      <c r="F451" s="4">
        <v>0.52</v>
      </c>
      <c r="G451" s="4" t="str">
        <f>IF(Table2[[#This Row],[Discount_percentage]]&lt;=49%,"no",IF(Table2[[#This Row],[Discount_percentage]]&gt;=50%,"yes"))</f>
        <v>yes</v>
      </c>
      <c r="H451" s="4" t="str">
        <f>IF(Table2[[#This Row],[Rating_count]]&lt;=1000,"NO",IF(Table2[[#This Row],[Rating_count]]&gt;=1000,"YES"))</f>
        <v>YES</v>
      </c>
      <c r="I451" s="5">
        <f>Table2[[#This Row],[Actual_price]]*Table2[[#This Row],[Rating_count]]</f>
        <v>3473331</v>
      </c>
      <c r="J451" s="5" t="str">
        <f>IF(Table2[[#This Row],[Discounted_price]]&lt;200,"&lt;200",IF(Table2[[#This Row],[Discounted_price]]&lt;=500,"200-500","&gt;500"))</f>
        <v>200-500</v>
      </c>
      <c r="K451" s="1">
        <v>4.2</v>
      </c>
      <c r="L451" s="5">
        <f>Table2[[#This Row],[Rating]]+(Table2[[#This Row],[Rating_count]]/1000)</f>
        <v>9.1690000000000005</v>
      </c>
      <c r="M451" s="2">
        <v>4969</v>
      </c>
    </row>
    <row r="452" spans="1:13" x14ac:dyDescent="0.25">
      <c r="A452" s="1" t="s">
        <v>407</v>
      </c>
      <c r="B452" s="1" t="s">
        <v>24</v>
      </c>
      <c r="C452" s="3">
        <v>2999</v>
      </c>
      <c r="D452" s="3">
        <v>7990</v>
      </c>
      <c r="E452" s="3">
        <f>Table2[[#This Row],[Actual_price]]-Table2[[#This Row],[Discounted_price]]/Table2[[#This Row],[Actual_price]]*100</f>
        <v>7952.4655819774716</v>
      </c>
      <c r="F452" s="4">
        <v>0.62</v>
      </c>
      <c r="G452" s="4" t="str">
        <f>IF(Table2[[#This Row],[Discount_percentage]]&lt;=49%,"no",IF(Table2[[#This Row],[Discount_percentage]]&gt;=50%,"yes"))</f>
        <v>yes</v>
      </c>
      <c r="H452" s="4" t="str">
        <f>IF(Table2[[#This Row],[Rating_count]]&lt;=1000,"NO",IF(Table2[[#This Row],[Rating_count]]&gt;=1000,"YES"))</f>
        <v>NO</v>
      </c>
      <c r="I452" s="5">
        <f>Table2[[#This Row],[Actual_price]]*Table2[[#This Row],[Rating_count]]</f>
        <v>1230460</v>
      </c>
      <c r="J452" s="5" t="str">
        <f>IF(Table2[[#This Row],[Discounted_price]]&lt;200,"&lt;200",IF(Table2[[#This Row],[Discounted_price]]&lt;=500,"200-500","&gt;500"))</f>
        <v>&gt;500</v>
      </c>
      <c r="K452" s="1">
        <v>4.0999999999999996</v>
      </c>
      <c r="L452" s="5">
        <f>Table2[[#This Row],[Rating]]+(Table2[[#This Row],[Rating_count]]/1000)</f>
        <v>4.2539999999999996</v>
      </c>
      <c r="M452" s="2">
        <v>154</v>
      </c>
    </row>
    <row r="453" spans="1:13" x14ac:dyDescent="0.25">
      <c r="A453" s="1" t="s">
        <v>408</v>
      </c>
      <c r="B453" s="1" t="s">
        <v>24</v>
      </c>
      <c r="C453" s="3">
        <v>1299</v>
      </c>
      <c r="D453" s="3">
        <v>5999</v>
      </c>
      <c r="E453" s="3">
        <f>Table2[[#This Row],[Actual_price]]-Table2[[#This Row],[Discounted_price]]/Table2[[#This Row],[Actual_price]]*100</f>
        <v>5977.3463910651772</v>
      </c>
      <c r="F453" s="4">
        <v>0.78</v>
      </c>
      <c r="G453" s="4" t="str">
        <f>IF(Table2[[#This Row],[Discount_percentage]]&lt;=49%,"no",IF(Table2[[#This Row],[Discount_percentage]]&gt;=50%,"yes"))</f>
        <v>yes</v>
      </c>
      <c r="H453" s="4" t="str">
        <f>IF(Table2[[#This Row],[Rating_count]]&lt;=1000,"NO",IF(Table2[[#This Row],[Rating_count]]&gt;=1000,"YES"))</f>
        <v>YES</v>
      </c>
      <c r="I453" s="5">
        <f>Table2[[#This Row],[Actual_price]]*Table2[[#This Row],[Rating_count]]</f>
        <v>26485585</v>
      </c>
      <c r="J453" s="5" t="str">
        <f>IF(Table2[[#This Row],[Discounted_price]]&lt;200,"&lt;200",IF(Table2[[#This Row],[Discounted_price]]&lt;=500,"200-500","&gt;500"))</f>
        <v>&gt;500</v>
      </c>
      <c r="K453" s="1">
        <v>3.3</v>
      </c>
      <c r="L453" s="5">
        <f>Table2[[#This Row],[Rating]]+(Table2[[#This Row],[Rating_count]]/1000)</f>
        <v>7.7149999999999999</v>
      </c>
      <c r="M453" s="2">
        <v>4415</v>
      </c>
    </row>
    <row r="454" spans="1:13" x14ac:dyDescent="0.25">
      <c r="A454" s="1" t="s">
        <v>409</v>
      </c>
      <c r="B454" s="1" t="s">
        <v>24</v>
      </c>
      <c r="C454" s="3">
        <v>16499</v>
      </c>
      <c r="D454" s="3">
        <v>20990</v>
      </c>
      <c r="E454" s="3">
        <f>Table2[[#This Row],[Actual_price]]-Table2[[#This Row],[Discounted_price]]/Table2[[#This Row],[Actual_price]]*100</f>
        <v>20911.395902810862</v>
      </c>
      <c r="F454" s="4">
        <v>0.21</v>
      </c>
      <c r="G454" s="4" t="str">
        <f>IF(Table2[[#This Row],[Discount_percentage]]&lt;=49%,"no",IF(Table2[[#This Row],[Discount_percentage]]&gt;=50%,"yes"))</f>
        <v>no</v>
      </c>
      <c r="H454" s="4" t="str">
        <f>IF(Table2[[#This Row],[Rating_count]]&lt;=1000,"NO",IF(Table2[[#This Row],[Rating_count]]&gt;=1000,"YES"))</f>
        <v>YES</v>
      </c>
      <c r="I454" s="5">
        <f>Table2[[#This Row],[Actual_price]]*Table2[[#This Row],[Rating_count]]</f>
        <v>448136500</v>
      </c>
      <c r="J454" s="5" t="str">
        <f>IF(Table2[[#This Row],[Discounted_price]]&lt;200,"&lt;200",IF(Table2[[#This Row],[Discounted_price]]&lt;=500,"200-500","&gt;500"))</f>
        <v>&gt;500</v>
      </c>
      <c r="K454" s="1">
        <v>4</v>
      </c>
      <c r="L454" s="5">
        <f>Table2[[#This Row],[Rating]]+(Table2[[#This Row],[Rating_count]]/1000)</f>
        <v>25.35</v>
      </c>
      <c r="M454" s="2">
        <v>21350</v>
      </c>
    </row>
    <row r="455" spans="1:13" x14ac:dyDescent="0.25">
      <c r="A455" s="1" t="s">
        <v>410</v>
      </c>
      <c r="B455" s="1" t="s">
        <v>24</v>
      </c>
      <c r="C455" s="1">
        <v>499</v>
      </c>
      <c r="D455" s="1">
        <v>499</v>
      </c>
      <c r="E455" s="3">
        <f>Table2[[#This Row],[Actual_price]]-Table2[[#This Row],[Discounted_price]]/Table2[[#This Row],[Actual_price]]*100</f>
        <v>399</v>
      </c>
      <c r="F455" s="4">
        <v>0</v>
      </c>
      <c r="G455" s="4" t="str">
        <f>IF(Table2[[#This Row],[Discount_percentage]]&lt;=49%,"no",IF(Table2[[#This Row],[Discount_percentage]]&gt;=50%,"yes"))</f>
        <v>no</v>
      </c>
      <c r="H455" s="4" t="str">
        <f>IF(Table2[[#This Row],[Rating_count]]&lt;=1000,"NO",IF(Table2[[#This Row],[Rating_count]]&gt;=1000,"YES"))</f>
        <v>YES</v>
      </c>
      <c r="I455" s="5">
        <f>Table2[[#This Row],[Actual_price]]*Table2[[#This Row],[Rating_count]]</f>
        <v>15737961</v>
      </c>
      <c r="J455" s="5" t="str">
        <f>IF(Table2[[#This Row],[Discounted_price]]&lt;200,"&lt;200",IF(Table2[[#This Row],[Discounted_price]]&lt;=500,"200-500","&gt;500"))</f>
        <v>200-500</v>
      </c>
      <c r="K455" s="1">
        <v>4.2</v>
      </c>
      <c r="L455" s="5">
        <f>Table2[[#This Row],[Rating]]+(Table2[[#This Row],[Rating_count]]/1000)</f>
        <v>35.739000000000004</v>
      </c>
      <c r="M455" s="2">
        <v>31539</v>
      </c>
    </row>
    <row r="456" spans="1:13" x14ac:dyDescent="0.25">
      <c r="A456" s="1" t="s">
        <v>398</v>
      </c>
      <c r="B456" s="1" t="s">
        <v>24</v>
      </c>
      <c r="C456" s="1">
        <v>999</v>
      </c>
      <c r="D456" s="3">
        <v>2899</v>
      </c>
      <c r="E456" s="3">
        <f>Table2[[#This Row],[Actual_price]]-Table2[[#This Row],[Discounted_price]]/Table2[[#This Row],[Actual_price]]*100</f>
        <v>2864.5398413245948</v>
      </c>
      <c r="F456" s="4">
        <v>0.66</v>
      </c>
      <c r="G456" s="4" t="str">
        <f>IF(Table2[[#This Row],[Discount_percentage]]&lt;=49%,"no",IF(Table2[[#This Row],[Discount_percentage]]&gt;=50%,"yes"))</f>
        <v>yes</v>
      </c>
      <c r="H456" s="4" t="str">
        <f>IF(Table2[[#This Row],[Rating_count]]&lt;=1000,"NO",IF(Table2[[#This Row],[Rating_count]]&gt;=1000,"YES"))</f>
        <v>YES</v>
      </c>
      <c r="I456" s="5">
        <f>Table2[[#This Row],[Actual_price]]*Table2[[#This Row],[Rating_count]]</f>
        <v>17767971</v>
      </c>
      <c r="J456" s="5" t="str">
        <f>IF(Table2[[#This Row],[Discounted_price]]&lt;200,"&lt;200",IF(Table2[[#This Row],[Discounted_price]]&lt;=500,"200-500","&gt;500"))</f>
        <v>&gt;500</v>
      </c>
      <c r="K456" s="1">
        <v>4.5999999999999996</v>
      </c>
      <c r="L456" s="5">
        <f>Table2[[#This Row],[Rating]]+(Table2[[#This Row],[Rating_count]]/1000)</f>
        <v>10.728999999999999</v>
      </c>
      <c r="M456" s="2">
        <v>6129</v>
      </c>
    </row>
    <row r="457" spans="1:13" x14ac:dyDescent="0.25">
      <c r="A457" s="1" t="s">
        <v>326</v>
      </c>
      <c r="B457" s="1" t="s">
        <v>24</v>
      </c>
      <c r="C457" s="3">
        <v>10499</v>
      </c>
      <c r="D457" s="3">
        <v>13499</v>
      </c>
      <c r="E457" s="3">
        <f>Table2[[#This Row],[Actual_price]]-Table2[[#This Row],[Discounted_price]]/Table2[[#This Row],[Actual_price]]*100</f>
        <v>13421.223868434699</v>
      </c>
      <c r="F457" s="4">
        <v>0.22</v>
      </c>
      <c r="G457" s="4" t="str">
        <f>IF(Table2[[#This Row],[Discount_percentage]]&lt;=49%,"no",IF(Table2[[#This Row],[Discount_percentage]]&gt;=50%,"yes"))</f>
        <v>no</v>
      </c>
      <c r="H457" s="4" t="str">
        <f>IF(Table2[[#This Row],[Rating_count]]&lt;=1000,"NO",IF(Table2[[#This Row],[Rating_count]]&gt;=1000,"YES"))</f>
        <v>NO</v>
      </c>
      <c r="I457" s="5">
        <f>Table2[[#This Row],[Actual_price]]*Table2[[#This Row],[Rating_count]]</f>
        <v>3833716</v>
      </c>
      <c r="J457" s="5" t="str">
        <f>IF(Table2[[#This Row],[Discounted_price]]&lt;200,"&lt;200",IF(Table2[[#This Row],[Discounted_price]]&lt;=500,"200-500","&gt;500"))</f>
        <v>&gt;500</v>
      </c>
      <c r="K457" s="1">
        <v>4.2</v>
      </c>
      <c r="L457" s="5">
        <f>Table2[[#This Row],[Rating]]+(Table2[[#This Row],[Rating_count]]/1000)</f>
        <v>4.484</v>
      </c>
      <c r="M457" s="2">
        <v>284</v>
      </c>
    </row>
    <row r="458" spans="1:13" x14ac:dyDescent="0.25">
      <c r="A458" s="1" t="s">
        <v>411</v>
      </c>
      <c r="B458" s="1" t="s">
        <v>24</v>
      </c>
      <c r="C458" s="1">
        <v>251</v>
      </c>
      <c r="D458" s="1">
        <v>999</v>
      </c>
      <c r="E458" s="3">
        <f>Table2[[#This Row],[Actual_price]]-Table2[[#This Row],[Discounted_price]]/Table2[[#This Row],[Actual_price]]*100</f>
        <v>973.87487487487488</v>
      </c>
      <c r="F458" s="4">
        <v>0.75</v>
      </c>
      <c r="G458" s="4" t="str">
        <f>IF(Table2[[#This Row],[Discount_percentage]]&lt;=49%,"no",IF(Table2[[#This Row],[Discount_percentage]]&gt;=50%,"yes"))</f>
        <v>yes</v>
      </c>
      <c r="H458" s="4" t="str">
        <f>IF(Table2[[#This Row],[Rating_count]]&lt;=1000,"NO",IF(Table2[[#This Row],[Rating_count]]&gt;=1000,"YES"))</f>
        <v>YES</v>
      </c>
      <c r="I458" s="5">
        <f>Table2[[#This Row],[Actual_price]]*Table2[[#This Row],[Rating_count]]</f>
        <v>3230766</v>
      </c>
      <c r="J458" s="5" t="str">
        <f>IF(Table2[[#This Row],[Discounted_price]]&lt;200,"&lt;200",IF(Table2[[#This Row],[Discounted_price]]&lt;=500,"200-500","&gt;500"))</f>
        <v>200-500</v>
      </c>
      <c r="K458" s="1">
        <v>3.7</v>
      </c>
      <c r="L458" s="5">
        <f>Table2[[#This Row],[Rating]]+(Table2[[#This Row],[Rating_count]]/1000)</f>
        <v>6.9340000000000002</v>
      </c>
      <c r="M458" s="2">
        <v>3234</v>
      </c>
    </row>
    <row r="459" spans="1:13" x14ac:dyDescent="0.25">
      <c r="A459" s="1" t="s">
        <v>412</v>
      </c>
      <c r="B459" s="1" t="s">
        <v>24</v>
      </c>
      <c r="C459" s="3">
        <v>6499</v>
      </c>
      <c r="D459" s="3">
        <v>7999</v>
      </c>
      <c r="E459" s="3">
        <f>Table2[[#This Row],[Actual_price]]-Table2[[#This Row],[Discounted_price]]/Table2[[#This Row],[Actual_price]]*100</f>
        <v>7917.752344043005</v>
      </c>
      <c r="F459" s="4">
        <v>0.19</v>
      </c>
      <c r="G459" s="4" t="str">
        <f>IF(Table2[[#This Row],[Discount_percentage]]&lt;=49%,"no",IF(Table2[[#This Row],[Discount_percentage]]&gt;=50%,"yes"))</f>
        <v>no</v>
      </c>
      <c r="H459" s="4" t="str">
        <f>IF(Table2[[#This Row],[Rating_count]]&lt;=1000,"NO",IF(Table2[[#This Row],[Rating_count]]&gt;=1000,"YES"))</f>
        <v>YES</v>
      </c>
      <c r="I459" s="5">
        <f>Table2[[#This Row],[Actual_price]]*Table2[[#This Row],[Rating_count]]</f>
        <v>2510342168</v>
      </c>
      <c r="J459" s="5" t="str">
        <f>IF(Table2[[#This Row],[Discounted_price]]&lt;200,"&lt;200",IF(Table2[[#This Row],[Discounted_price]]&lt;=500,"200-500","&gt;500"))</f>
        <v>&gt;500</v>
      </c>
      <c r="K459" s="1">
        <v>4.0999999999999996</v>
      </c>
      <c r="L459" s="5">
        <f>Table2[[#This Row],[Rating]]+(Table2[[#This Row],[Rating_count]]/1000)</f>
        <v>317.93200000000002</v>
      </c>
      <c r="M459" s="2">
        <v>313832</v>
      </c>
    </row>
    <row r="460" spans="1:13" x14ac:dyDescent="0.25">
      <c r="A460" s="1" t="s">
        <v>413</v>
      </c>
      <c r="B460" s="1" t="s">
        <v>24</v>
      </c>
      <c r="C460" s="3">
        <v>2999</v>
      </c>
      <c r="D460" s="3">
        <v>9999</v>
      </c>
      <c r="E460" s="3">
        <f>Table2[[#This Row],[Actual_price]]-Table2[[#This Row],[Discounted_price]]/Table2[[#This Row],[Actual_price]]*100</f>
        <v>9969.0070007000704</v>
      </c>
      <c r="F460" s="4">
        <v>0.7</v>
      </c>
      <c r="G460" s="4" t="str">
        <f>IF(Table2[[#This Row],[Discount_percentage]]&lt;=49%,"no",IF(Table2[[#This Row],[Discount_percentage]]&gt;=50%,"yes"))</f>
        <v>yes</v>
      </c>
      <c r="H460" s="4" t="str">
        <f>IF(Table2[[#This Row],[Rating_count]]&lt;=1000,"NO",IF(Table2[[#This Row],[Rating_count]]&gt;=1000,"YES"))</f>
        <v>YES</v>
      </c>
      <c r="I460" s="5">
        <f>Table2[[#This Row],[Actual_price]]*Table2[[#This Row],[Rating_count]]</f>
        <v>208769121</v>
      </c>
      <c r="J460" s="5" t="str">
        <f>IF(Table2[[#This Row],[Discounted_price]]&lt;200,"&lt;200",IF(Table2[[#This Row],[Discounted_price]]&lt;=500,"200-500","&gt;500"))</f>
        <v>&gt;500</v>
      </c>
      <c r="K460" s="1">
        <v>4.2</v>
      </c>
      <c r="L460" s="5">
        <f>Table2[[#This Row],[Rating]]+(Table2[[#This Row],[Rating_count]]/1000)</f>
        <v>25.079000000000001</v>
      </c>
      <c r="M460" s="2">
        <v>20879</v>
      </c>
    </row>
    <row r="461" spans="1:13" x14ac:dyDescent="0.25">
      <c r="A461" s="1" t="s">
        <v>414</v>
      </c>
      <c r="B461" s="1" t="s">
        <v>24</v>
      </c>
      <c r="C461" s="1">
        <v>279</v>
      </c>
      <c r="D461" s="3">
        <v>1499</v>
      </c>
      <c r="E461" s="3">
        <f>Table2[[#This Row],[Actual_price]]-Table2[[#This Row],[Discounted_price]]/Table2[[#This Row],[Actual_price]]*100</f>
        <v>1480.3875917278185</v>
      </c>
      <c r="F461" s="4">
        <v>0.81</v>
      </c>
      <c r="G461" s="4" t="str">
        <f>IF(Table2[[#This Row],[Discount_percentage]]&lt;=49%,"no",IF(Table2[[#This Row],[Discount_percentage]]&gt;=50%,"yes"))</f>
        <v>yes</v>
      </c>
      <c r="H461" s="4" t="str">
        <f>IF(Table2[[#This Row],[Rating_count]]&lt;=1000,"NO",IF(Table2[[#This Row],[Rating_count]]&gt;=1000,"YES"))</f>
        <v>YES</v>
      </c>
      <c r="I461" s="5">
        <f>Table2[[#This Row],[Actual_price]]*Table2[[#This Row],[Rating_count]]</f>
        <v>3966354</v>
      </c>
      <c r="J461" s="5" t="str">
        <f>IF(Table2[[#This Row],[Discounted_price]]&lt;200,"&lt;200",IF(Table2[[#This Row],[Discounted_price]]&lt;=500,"200-500","&gt;500"))</f>
        <v>200-500</v>
      </c>
      <c r="K461" s="1">
        <v>4.2</v>
      </c>
      <c r="L461" s="5">
        <f>Table2[[#This Row],[Rating]]+(Table2[[#This Row],[Rating_count]]/1000)</f>
        <v>6.8460000000000001</v>
      </c>
      <c r="M461" s="2">
        <v>2646</v>
      </c>
    </row>
    <row r="462" spans="1:13" x14ac:dyDescent="0.25">
      <c r="A462" s="1" t="s">
        <v>415</v>
      </c>
      <c r="B462" s="1" t="s">
        <v>24</v>
      </c>
      <c r="C462" s="1">
        <v>269</v>
      </c>
      <c r="D462" s="3">
        <v>1499</v>
      </c>
      <c r="E462" s="3">
        <f>Table2[[#This Row],[Actual_price]]-Table2[[#This Row],[Discounted_price]]/Table2[[#This Row],[Actual_price]]*100</f>
        <v>1481.0547031354236</v>
      </c>
      <c r="F462" s="4">
        <v>0.82</v>
      </c>
      <c r="G462" s="4" t="str">
        <f>IF(Table2[[#This Row],[Discount_percentage]]&lt;=49%,"no",IF(Table2[[#This Row],[Discount_percentage]]&gt;=50%,"yes"))</f>
        <v>yes</v>
      </c>
      <c r="H462" s="4" t="str">
        <f>IF(Table2[[#This Row],[Rating_count]]&lt;=1000,"NO",IF(Table2[[#This Row],[Rating_count]]&gt;=1000,"YES"))</f>
        <v>YES</v>
      </c>
      <c r="I462" s="5">
        <f>Table2[[#This Row],[Actual_price]]*Table2[[#This Row],[Rating_count]]</f>
        <v>43438022</v>
      </c>
      <c r="J462" s="5" t="str">
        <f>IF(Table2[[#This Row],[Discounted_price]]&lt;200,"&lt;200",IF(Table2[[#This Row],[Discounted_price]]&lt;=500,"200-500","&gt;500"))</f>
        <v>200-500</v>
      </c>
      <c r="K462" s="1">
        <v>4.5</v>
      </c>
      <c r="L462" s="5">
        <f>Table2[[#This Row],[Rating]]+(Table2[[#This Row],[Rating_count]]/1000)</f>
        <v>33.478000000000002</v>
      </c>
      <c r="M462" s="2">
        <v>28978</v>
      </c>
    </row>
    <row r="463" spans="1:13" x14ac:dyDescent="0.25">
      <c r="A463" s="1" t="s">
        <v>416</v>
      </c>
      <c r="B463" s="1" t="s">
        <v>24</v>
      </c>
      <c r="C463" s="3">
        <v>8999</v>
      </c>
      <c r="D463" s="3">
        <v>13499</v>
      </c>
      <c r="E463" s="3">
        <f>Table2[[#This Row],[Actual_price]]-Table2[[#This Row],[Discounted_price]]/Table2[[#This Row],[Actual_price]]*100</f>
        <v>13432.335802652049</v>
      </c>
      <c r="F463" s="4">
        <v>0.33</v>
      </c>
      <c r="G463" s="4" t="str">
        <f>IF(Table2[[#This Row],[Discount_percentage]]&lt;=49%,"no",IF(Table2[[#This Row],[Discount_percentage]]&gt;=50%,"yes"))</f>
        <v>no</v>
      </c>
      <c r="H463" s="4" t="str">
        <f>IF(Table2[[#This Row],[Rating_count]]&lt;=1000,"NO",IF(Table2[[#This Row],[Rating_count]]&gt;=1000,"YES"))</f>
        <v>YES</v>
      </c>
      <c r="I463" s="5">
        <f>Table2[[#This Row],[Actual_price]]*Table2[[#This Row],[Rating_count]]</f>
        <v>42454355</v>
      </c>
      <c r="J463" s="5" t="str">
        <f>IF(Table2[[#This Row],[Discounted_price]]&lt;200,"&lt;200",IF(Table2[[#This Row],[Discounted_price]]&lt;=500,"200-500","&gt;500"))</f>
        <v>&gt;500</v>
      </c>
      <c r="K463" s="1">
        <v>3.8</v>
      </c>
      <c r="L463" s="5">
        <f>Table2[[#This Row],[Rating]]+(Table2[[#This Row],[Rating_count]]/1000)</f>
        <v>6.9450000000000003</v>
      </c>
      <c r="M463" s="2">
        <v>3145</v>
      </c>
    </row>
    <row r="464" spans="1:13" x14ac:dyDescent="0.25">
      <c r="A464" s="1" t="s">
        <v>34</v>
      </c>
      <c r="B464" s="1" t="s">
        <v>12</v>
      </c>
      <c r="C464" s="1">
        <v>59</v>
      </c>
      <c r="D464" s="1">
        <v>199</v>
      </c>
      <c r="E464" s="3">
        <f>Table2[[#This Row],[Actual_price]]-Table2[[#This Row],[Discounted_price]]/Table2[[#This Row],[Actual_price]]*100</f>
        <v>169.35175879396985</v>
      </c>
      <c r="F464" s="4">
        <v>0.7</v>
      </c>
      <c r="G464" s="4" t="str">
        <f>IF(Table2[[#This Row],[Discount_percentage]]&lt;=49%,"no",IF(Table2[[#This Row],[Discount_percentage]]&gt;=50%,"yes"))</f>
        <v>yes</v>
      </c>
      <c r="H464" s="4" t="str">
        <f>IF(Table2[[#This Row],[Rating_count]]&lt;=1000,"NO",IF(Table2[[#This Row],[Rating_count]]&gt;=1000,"YES"))</f>
        <v>YES</v>
      </c>
      <c r="I464" s="5">
        <f>Table2[[#This Row],[Actual_price]]*Table2[[#This Row],[Rating_count]]</f>
        <v>1866023</v>
      </c>
      <c r="J464" s="5" t="str">
        <f>IF(Table2[[#This Row],[Discounted_price]]&lt;200,"&lt;200",IF(Table2[[#This Row],[Discounted_price]]&lt;=500,"200-500","&gt;500"))</f>
        <v>&lt;200</v>
      </c>
      <c r="K464" s="1">
        <v>4</v>
      </c>
      <c r="L464" s="5">
        <f>Table2[[#This Row],[Rating]]+(Table2[[#This Row],[Rating_count]]/1000)</f>
        <v>13.377000000000001</v>
      </c>
      <c r="M464" s="2">
        <v>9377</v>
      </c>
    </row>
    <row r="465" spans="1:13" x14ac:dyDescent="0.25">
      <c r="A465" s="1" t="s">
        <v>325</v>
      </c>
      <c r="B465" s="1" t="s">
        <v>24</v>
      </c>
      <c r="C465" s="1">
        <v>599</v>
      </c>
      <c r="D465" s="3">
        <v>1299</v>
      </c>
      <c r="E465" s="3">
        <f>Table2[[#This Row],[Actual_price]]-Table2[[#This Row],[Discounted_price]]/Table2[[#This Row],[Actual_price]]*100</f>
        <v>1252.8876058506544</v>
      </c>
      <c r="F465" s="4">
        <v>0.54</v>
      </c>
      <c r="G465" s="4" t="str">
        <f>IF(Table2[[#This Row],[Discount_percentage]]&lt;=49%,"no",IF(Table2[[#This Row],[Discount_percentage]]&gt;=50%,"yes"))</f>
        <v>yes</v>
      </c>
      <c r="H465" s="4" t="str">
        <f>IF(Table2[[#This Row],[Rating_count]]&lt;=1000,"NO",IF(Table2[[#This Row],[Rating_count]]&gt;=1000,"YES"))</f>
        <v>YES</v>
      </c>
      <c r="I465" s="5">
        <f>Table2[[#This Row],[Actual_price]]*Table2[[#This Row],[Rating_count]]</f>
        <v>250173111</v>
      </c>
      <c r="J465" s="5" t="str">
        <f>IF(Table2[[#This Row],[Discounted_price]]&lt;200,"&lt;200",IF(Table2[[#This Row],[Discounted_price]]&lt;=500,"200-500","&gt;500"))</f>
        <v>&gt;500</v>
      </c>
      <c r="K465" s="1">
        <v>4.0999999999999996</v>
      </c>
      <c r="L465" s="5">
        <f>Table2[[#This Row],[Rating]]+(Table2[[#This Row],[Rating_count]]/1000)</f>
        <v>196.68899999999999</v>
      </c>
      <c r="M465" s="2">
        <v>192589</v>
      </c>
    </row>
    <row r="466" spans="1:13" x14ac:dyDescent="0.25">
      <c r="A466" s="1" t="s">
        <v>417</v>
      </c>
      <c r="B466" s="1" t="s">
        <v>24</v>
      </c>
      <c r="C466" s="1">
        <v>349</v>
      </c>
      <c r="D466" s="1">
        <v>999</v>
      </c>
      <c r="E466" s="3">
        <f>Table2[[#This Row],[Actual_price]]-Table2[[#This Row],[Discounted_price]]/Table2[[#This Row],[Actual_price]]*100</f>
        <v>964.06506506506503</v>
      </c>
      <c r="F466" s="4">
        <v>0.65</v>
      </c>
      <c r="G466" s="4" t="str">
        <f>IF(Table2[[#This Row],[Discount_percentage]]&lt;=49%,"no",IF(Table2[[#This Row],[Discount_percentage]]&gt;=50%,"yes"))</f>
        <v>yes</v>
      </c>
      <c r="H466" s="4" t="str">
        <f>IF(Table2[[#This Row],[Rating_count]]&lt;=1000,"NO",IF(Table2[[#This Row],[Rating_count]]&gt;=1000,"YES"))</f>
        <v>YES</v>
      </c>
      <c r="I466" s="5">
        <f>Table2[[#This Row],[Actual_price]]*Table2[[#This Row],[Rating_count]]</f>
        <v>16540443</v>
      </c>
      <c r="J466" s="5" t="str">
        <f>IF(Table2[[#This Row],[Discounted_price]]&lt;200,"&lt;200",IF(Table2[[#This Row],[Discounted_price]]&lt;=500,"200-500","&gt;500"))</f>
        <v>200-500</v>
      </c>
      <c r="K466" s="1">
        <v>3.8</v>
      </c>
      <c r="L466" s="5">
        <f>Table2[[#This Row],[Rating]]+(Table2[[#This Row],[Rating_count]]/1000)</f>
        <v>20.356999999999999</v>
      </c>
      <c r="M466" s="2">
        <v>16557</v>
      </c>
    </row>
    <row r="467" spans="1:13" x14ac:dyDescent="0.25">
      <c r="A467" s="1" t="s">
        <v>417</v>
      </c>
      <c r="B467" s="1" t="s">
        <v>24</v>
      </c>
      <c r="C467" s="1">
        <v>349</v>
      </c>
      <c r="D467" s="1">
        <v>999</v>
      </c>
      <c r="E467" s="3">
        <f>Table2[[#This Row],[Actual_price]]-Table2[[#This Row],[Discounted_price]]/Table2[[#This Row],[Actual_price]]*100</f>
        <v>964.06506506506503</v>
      </c>
      <c r="F467" s="4">
        <v>0.65</v>
      </c>
      <c r="G467" s="4" t="str">
        <f>IF(Table2[[#This Row],[Discount_percentage]]&lt;=49%,"no",IF(Table2[[#This Row],[Discount_percentage]]&gt;=50%,"yes"))</f>
        <v>yes</v>
      </c>
      <c r="H467" s="4" t="str">
        <f>IF(Table2[[#This Row],[Rating_count]]&lt;=1000,"NO",IF(Table2[[#This Row],[Rating_count]]&gt;=1000,"YES"))</f>
        <v>YES</v>
      </c>
      <c r="I467" s="5">
        <f>Table2[[#This Row],[Actual_price]]*Table2[[#This Row],[Rating_count]]</f>
        <v>16540443</v>
      </c>
      <c r="J467" s="5" t="str">
        <f>IF(Table2[[#This Row],[Discounted_price]]&lt;200,"&lt;200",IF(Table2[[#This Row],[Discounted_price]]&lt;=500,"200-500","&gt;500"))</f>
        <v>200-500</v>
      </c>
      <c r="K467" s="1">
        <v>3.8</v>
      </c>
      <c r="L467" s="5">
        <f>Table2[[#This Row],[Rating]]+(Table2[[#This Row],[Rating_count]]/1000)</f>
        <v>20.356999999999999</v>
      </c>
      <c r="M467" s="2">
        <v>16557</v>
      </c>
    </row>
    <row r="468" spans="1:13" x14ac:dyDescent="0.25">
      <c r="A468" s="1" t="s">
        <v>418</v>
      </c>
      <c r="B468" s="1" t="s">
        <v>24</v>
      </c>
      <c r="C468" s="1">
        <v>499</v>
      </c>
      <c r="D468" s="1">
        <v>599</v>
      </c>
      <c r="E468" s="3">
        <f>Table2[[#This Row],[Actual_price]]-Table2[[#This Row],[Discounted_price]]/Table2[[#This Row],[Actual_price]]*100</f>
        <v>515.69449081803009</v>
      </c>
      <c r="F468" s="4">
        <v>0.17</v>
      </c>
      <c r="G468" s="4" t="str">
        <f>IF(Table2[[#This Row],[Discount_percentage]]&lt;=49%,"no",IF(Table2[[#This Row],[Discount_percentage]]&gt;=50%,"yes"))</f>
        <v>no</v>
      </c>
      <c r="H468" s="4" t="str">
        <f>IF(Table2[[#This Row],[Rating_count]]&lt;=1000,"NO",IF(Table2[[#This Row],[Rating_count]]&gt;=1000,"YES"))</f>
        <v>YES</v>
      </c>
      <c r="I468" s="5">
        <f>Table2[[#This Row],[Actual_price]]*Table2[[#This Row],[Rating_count]]</f>
        <v>13127684</v>
      </c>
      <c r="J468" s="5" t="str">
        <f>IF(Table2[[#This Row],[Discounted_price]]&lt;200,"&lt;200",IF(Table2[[#This Row],[Discounted_price]]&lt;=500,"200-500","&gt;500"))</f>
        <v>200-500</v>
      </c>
      <c r="K468" s="1">
        <v>4.2</v>
      </c>
      <c r="L468" s="5">
        <f>Table2[[#This Row],[Rating]]+(Table2[[#This Row],[Rating_count]]/1000)</f>
        <v>26.116</v>
      </c>
      <c r="M468" s="2">
        <v>21916</v>
      </c>
    </row>
    <row r="469" spans="1:13" x14ac:dyDescent="0.25">
      <c r="A469" s="1" t="s">
        <v>341</v>
      </c>
      <c r="B469" s="1" t="s">
        <v>24</v>
      </c>
      <c r="C469" s="3">
        <v>2199</v>
      </c>
      <c r="D469" s="3">
        <v>9999</v>
      </c>
      <c r="E469" s="3">
        <f>Table2[[#This Row],[Actual_price]]-Table2[[#This Row],[Discounted_price]]/Table2[[#This Row],[Actual_price]]*100</f>
        <v>9977.0078007800785</v>
      </c>
      <c r="F469" s="4">
        <v>0.78</v>
      </c>
      <c r="G469" s="4" t="str">
        <f>IF(Table2[[#This Row],[Discount_percentage]]&lt;=49%,"no",IF(Table2[[#This Row],[Discount_percentage]]&gt;=50%,"yes"))</f>
        <v>yes</v>
      </c>
      <c r="H469" s="4" t="str">
        <f>IF(Table2[[#This Row],[Rating_count]]&lt;=1000,"NO",IF(Table2[[#This Row],[Rating_count]]&gt;=1000,"YES"))</f>
        <v>YES</v>
      </c>
      <c r="I469" s="5">
        <f>Table2[[#This Row],[Actual_price]]*Table2[[#This Row],[Rating_count]]</f>
        <v>294690528</v>
      </c>
      <c r="J469" s="5" t="str">
        <f>IF(Table2[[#This Row],[Discounted_price]]&lt;200,"&lt;200",IF(Table2[[#This Row],[Discounted_price]]&lt;=500,"200-500","&gt;500"))</f>
        <v>&gt;500</v>
      </c>
      <c r="K469" s="1">
        <v>4.2</v>
      </c>
      <c r="L469" s="5">
        <f>Table2[[#This Row],[Rating]]+(Table2[[#This Row],[Rating_count]]/1000)</f>
        <v>33.672000000000004</v>
      </c>
      <c r="M469" s="2">
        <v>29472</v>
      </c>
    </row>
    <row r="470" spans="1:13" x14ac:dyDescent="0.25">
      <c r="A470" s="1" t="s">
        <v>419</v>
      </c>
      <c r="B470" s="1" t="s">
        <v>24</v>
      </c>
      <c r="C470" s="1">
        <v>95</v>
      </c>
      <c r="D470" s="1">
        <v>499</v>
      </c>
      <c r="E470" s="3">
        <f>Table2[[#This Row],[Actual_price]]-Table2[[#This Row],[Discounted_price]]/Table2[[#This Row],[Actual_price]]*100</f>
        <v>479.9619238476954</v>
      </c>
      <c r="F470" s="4">
        <v>0.81</v>
      </c>
      <c r="G470" s="4" t="str">
        <f>IF(Table2[[#This Row],[Discount_percentage]]&lt;=49%,"no",IF(Table2[[#This Row],[Discount_percentage]]&gt;=50%,"yes"))</f>
        <v>yes</v>
      </c>
      <c r="H470" s="4" t="str">
        <f>IF(Table2[[#This Row],[Rating_count]]&lt;=1000,"NO",IF(Table2[[#This Row],[Rating_count]]&gt;=1000,"YES"))</f>
        <v>YES</v>
      </c>
      <c r="I470" s="5">
        <f>Table2[[#This Row],[Actual_price]]*Table2[[#This Row],[Rating_count]]</f>
        <v>972551</v>
      </c>
      <c r="J470" s="5" t="str">
        <f>IF(Table2[[#This Row],[Discounted_price]]&lt;200,"&lt;200",IF(Table2[[#This Row],[Discounted_price]]&lt;=500,"200-500","&gt;500"))</f>
        <v>&lt;200</v>
      </c>
      <c r="K470" s="1">
        <v>4.2</v>
      </c>
      <c r="L470" s="5">
        <f>Table2[[#This Row],[Rating]]+(Table2[[#This Row],[Rating_count]]/1000)</f>
        <v>6.149</v>
      </c>
      <c r="M470" s="2">
        <v>1949</v>
      </c>
    </row>
    <row r="471" spans="1:13" x14ac:dyDescent="0.25">
      <c r="A471" s="1" t="s">
        <v>89</v>
      </c>
      <c r="B471" s="1" t="s">
        <v>12</v>
      </c>
      <c r="C471" s="1">
        <v>139</v>
      </c>
      <c r="D471" s="1">
        <v>249</v>
      </c>
      <c r="E471" s="3">
        <f>Table2[[#This Row],[Actual_price]]-Table2[[#This Row],[Discounted_price]]/Table2[[#This Row],[Actual_price]]*100</f>
        <v>193.17670682730923</v>
      </c>
      <c r="F471" s="4">
        <v>0.44</v>
      </c>
      <c r="G471" s="4" t="str">
        <f>IF(Table2[[#This Row],[Discount_percentage]]&lt;=49%,"no",IF(Table2[[#This Row],[Discount_percentage]]&gt;=50%,"yes"))</f>
        <v>no</v>
      </c>
      <c r="H471" s="4" t="str">
        <f>IF(Table2[[#This Row],[Rating_count]]&lt;=1000,"NO",IF(Table2[[#This Row],[Rating_count]]&gt;=1000,"YES"))</f>
        <v>YES</v>
      </c>
      <c r="I471" s="5">
        <f>Table2[[#This Row],[Actual_price]]*Table2[[#This Row],[Rating_count]]</f>
        <v>2334873</v>
      </c>
      <c r="J471" s="5" t="str">
        <f>IF(Table2[[#This Row],[Discounted_price]]&lt;200,"&lt;200",IF(Table2[[#This Row],[Discounted_price]]&lt;=500,"200-500","&gt;500"))</f>
        <v>&lt;200</v>
      </c>
      <c r="K471" s="1">
        <v>4</v>
      </c>
      <c r="L471" s="5">
        <f>Table2[[#This Row],[Rating]]+(Table2[[#This Row],[Rating_count]]/1000)</f>
        <v>13.377000000000001</v>
      </c>
      <c r="M471" s="2">
        <v>9377</v>
      </c>
    </row>
    <row r="472" spans="1:13" x14ac:dyDescent="0.25">
      <c r="A472" s="1" t="s">
        <v>420</v>
      </c>
      <c r="B472" s="1" t="s">
        <v>24</v>
      </c>
      <c r="C472" s="3">
        <v>4499</v>
      </c>
      <c r="D472" s="3">
        <v>7999</v>
      </c>
      <c r="E472" s="3">
        <f>Table2[[#This Row],[Actual_price]]-Table2[[#This Row],[Discounted_price]]/Table2[[#This Row],[Actual_price]]*100</f>
        <v>7942.7554694336795</v>
      </c>
      <c r="F472" s="4">
        <v>0.44</v>
      </c>
      <c r="G472" s="4" t="str">
        <f>IF(Table2[[#This Row],[Discount_percentage]]&lt;=49%,"no",IF(Table2[[#This Row],[Discount_percentage]]&gt;=50%,"yes"))</f>
        <v>no</v>
      </c>
      <c r="H472" s="4" t="str">
        <f>IF(Table2[[#This Row],[Rating_count]]&lt;=1000,"NO",IF(Table2[[#This Row],[Rating_count]]&gt;=1000,"YES"))</f>
        <v>NO</v>
      </c>
      <c r="I472" s="5">
        <f>Table2[[#This Row],[Actual_price]]*Table2[[#This Row],[Rating_count]]</f>
        <v>295963</v>
      </c>
      <c r="J472" s="5" t="str">
        <f>IF(Table2[[#This Row],[Discounted_price]]&lt;200,"&lt;200",IF(Table2[[#This Row],[Discounted_price]]&lt;=500,"200-500","&gt;500"))</f>
        <v>&gt;500</v>
      </c>
      <c r="K472" s="1">
        <v>3.5</v>
      </c>
      <c r="L472" s="5">
        <f>Table2[[#This Row],[Rating]]+(Table2[[#This Row],[Rating_count]]/1000)</f>
        <v>3.5369999999999999</v>
      </c>
      <c r="M472" s="2">
        <v>37</v>
      </c>
    </row>
    <row r="473" spans="1:13" x14ac:dyDescent="0.25">
      <c r="A473" s="1" t="s">
        <v>421</v>
      </c>
      <c r="B473" s="1" t="s">
        <v>24</v>
      </c>
      <c r="C473" s="1">
        <v>89</v>
      </c>
      <c r="D473" s="1">
        <v>599</v>
      </c>
      <c r="E473" s="3">
        <f>Table2[[#This Row],[Actual_price]]-Table2[[#This Row],[Discounted_price]]/Table2[[#This Row],[Actual_price]]*100</f>
        <v>584.14190317195323</v>
      </c>
      <c r="F473" s="4">
        <v>0.85</v>
      </c>
      <c r="G473" s="4" t="str">
        <f>IF(Table2[[#This Row],[Discount_percentage]]&lt;=49%,"no",IF(Table2[[#This Row],[Discount_percentage]]&gt;=50%,"yes"))</f>
        <v>yes</v>
      </c>
      <c r="H473" s="4" t="str">
        <f>IF(Table2[[#This Row],[Rating_count]]&lt;=1000,"NO",IF(Table2[[#This Row],[Rating_count]]&gt;=1000,"YES"))</f>
        <v>YES</v>
      </c>
      <c r="I473" s="5">
        <f>Table2[[#This Row],[Actual_price]]*Table2[[#This Row],[Rating_count]]</f>
        <v>1408249</v>
      </c>
      <c r="J473" s="5" t="str">
        <f>IF(Table2[[#This Row],[Discounted_price]]&lt;200,"&lt;200",IF(Table2[[#This Row],[Discounted_price]]&lt;=500,"200-500","&gt;500"))</f>
        <v>&lt;200</v>
      </c>
      <c r="K473" s="1">
        <v>4.3</v>
      </c>
      <c r="L473" s="5">
        <f>Table2[[#This Row],[Rating]]+(Table2[[#This Row],[Rating_count]]/1000)</f>
        <v>6.6509999999999998</v>
      </c>
      <c r="M473" s="2">
        <v>2351</v>
      </c>
    </row>
    <row r="474" spans="1:13" x14ac:dyDescent="0.25">
      <c r="A474" s="1" t="s">
        <v>422</v>
      </c>
      <c r="B474" s="1" t="s">
        <v>24</v>
      </c>
      <c r="C474" s="3">
        <v>15499</v>
      </c>
      <c r="D474" s="3">
        <v>20999</v>
      </c>
      <c r="E474" s="3">
        <f>Table2[[#This Row],[Actual_price]]-Table2[[#This Row],[Discounted_price]]/Table2[[#This Row],[Actual_price]]*100</f>
        <v>20925.191723415403</v>
      </c>
      <c r="F474" s="4">
        <v>0.26</v>
      </c>
      <c r="G474" s="4" t="str">
        <f>IF(Table2[[#This Row],[Discount_percentage]]&lt;=49%,"no",IF(Table2[[#This Row],[Discount_percentage]]&gt;=50%,"yes"))</f>
        <v>no</v>
      </c>
      <c r="H474" s="4" t="str">
        <f>IF(Table2[[#This Row],[Rating_count]]&lt;=1000,"NO",IF(Table2[[#This Row],[Rating_count]]&gt;=1000,"YES"))</f>
        <v>YES</v>
      </c>
      <c r="I474" s="5">
        <f>Table2[[#This Row],[Actual_price]]*Table2[[#This Row],[Rating_count]]</f>
        <v>404293747</v>
      </c>
      <c r="J474" s="5" t="str">
        <f>IF(Table2[[#This Row],[Discounted_price]]&lt;200,"&lt;200",IF(Table2[[#This Row],[Discounted_price]]&lt;=500,"200-500","&gt;500"))</f>
        <v>&gt;500</v>
      </c>
      <c r="K474" s="1">
        <v>4.0999999999999996</v>
      </c>
      <c r="L474" s="5">
        <f>Table2[[#This Row],[Rating]]+(Table2[[#This Row],[Rating_count]]/1000)</f>
        <v>23.353000000000002</v>
      </c>
      <c r="M474" s="2">
        <v>19253</v>
      </c>
    </row>
    <row r="475" spans="1:13" x14ac:dyDescent="0.25">
      <c r="A475" s="1" t="s">
        <v>423</v>
      </c>
      <c r="B475" s="1" t="s">
        <v>24</v>
      </c>
      <c r="C475" s="3">
        <v>13999</v>
      </c>
      <c r="D475" s="3">
        <v>15999</v>
      </c>
      <c r="E475" s="3">
        <f>Table2[[#This Row],[Actual_price]]-Table2[[#This Row],[Discounted_price]]/Table2[[#This Row],[Actual_price]]*100</f>
        <v>15911.500781298831</v>
      </c>
      <c r="F475" s="4">
        <v>0.13</v>
      </c>
      <c r="G475" s="4" t="str">
        <f>IF(Table2[[#This Row],[Discount_percentage]]&lt;=49%,"no",IF(Table2[[#This Row],[Discount_percentage]]&gt;=50%,"yes"))</f>
        <v>no</v>
      </c>
      <c r="H475" s="4" t="str">
        <f>IF(Table2[[#This Row],[Rating_count]]&lt;=1000,"NO",IF(Table2[[#This Row],[Rating_count]]&gt;=1000,"YES"))</f>
        <v>YES</v>
      </c>
      <c r="I475" s="5">
        <f>Table2[[#This Row],[Actual_price]]*Table2[[#This Row],[Rating_count]]</f>
        <v>34877820</v>
      </c>
      <c r="J475" s="5" t="str">
        <f>IF(Table2[[#This Row],[Discounted_price]]&lt;200,"&lt;200",IF(Table2[[#This Row],[Discounted_price]]&lt;=500,"200-500","&gt;500"))</f>
        <v>&gt;500</v>
      </c>
      <c r="K475" s="1">
        <v>3.9</v>
      </c>
      <c r="L475" s="5">
        <f>Table2[[#This Row],[Rating]]+(Table2[[#This Row],[Rating_count]]/1000)</f>
        <v>6.08</v>
      </c>
      <c r="M475" s="2">
        <v>2180</v>
      </c>
    </row>
    <row r="476" spans="1:13" x14ac:dyDescent="0.25">
      <c r="A476" s="1" t="s">
        <v>424</v>
      </c>
      <c r="B476" s="1" t="s">
        <v>24</v>
      </c>
      <c r="C476" s="3">
        <v>1999</v>
      </c>
      <c r="D476" s="3">
        <v>4999</v>
      </c>
      <c r="E476" s="3">
        <f>Table2[[#This Row],[Actual_price]]-Table2[[#This Row],[Discounted_price]]/Table2[[#This Row],[Actual_price]]*100</f>
        <v>4959.01200240048</v>
      </c>
      <c r="F476" s="4">
        <v>0.6</v>
      </c>
      <c r="G476" s="4" t="str">
        <f>IF(Table2[[#This Row],[Discount_percentage]]&lt;=49%,"no",IF(Table2[[#This Row],[Discount_percentage]]&gt;=50%,"yes"))</f>
        <v>yes</v>
      </c>
      <c r="H476" s="4" t="str">
        <f>IF(Table2[[#This Row],[Rating_count]]&lt;=1000,"NO",IF(Table2[[#This Row],[Rating_count]]&gt;=1000,"YES"))</f>
        <v>YES</v>
      </c>
      <c r="I476" s="5">
        <f>Table2[[#This Row],[Actual_price]]*Table2[[#This Row],[Rating_count]]</f>
        <v>37847429</v>
      </c>
      <c r="J476" s="5" t="str">
        <f>IF(Table2[[#This Row],[Discounted_price]]&lt;200,"&lt;200",IF(Table2[[#This Row],[Discounted_price]]&lt;=500,"200-500","&gt;500"))</f>
        <v>&gt;500</v>
      </c>
      <c r="K476" s="1">
        <v>3.9</v>
      </c>
      <c r="L476" s="5">
        <f>Table2[[#This Row],[Rating]]+(Table2[[#This Row],[Rating_count]]/1000)</f>
        <v>11.471</v>
      </c>
      <c r="M476" s="2">
        <v>7571</v>
      </c>
    </row>
    <row r="477" spans="1:13" x14ac:dyDescent="0.25">
      <c r="A477" s="1" t="s">
        <v>408</v>
      </c>
      <c r="B477" s="1" t="s">
        <v>24</v>
      </c>
      <c r="C477" s="3">
        <v>1399</v>
      </c>
      <c r="D477" s="3">
        <v>5999</v>
      </c>
      <c r="E477" s="3">
        <f>Table2[[#This Row],[Actual_price]]-Table2[[#This Row],[Discounted_price]]/Table2[[#This Row],[Actual_price]]*100</f>
        <v>5975.6794465744288</v>
      </c>
      <c r="F477" s="4">
        <v>0.77</v>
      </c>
      <c r="G477" s="4" t="str">
        <f>IF(Table2[[#This Row],[Discount_percentage]]&lt;=49%,"no",IF(Table2[[#This Row],[Discount_percentage]]&gt;=50%,"yes"))</f>
        <v>yes</v>
      </c>
      <c r="H477" s="4" t="str">
        <f>IF(Table2[[#This Row],[Rating_count]]&lt;=1000,"NO",IF(Table2[[#This Row],[Rating_count]]&gt;=1000,"YES"))</f>
        <v>YES</v>
      </c>
      <c r="I477" s="5">
        <f>Table2[[#This Row],[Actual_price]]*Table2[[#This Row],[Rating_count]]</f>
        <v>26485585</v>
      </c>
      <c r="J477" s="5" t="str">
        <f>IF(Table2[[#This Row],[Discounted_price]]&lt;200,"&lt;200",IF(Table2[[#This Row],[Discounted_price]]&lt;=500,"200-500","&gt;500"))</f>
        <v>&gt;500</v>
      </c>
      <c r="K477" s="1">
        <v>3.3</v>
      </c>
      <c r="L477" s="5">
        <f>Table2[[#This Row],[Rating]]+(Table2[[#This Row],[Rating_count]]/1000)</f>
        <v>7.7149999999999999</v>
      </c>
      <c r="M477" s="2">
        <v>4415</v>
      </c>
    </row>
    <row r="478" spans="1:13" x14ac:dyDescent="0.25">
      <c r="A478" s="1" t="s">
        <v>425</v>
      </c>
      <c r="B478" s="1" t="s">
        <v>24</v>
      </c>
      <c r="C478" s="1">
        <v>599</v>
      </c>
      <c r="D478" s="1">
        <v>999</v>
      </c>
      <c r="E478" s="3">
        <f>Table2[[#This Row],[Actual_price]]-Table2[[#This Row],[Discounted_price]]/Table2[[#This Row],[Actual_price]]*100</f>
        <v>939.04004004004003</v>
      </c>
      <c r="F478" s="4">
        <v>0.4</v>
      </c>
      <c r="G478" s="4" t="str">
        <f>IF(Table2[[#This Row],[Discount_percentage]]&lt;=49%,"no",IF(Table2[[#This Row],[Discount_percentage]]&gt;=50%,"yes"))</f>
        <v>no</v>
      </c>
      <c r="H478" s="4" t="str">
        <f>IF(Table2[[#This Row],[Rating_count]]&lt;=1000,"NO",IF(Table2[[#This Row],[Rating_count]]&gt;=1000,"YES"))</f>
        <v>YES</v>
      </c>
      <c r="I478" s="5">
        <f>Table2[[#This Row],[Actual_price]]*Table2[[#This Row],[Rating_count]]</f>
        <v>18635346</v>
      </c>
      <c r="J478" s="5" t="str">
        <f>IF(Table2[[#This Row],[Discounted_price]]&lt;200,"&lt;200",IF(Table2[[#This Row],[Discounted_price]]&lt;=500,"200-500","&gt;500"))</f>
        <v>&gt;500</v>
      </c>
      <c r="K478" s="1">
        <v>4</v>
      </c>
      <c r="L478" s="5">
        <f>Table2[[#This Row],[Rating]]+(Table2[[#This Row],[Rating_count]]/1000)</f>
        <v>22.654</v>
      </c>
      <c r="M478" s="2">
        <v>18654</v>
      </c>
    </row>
    <row r="479" spans="1:13" x14ac:dyDescent="0.25">
      <c r="A479" s="1" t="s">
        <v>426</v>
      </c>
      <c r="B479" s="1" t="s">
        <v>24</v>
      </c>
      <c r="C479" s="1">
        <v>199</v>
      </c>
      <c r="D479" s="3">
        <v>1099</v>
      </c>
      <c r="E479" s="3">
        <f>Table2[[#This Row],[Actual_price]]-Table2[[#This Row],[Discounted_price]]/Table2[[#This Row],[Actual_price]]*100</f>
        <v>1080.8926296633304</v>
      </c>
      <c r="F479" s="4">
        <v>0.82</v>
      </c>
      <c r="G479" s="4" t="str">
        <f>IF(Table2[[#This Row],[Discount_percentage]]&lt;=49%,"no",IF(Table2[[#This Row],[Discount_percentage]]&gt;=50%,"yes"))</f>
        <v>yes</v>
      </c>
      <c r="H479" s="4" t="str">
        <f>IF(Table2[[#This Row],[Rating_count]]&lt;=1000,"NO",IF(Table2[[#This Row],[Rating_count]]&gt;=1000,"YES"))</f>
        <v>YES</v>
      </c>
      <c r="I479" s="5">
        <f>Table2[[#This Row],[Actual_price]]*Table2[[#This Row],[Rating_count]]</f>
        <v>3513503</v>
      </c>
      <c r="J479" s="5" t="str">
        <f>IF(Table2[[#This Row],[Discounted_price]]&lt;200,"&lt;200",IF(Table2[[#This Row],[Discounted_price]]&lt;=500,"200-500","&gt;500"))</f>
        <v>&lt;200</v>
      </c>
      <c r="K479" s="1">
        <v>4</v>
      </c>
      <c r="L479" s="5">
        <f>Table2[[#This Row],[Rating]]+(Table2[[#This Row],[Rating_count]]/1000)</f>
        <v>7.1970000000000001</v>
      </c>
      <c r="M479" s="2">
        <v>3197</v>
      </c>
    </row>
    <row r="480" spans="1:13" x14ac:dyDescent="0.25">
      <c r="A480" s="1" t="s">
        <v>427</v>
      </c>
      <c r="B480" s="1" t="s">
        <v>24</v>
      </c>
      <c r="C480" s="3">
        <v>1799</v>
      </c>
      <c r="D480" s="3">
        <v>6990</v>
      </c>
      <c r="E480" s="3">
        <f>Table2[[#This Row],[Actual_price]]-Table2[[#This Row],[Discounted_price]]/Table2[[#This Row],[Actual_price]]*100</f>
        <v>6964.2632331902714</v>
      </c>
      <c r="F480" s="4">
        <v>0.74</v>
      </c>
      <c r="G480" s="4" t="str">
        <f>IF(Table2[[#This Row],[Discount_percentage]]&lt;=49%,"no",IF(Table2[[#This Row],[Discount_percentage]]&gt;=50%,"yes"))</f>
        <v>yes</v>
      </c>
      <c r="H480" s="4" t="str">
        <f>IF(Table2[[#This Row],[Rating_count]]&lt;=1000,"NO",IF(Table2[[#This Row],[Rating_count]]&gt;=1000,"YES"))</f>
        <v>YES</v>
      </c>
      <c r="I480" s="5">
        <f>Table2[[#This Row],[Actual_price]]*Table2[[#This Row],[Rating_count]]</f>
        <v>187891200</v>
      </c>
      <c r="J480" s="5" t="str">
        <f>IF(Table2[[#This Row],[Discounted_price]]&lt;200,"&lt;200",IF(Table2[[#This Row],[Discounted_price]]&lt;=500,"200-500","&gt;500"))</f>
        <v>&gt;500</v>
      </c>
      <c r="K480" s="1">
        <v>4</v>
      </c>
      <c r="L480" s="5">
        <f>Table2[[#This Row],[Rating]]+(Table2[[#This Row],[Rating_count]]/1000)</f>
        <v>30.88</v>
      </c>
      <c r="M480" s="2">
        <v>26880</v>
      </c>
    </row>
    <row r="481" spans="1:13" x14ac:dyDescent="0.25">
      <c r="A481" s="1" t="s">
        <v>324</v>
      </c>
      <c r="B481" s="1" t="s">
        <v>24</v>
      </c>
      <c r="C481" s="3">
        <v>1499</v>
      </c>
      <c r="D481" s="3">
        <v>6990</v>
      </c>
      <c r="E481" s="3">
        <f>Table2[[#This Row],[Actual_price]]-Table2[[#This Row],[Discounted_price]]/Table2[[#This Row],[Actual_price]]*100</f>
        <v>6968.5550786838339</v>
      </c>
      <c r="F481" s="4">
        <v>0.79</v>
      </c>
      <c r="G481" s="4" t="str">
        <f>IF(Table2[[#This Row],[Discount_percentage]]&lt;=49%,"no",IF(Table2[[#This Row],[Discount_percentage]]&gt;=50%,"yes"))</f>
        <v>yes</v>
      </c>
      <c r="H481" s="4" t="str">
        <f>IF(Table2[[#This Row],[Rating_count]]&lt;=1000,"NO",IF(Table2[[#This Row],[Rating_count]]&gt;=1000,"YES"))</f>
        <v>YES</v>
      </c>
      <c r="I481" s="5">
        <f>Table2[[#This Row],[Actual_price]]*Table2[[#This Row],[Rating_count]]</f>
        <v>152354040</v>
      </c>
      <c r="J481" s="5" t="str">
        <f>IF(Table2[[#This Row],[Discounted_price]]&lt;200,"&lt;200",IF(Table2[[#This Row],[Discounted_price]]&lt;=500,"200-500","&gt;500"))</f>
        <v>&gt;500</v>
      </c>
      <c r="K481" s="1">
        <v>3.9</v>
      </c>
      <c r="L481" s="5">
        <f>Table2[[#This Row],[Rating]]+(Table2[[#This Row],[Rating_count]]/1000)</f>
        <v>25.695999999999998</v>
      </c>
      <c r="M481" s="2">
        <v>21796</v>
      </c>
    </row>
    <row r="482" spans="1:13" x14ac:dyDescent="0.25">
      <c r="A482" s="1" t="s">
        <v>428</v>
      </c>
      <c r="B482" s="1" t="s">
        <v>24</v>
      </c>
      <c r="C482" s="3">
        <v>20999</v>
      </c>
      <c r="D482" s="3">
        <v>29990</v>
      </c>
      <c r="E482" s="3">
        <f>Table2[[#This Row],[Actual_price]]-Table2[[#This Row],[Discounted_price]]/Table2[[#This Row],[Actual_price]]*100</f>
        <v>29919.979993331111</v>
      </c>
      <c r="F482" s="4">
        <v>0.3</v>
      </c>
      <c r="G482" s="4" t="str">
        <f>IF(Table2[[#This Row],[Discount_percentage]]&lt;=49%,"no",IF(Table2[[#This Row],[Discount_percentage]]&gt;=50%,"yes"))</f>
        <v>no</v>
      </c>
      <c r="H482" s="4" t="str">
        <f>IF(Table2[[#This Row],[Rating_count]]&lt;=1000,"NO",IF(Table2[[#This Row],[Rating_count]]&gt;=1000,"YES"))</f>
        <v>YES</v>
      </c>
      <c r="I482" s="5">
        <f>Table2[[#This Row],[Actual_price]]*Table2[[#This Row],[Rating_count]]</f>
        <v>284875010</v>
      </c>
      <c r="J482" s="5" t="str">
        <f>IF(Table2[[#This Row],[Discounted_price]]&lt;200,"&lt;200",IF(Table2[[#This Row],[Discounted_price]]&lt;=500,"200-500","&gt;500"))</f>
        <v>&gt;500</v>
      </c>
      <c r="K482" s="1">
        <v>4.3</v>
      </c>
      <c r="L482" s="5">
        <f>Table2[[#This Row],[Rating]]+(Table2[[#This Row],[Rating_count]]/1000)</f>
        <v>13.798999999999999</v>
      </c>
      <c r="M482" s="2">
        <v>9499</v>
      </c>
    </row>
    <row r="483" spans="1:13" x14ac:dyDescent="0.25">
      <c r="A483" s="1" t="s">
        <v>429</v>
      </c>
      <c r="B483" s="1" t="s">
        <v>24</v>
      </c>
      <c r="C483" s="3">
        <v>12999</v>
      </c>
      <c r="D483" s="3">
        <v>13499</v>
      </c>
      <c r="E483" s="3">
        <f>Table2[[#This Row],[Actual_price]]-Table2[[#This Row],[Discounted_price]]/Table2[[#This Row],[Actual_price]]*100</f>
        <v>13402.70397807245</v>
      </c>
      <c r="F483" s="4">
        <v>0.04</v>
      </c>
      <c r="G483" s="4" t="str">
        <f>IF(Table2[[#This Row],[Discount_percentage]]&lt;=49%,"no",IF(Table2[[#This Row],[Discount_percentage]]&gt;=50%,"yes"))</f>
        <v>no</v>
      </c>
      <c r="H483" s="4" t="str">
        <f>IF(Table2[[#This Row],[Rating_count]]&lt;=1000,"NO",IF(Table2[[#This Row],[Rating_count]]&gt;=1000,"YES"))</f>
        <v>YES</v>
      </c>
      <c r="I483" s="5">
        <f>Table2[[#This Row],[Actual_price]]*Table2[[#This Row],[Rating_count]]</f>
        <v>757266902</v>
      </c>
      <c r="J483" s="5" t="str">
        <f>IF(Table2[[#This Row],[Discounted_price]]&lt;200,"&lt;200",IF(Table2[[#This Row],[Discounted_price]]&lt;=500,"200-500","&gt;500"))</f>
        <v>&gt;500</v>
      </c>
      <c r="K483" s="1">
        <v>4.0999999999999996</v>
      </c>
      <c r="L483" s="5">
        <f>Table2[[#This Row],[Rating]]+(Table2[[#This Row],[Rating_count]]/1000)</f>
        <v>60.198</v>
      </c>
      <c r="M483" s="2">
        <v>56098</v>
      </c>
    </row>
    <row r="484" spans="1:13" x14ac:dyDescent="0.25">
      <c r="A484" s="1" t="s">
        <v>430</v>
      </c>
      <c r="B484" s="1" t="s">
        <v>24</v>
      </c>
      <c r="C484" s="3">
        <v>16999</v>
      </c>
      <c r="D484" s="3">
        <v>20999</v>
      </c>
      <c r="E484" s="3">
        <f>Table2[[#This Row],[Actual_price]]-Table2[[#This Row],[Discounted_price]]/Table2[[#This Row],[Actual_price]]*100</f>
        <v>20918.048526120292</v>
      </c>
      <c r="F484" s="4">
        <v>0.19</v>
      </c>
      <c r="G484" s="4" t="str">
        <f>IF(Table2[[#This Row],[Discount_percentage]]&lt;=49%,"no",IF(Table2[[#This Row],[Discount_percentage]]&gt;=50%,"yes"))</f>
        <v>no</v>
      </c>
      <c r="H484" s="4" t="str">
        <f>IF(Table2[[#This Row],[Rating_count]]&lt;=1000,"NO",IF(Table2[[#This Row],[Rating_count]]&gt;=1000,"YES"))</f>
        <v>YES</v>
      </c>
      <c r="I484" s="5">
        <f>Table2[[#This Row],[Actual_price]]*Table2[[#This Row],[Rating_count]]</f>
        <v>668230178</v>
      </c>
      <c r="J484" s="5" t="str">
        <f>IF(Table2[[#This Row],[Discounted_price]]&lt;200,"&lt;200",IF(Table2[[#This Row],[Discounted_price]]&lt;=500,"200-500","&gt;500"))</f>
        <v>&gt;500</v>
      </c>
      <c r="K484" s="1">
        <v>4.0999999999999996</v>
      </c>
      <c r="L484" s="5">
        <f>Table2[[#This Row],[Rating]]+(Table2[[#This Row],[Rating_count]]/1000)</f>
        <v>35.921999999999997</v>
      </c>
      <c r="M484" s="2">
        <v>31822</v>
      </c>
    </row>
    <row r="485" spans="1:13" x14ac:dyDescent="0.25">
      <c r="A485" s="1" t="s">
        <v>400</v>
      </c>
      <c r="B485" s="1" t="s">
        <v>24</v>
      </c>
      <c r="C485" s="3">
        <v>19999</v>
      </c>
      <c r="D485" s="3">
        <v>27990</v>
      </c>
      <c r="E485" s="3">
        <f>Table2[[#This Row],[Actual_price]]-Table2[[#This Row],[Discounted_price]]/Table2[[#This Row],[Actual_price]]*100</f>
        <v>27918.549481957842</v>
      </c>
      <c r="F485" s="4">
        <v>0.28999999999999998</v>
      </c>
      <c r="G485" s="4" t="str">
        <f>IF(Table2[[#This Row],[Discount_percentage]]&lt;=49%,"no",IF(Table2[[#This Row],[Discount_percentage]]&gt;=50%,"yes"))</f>
        <v>no</v>
      </c>
      <c r="H485" s="4" t="str">
        <f>IF(Table2[[#This Row],[Rating_count]]&lt;=1000,"NO",IF(Table2[[#This Row],[Rating_count]]&gt;=1000,"YES"))</f>
        <v>YES</v>
      </c>
      <c r="I485" s="5">
        <f>Table2[[#This Row],[Actual_price]]*Table2[[#This Row],[Rating_count]]</f>
        <v>265877010</v>
      </c>
      <c r="J485" s="5" t="str">
        <f>IF(Table2[[#This Row],[Discounted_price]]&lt;200,"&lt;200",IF(Table2[[#This Row],[Discounted_price]]&lt;=500,"200-500","&gt;500"))</f>
        <v>&gt;500</v>
      </c>
      <c r="K485" s="1">
        <v>4.3</v>
      </c>
      <c r="L485" s="5">
        <f>Table2[[#This Row],[Rating]]+(Table2[[#This Row],[Rating_count]]/1000)</f>
        <v>13.798999999999999</v>
      </c>
      <c r="M485" s="2">
        <v>9499</v>
      </c>
    </row>
    <row r="486" spans="1:13" x14ac:dyDescent="0.25">
      <c r="A486" s="1" t="s">
        <v>431</v>
      </c>
      <c r="B486" s="1" t="s">
        <v>24</v>
      </c>
      <c r="C486" s="3">
        <v>12999</v>
      </c>
      <c r="D486" s="3">
        <v>18999</v>
      </c>
      <c r="E486" s="3">
        <f>Table2[[#This Row],[Actual_price]]-Table2[[#This Row],[Discounted_price]]/Table2[[#This Row],[Actual_price]]*100</f>
        <v>18930.580609505763</v>
      </c>
      <c r="F486" s="4">
        <v>0.32</v>
      </c>
      <c r="G486" s="4" t="str">
        <f>IF(Table2[[#This Row],[Discount_percentage]]&lt;=49%,"no",IF(Table2[[#This Row],[Discount_percentage]]&gt;=50%,"yes"))</f>
        <v>no</v>
      </c>
      <c r="H486" s="4" t="str">
        <f>IF(Table2[[#This Row],[Rating_count]]&lt;=1000,"NO",IF(Table2[[#This Row],[Rating_count]]&gt;=1000,"YES"))</f>
        <v>YES</v>
      </c>
      <c r="I486" s="5">
        <f>Table2[[#This Row],[Actual_price]]*Table2[[#This Row],[Rating_count]]</f>
        <v>964617228</v>
      </c>
      <c r="J486" s="5" t="str">
        <f>IF(Table2[[#This Row],[Discounted_price]]&lt;200,"&lt;200",IF(Table2[[#This Row],[Discounted_price]]&lt;=500,"200-500","&gt;500"))</f>
        <v>&gt;500</v>
      </c>
      <c r="K486" s="1">
        <v>4.0999999999999996</v>
      </c>
      <c r="L486" s="5">
        <f>Table2[[#This Row],[Rating]]+(Table2[[#This Row],[Rating_count]]/1000)</f>
        <v>54.872</v>
      </c>
      <c r="M486" s="2">
        <v>50772</v>
      </c>
    </row>
    <row r="487" spans="1:13" x14ac:dyDescent="0.25">
      <c r="A487" s="1" t="s">
        <v>432</v>
      </c>
      <c r="B487" s="1" t="s">
        <v>24</v>
      </c>
      <c r="C487" s="3">
        <v>2999</v>
      </c>
      <c r="D487" s="3">
        <v>5999</v>
      </c>
      <c r="E487" s="3">
        <f>Table2[[#This Row],[Actual_price]]-Table2[[#This Row],[Discounted_price]]/Table2[[#This Row],[Actual_price]]*100</f>
        <v>5949.0083347224536</v>
      </c>
      <c r="F487" s="4">
        <v>0.5</v>
      </c>
      <c r="G487" s="4" t="str">
        <f>IF(Table2[[#This Row],[Discount_percentage]]&lt;=49%,"no",IF(Table2[[#This Row],[Discount_percentage]]&gt;=50%,"yes"))</f>
        <v>yes</v>
      </c>
      <c r="H487" s="4" t="str">
        <f>IF(Table2[[#This Row],[Rating_count]]&lt;=1000,"NO",IF(Table2[[#This Row],[Rating_count]]&gt;=1000,"YES"))</f>
        <v>YES</v>
      </c>
      <c r="I487" s="5">
        <f>Table2[[#This Row],[Actual_price]]*Table2[[#This Row],[Rating_count]]</f>
        <v>42880852</v>
      </c>
      <c r="J487" s="5" t="str">
        <f>IF(Table2[[#This Row],[Discounted_price]]&lt;200,"&lt;200",IF(Table2[[#This Row],[Discounted_price]]&lt;=500,"200-500","&gt;500"))</f>
        <v>&gt;500</v>
      </c>
      <c r="K487" s="1">
        <v>4.0999999999999996</v>
      </c>
      <c r="L487" s="5">
        <f>Table2[[#This Row],[Rating]]+(Table2[[#This Row],[Rating_count]]/1000)</f>
        <v>11.247999999999999</v>
      </c>
      <c r="M487" s="2">
        <v>7148</v>
      </c>
    </row>
    <row r="488" spans="1:13" x14ac:dyDescent="0.25">
      <c r="A488" s="1" t="s">
        <v>433</v>
      </c>
      <c r="B488" s="1" t="s">
        <v>24</v>
      </c>
      <c r="C488" s="1">
        <v>329</v>
      </c>
      <c r="D488" s="1">
        <v>999</v>
      </c>
      <c r="E488" s="3">
        <f>Table2[[#This Row],[Actual_price]]-Table2[[#This Row],[Discounted_price]]/Table2[[#This Row],[Actual_price]]*100</f>
        <v>966.06706706706711</v>
      </c>
      <c r="F488" s="4">
        <v>0.67</v>
      </c>
      <c r="G488" s="4" t="str">
        <f>IF(Table2[[#This Row],[Discount_percentage]]&lt;=49%,"no",IF(Table2[[#This Row],[Discount_percentage]]&gt;=50%,"yes"))</f>
        <v>yes</v>
      </c>
      <c r="H488" s="4" t="str">
        <f>IF(Table2[[#This Row],[Rating_count]]&lt;=1000,"NO",IF(Table2[[#This Row],[Rating_count]]&gt;=1000,"YES"))</f>
        <v>YES</v>
      </c>
      <c r="I488" s="5">
        <f>Table2[[#This Row],[Actual_price]]*Table2[[#This Row],[Rating_count]]</f>
        <v>3488508</v>
      </c>
      <c r="J488" s="5" t="str">
        <f>IF(Table2[[#This Row],[Discounted_price]]&lt;200,"&lt;200",IF(Table2[[#This Row],[Discounted_price]]&lt;=500,"200-500","&gt;500"))</f>
        <v>200-500</v>
      </c>
      <c r="K488" s="1">
        <v>4.2</v>
      </c>
      <c r="L488" s="5">
        <f>Table2[[#This Row],[Rating]]+(Table2[[#This Row],[Rating_count]]/1000)</f>
        <v>7.6920000000000002</v>
      </c>
      <c r="M488" s="2">
        <v>3492</v>
      </c>
    </row>
    <row r="489" spans="1:13" x14ac:dyDescent="0.25">
      <c r="A489" s="1" t="s">
        <v>408</v>
      </c>
      <c r="B489" s="1" t="s">
        <v>24</v>
      </c>
      <c r="C489" s="3">
        <v>1299</v>
      </c>
      <c r="D489" s="3">
        <v>5999</v>
      </c>
      <c r="E489" s="3">
        <f>Table2[[#This Row],[Actual_price]]-Table2[[#This Row],[Discounted_price]]/Table2[[#This Row],[Actual_price]]*100</f>
        <v>5977.3463910651772</v>
      </c>
      <c r="F489" s="4">
        <v>0.78</v>
      </c>
      <c r="G489" s="4" t="str">
        <f>IF(Table2[[#This Row],[Discount_percentage]]&lt;=49%,"no",IF(Table2[[#This Row],[Discount_percentage]]&gt;=50%,"yes"))</f>
        <v>yes</v>
      </c>
      <c r="H489" s="4" t="str">
        <f>IF(Table2[[#This Row],[Rating_count]]&lt;=1000,"NO",IF(Table2[[#This Row],[Rating_count]]&gt;=1000,"YES"))</f>
        <v>YES</v>
      </c>
      <c r="I489" s="5">
        <f>Table2[[#This Row],[Actual_price]]*Table2[[#This Row],[Rating_count]]</f>
        <v>26485585</v>
      </c>
      <c r="J489" s="5" t="str">
        <f>IF(Table2[[#This Row],[Discounted_price]]&lt;200,"&lt;200",IF(Table2[[#This Row],[Discounted_price]]&lt;=500,"200-500","&gt;500"))</f>
        <v>&gt;500</v>
      </c>
      <c r="K489" s="1">
        <v>3.3</v>
      </c>
      <c r="L489" s="5">
        <f>Table2[[#This Row],[Rating]]+(Table2[[#This Row],[Rating_count]]/1000)</f>
        <v>7.7149999999999999</v>
      </c>
      <c r="M489" s="2">
        <v>4415</v>
      </c>
    </row>
    <row r="490" spans="1:13" x14ac:dyDescent="0.25">
      <c r="A490" s="1" t="s">
        <v>321</v>
      </c>
      <c r="B490" s="1" t="s">
        <v>24</v>
      </c>
      <c r="C490" s="3">
        <v>1989</v>
      </c>
      <c r="D490" s="3">
        <v>3500</v>
      </c>
      <c r="E490" s="3">
        <f>Table2[[#This Row],[Actual_price]]-Table2[[#This Row],[Discounted_price]]/Table2[[#This Row],[Actual_price]]*100</f>
        <v>3443.1714285714284</v>
      </c>
      <c r="F490" s="4">
        <v>0.43</v>
      </c>
      <c r="G490" s="4" t="str">
        <f>IF(Table2[[#This Row],[Discount_percentage]]&lt;=49%,"no",IF(Table2[[#This Row],[Discount_percentage]]&gt;=50%,"yes"))</f>
        <v>no</v>
      </c>
      <c r="H490" s="4" t="str">
        <f>IF(Table2[[#This Row],[Rating_count]]&lt;=1000,"NO",IF(Table2[[#This Row],[Rating_count]]&gt;=1000,"YES"))</f>
        <v>YES</v>
      </c>
      <c r="I490" s="5">
        <f>Table2[[#This Row],[Actual_price]]*Table2[[#This Row],[Rating_count]]</f>
        <v>235410000</v>
      </c>
      <c r="J490" s="5" t="str">
        <f>IF(Table2[[#This Row],[Discounted_price]]&lt;200,"&lt;200",IF(Table2[[#This Row],[Discounted_price]]&lt;=500,"200-500","&gt;500"))</f>
        <v>&gt;500</v>
      </c>
      <c r="K490" s="1">
        <v>4.4000000000000004</v>
      </c>
      <c r="L490" s="5">
        <f>Table2[[#This Row],[Rating]]+(Table2[[#This Row],[Rating_count]]/1000)</f>
        <v>71.660000000000011</v>
      </c>
      <c r="M490" s="2">
        <v>67260</v>
      </c>
    </row>
    <row r="491" spans="1:13" x14ac:dyDescent="0.25">
      <c r="A491" s="1" t="s">
        <v>313</v>
      </c>
      <c r="B491" s="1" t="s">
        <v>24</v>
      </c>
      <c r="C491" s="3">
        <v>1999</v>
      </c>
      <c r="D491" s="3">
        <v>9999</v>
      </c>
      <c r="E491" s="3">
        <f>Table2[[#This Row],[Actual_price]]-Table2[[#This Row],[Discounted_price]]/Table2[[#This Row],[Actual_price]]*100</f>
        <v>9979.0080008000805</v>
      </c>
      <c r="F491" s="4">
        <v>0.8</v>
      </c>
      <c r="G491" s="4" t="str">
        <f>IF(Table2[[#This Row],[Discount_percentage]]&lt;=49%,"no",IF(Table2[[#This Row],[Discount_percentage]]&gt;=50%,"yes"))</f>
        <v>yes</v>
      </c>
      <c r="H491" s="4" t="str">
        <f>IF(Table2[[#This Row],[Rating_count]]&lt;=1000,"NO",IF(Table2[[#This Row],[Rating_count]]&gt;=1000,"YES"))</f>
        <v>YES</v>
      </c>
      <c r="I491" s="5">
        <f>Table2[[#This Row],[Actual_price]]*Table2[[#This Row],[Rating_count]]</f>
        <v>277012296</v>
      </c>
      <c r="J491" s="5" t="str">
        <f>IF(Table2[[#This Row],[Discounted_price]]&lt;200,"&lt;200",IF(Table2[[#This Row],[Discounted_price]]&lt;=500,"200-500","&gt;500"))</f>
        <v>&gt;500</v>
      </c>
      <c r="K491" s="1">
        <v>4.3</v>
      </c>
      <c r="L491" s="5">
        <f>Table2[[#This Row],[Rating]]+(Table2[[#This Row],[Rating_count]]/1000)</f>
        <v>32.003999999999998</v>
      </c>
      <c r="M491" s="2">
        <v>27704</v>
      </c>
    </row>
    <row r="492" spans="1:13" x14ac:dyDescent="0.25">
      <c r="A492" s="1" t="s">
        <v>434</v>
      </c>
      <c r="B492" s="1" t="s">
        <v>24</v>
      </c>
      <c r="C492" s="3">
        <v>12999</v>
      </c>
      <c r="D492" s="3">
        <v>18999</v>
      </c>
      <c r="E492" s="3">
        <f>Table2[[#This Row],[Actual_price]]-Table2[[#This Row],[Discounted_price]]/Table2[[#This Row],[Actual_price]]*100</f>
        <v>18930.580609505763</v>
      </c>
      <c r="F492" s="4">
        <v>0.32</v>
      </c>
      <c r="G492" s="4" t="str">
        <f>IF(Table2[[#This Row],[Discount_percentage]]&lt;=49%,"no",IF(Table2[[#This Row],[Discount_percentage]]&gt;=50%,"yes"))</f>
        <v>no</v>
      </c>
      <c r="H492" s="4" t="str">
        <f>IF(Table2[[#This Row],[Rating_count]]&lt;=1000,"NO",IF(Table2[[#This Row],[Rating_count]]&gt;=1000,"YES"))</f>
        <v>YES</v>
      </c>
      <c r="I492" s="5">
        <f>Table2[[#This Row],[Actual_price]]*Table2[[#This Row],[Rating_count]]</f>
        <v>964617228</v>
      </c>
      <c r="J492" s="5" t="str">
        <f>IF(Table2[[#This Row],[Discounted_price]]&lt;200,"&lt;200",IF(Table2[[#This Row],[Discounted_price]]&lt;=500,"200-500","&gt;500"))</f>
        <v>&gt;500</v>
      </c>
      <c r="K492" s="1">
        <v>4.0999999999999996</v>
      </c>
      <c r="L492" s="5">
        <f>Table2[[#This Row],[Rating]]+(Table2[[#This Row],[Rating_count]]/1000)</f>
        <v>54.872</v>
      </c>
      <c r="M492" s="2">
        <v>50772</v>
      </c>
    </row>
    <row r="493" spans="1:13" x14ac:dyDescent="0.25">
      <c r="A493" s="1" t="s">
        <v>435</v>
      </c>
      <c r="B493" s="1" t="s">
        <v>24</v>
      </c>
      <c r="C493" s="3">
        <v>1499</v>
      </c>
      <c r="D493" s="3">
        <v>4999</v>
      </c>
      <c r="E493" s="3">
        <f>Table2[[#This Row],[Actual_price]]-Table2[[#This Row],[Discounted_price]]/Table2[[#This Row],[Actual_price]]*100</f>
        <v>4969.0140028005599</v>
      </c>
      <c r="F493" s="4">
        <v>0.7</v>
      </c>
      <c r="G493" s="4" t="str">
        <f>IF(Table2[[#This Row],[Discount_percentage]]&lt;=49%,"no",IF(Table2[[#This Row],[Discount_percentage]]&gt;=50%,"yes"))</f>
        <v>yes</v>
      </c>
      <c r="H493" s="4" t="str">
        <f>IF(Table2[[#This Row],[Rating_count]]&lt;=1000,"NO",IF(Table2[[#This Row],[Rating_count]]&gt;=1000,"YES"))</f>
        <v>YES</v>
      </c>
      <c r="I493" s="5">
        <f>Table2[[#This Row],[Actual_price]]*Table2[[#This Row],[Rating_count]]</f>
        <v>462847412</v>
      </c>
      <c r="J493" s="5" t="str">
        <f>IF(Table2[[#This Row],[Discounted_price]]&lt;200,"&lt;200",IF(Table2[[#This Row],[Discounted_price]]&lt;=500,"200-500","&gt;500"))</f>
        <v>&gt;500</v>
      </c>
      <c r="K493" s="1">
        <v>4</v>
      </c>
      <c r="L493" s="5">
        <f>Table2[[#This Row],[Rating]]+(Table2[[#This Row],[Rating_count]]/1000)</f>
        <v>96.587999999999994</v>
      </c>
      <c r="M493" s="2">
        <v>92588</v>
      </c>
    </row>
    <row r="494" spans="1:13" x14ac:dyDescent="0.25">
      <c r="A494" s="1" t="s">
        <v>436</v>
      </c>
      <c r="B494" s="1" t="s">
        <v>24</v>
      </c>
      <c r="C494" s="3">
        <v>16999</v>
      </c>
      <c r="D494" s="3">
        <v>20999</v>
      </c>
      <c r="E494" s="3">
        <f>Table2[[#This Row],[Actual_price]]-Table2[[#This Row],[Discounted_price]]/Table2[[#This Row],[Actual_price]]*100</f>
        <v>20918.048526120292</v>
      </c>
      <c r="F494" s="4">
        <v>0.19</v>
      </c>
      <c r="G494" s="4" t="str">
        <f>IF(Table2[[#This Row],[Discount_percentage]]&lt;=49%,"no",IF(Table2[[#This Row],[Discount_percentage]]&gt;=50%,"yes"))</f>
        <v>no</v>
      </c>
      <c r="H494" s="4" t="str">
        <f>IF(Table2[[#This Row],[Rating_count]]&lt;=1000,"NO",IF(Table2[[#This Row],[Rating_count]]&gt;=1000,"YES"))</f>
        <v>YES</v>
      </c>
      <c r="I494" s="5">
        <f>Table2[[#This Row],[Actual_price]]*Table2[[#This Row],[Rating_count]]</f>
        <v>668230178</v>
      </c>
      <c r="J494" s="5" t="str">
        <f>IF(Table2[[#This Row],[Discounted_price]]&lt;200,"&lt;200",IF(Table2[[#This Row],[Discounted_price]]&lt;=500,"200-500","&gt;500"))</f>
        <v>&gt;500</v>
      </c>
      <c r="K494" s="1">
        <v>4.0999999999999996</v>
      </c>
      <c r="L494" s="5">
        <f>Table2[[#This Row],[Rating]]+(Table2[[#This Row],[Rating_count]]/1000)</f>
        <v>35.921999999999997</v>
      </c>
      <c r="M494" s="2">
        <v>31822</v>
      </c>
    </row>
    <row r="495" spans="1:13" x14ac:dyDescent="0.25">
      <c r="A495" s="1" t="s">
        <v>437</v>
      </c>
      <c r="B495" s="1" t="s">
        <v>24</v>
      </c>
      <c r="C495" s="3">
        <v>1999</v>
      </c>
      <c r="D495" s="3">
        <v>8499</v>
      </c>
      <c r="E495" s="3">
        <f>Table2[[#This Row],[Actual_price]]-Table2[[#This Row],[Discounted_price]]/Table2[[#This Row],[Actual_price]]*100</f>
        <v>8475.4795858336274</v>
      </c>
      <c r="F495" s="4">
        <v>0.76</v>
      </c>
      <c r="G495" s="4" t="str">
        <f>IF(Table2[[#This Row],[Discount_percentage]]&lt;=49%,"no",IF(Table2[[#This Row],[Discount_percentage]]&gt;=50%,"yes"))</f>
        <v>yes</v>
      </c>
      <c r="H495" s="4" t="str">
        <f>IF(Table2[[#This Row],[Rating_count]]&lt;=1000,"NO",IF(Table2[[#This Row],[Rating_count]]&gt;=1000,"YES"))</f>
        <v>NO</v>
      </c>
      <c r="I495" s="5">
        <f>Table2[[#This Row],[Actual_price]]*Table2[[#This Row],[Rating_count]]</f>
        <v>2039760</v>
      </c>
      <c r="J495" s="5" t="str">
        <f>IF(Table2[[#This Row],[Discounted_price]]&lt;200,"&lt;200",IF(Table2[[#This Row],[Discounted_price]]&lt;=500,"200-500","&gt;500"))</f>
        <v>&gt;500</v>
      </c>
      <c r="K495" s="1">
        <v>4.3</v>
      </c>
      <c r="L495" s="5">
        <f>Table2[[#This Row],[Rating]]+(Table2[[#This Row],[Rating_count]]/1000)</f>
        <v>4.54</v>
      </c>
      <c r="M495" s="2">
        <v>240</v>
      </c>
    </row>
    <row r="496" spans="1:13" x14ac:dyDescent="0.25">
      <c r="A496" s="1" t="s">
        <v>438</v>
      </c>
      <c r="B496" s="1" t="s">
        <v>24</v>
      </c>
      <c r="C496" s="3">
        <v>4999</v>
      </c>
      <c r="D496" s="3">
        <v>6999</v>
      </c>
      <c r="E496" s="3">
        <f>Table2[[#This Row],[Actual_price]]-Table2[[#This Row],[Discounted_price]]/Table2[[#This Row],[Actual_price]]*100</f>
        <v>6927.5755107872556</v>
      </c>
      <c r="F496" s="4">
        <v>0.28999999999999998</v>
      </c>
      <c r="G496" s="4" t="str">
        <f>IF(Table2[[#This Row],[Discount_percentage]]&lt;=49%,"no",IF(Table2[[#This Row],[Discount_percentage]]&gt;=50%,"yes"))</f>
        <v>no</v>
      </c>
      <c r="H496" s="4" t="str">
        <f>IF(Table2[[#This Row],[Rating_count]]&lt;=1000,"NO",IF(Table2[[#This Row],[Rating_count]]&gt;=1000,"YES"))</f>
        <v>NO</v>
      </c>
      <c r="I496" s="5">
        <f>Table2[[#This Row],[Actual_price]]*Table2[[#This Row],[Rating_count]]</f>
        <v>5305242</v>
      </c>
      <c r="J496" s="5" t="str">
        <f>IF(Table2[[#This Row],[Discounted_price]]&lt;200,"&lt;200",IF(Table2[[#This Row],[Discounted_price]]&lt;=500,"200-500","&gt;500"))</f>
        <v>&gt;500</v>
      </c>
      <c r="K496" s="1">
        <v>3.8</v>
      </c>
      <c r="L496" s="5">
        <f>Table2[[#This Row],[Rating]]+(Table2[[#This Row],[Rating_count]]/1000)</f>
        <v>4.5579999999999998</v>
      </c>
      <c r="M496" s="2">
        <v>758</v>
      </c>
    </row>
    <row r="497" spans="1:13" x14ac:dyDescent="0.25">
      <c r="A497" s="1" t="s">
        <v>46</v>
      </c>
      <c r="B497" s="1" t="s">
        <v>12</v>
      </c>
      <c r="C497" s="1">
        <v>99</v>
      </c>
      <c r="D497" s="1">
        <v>666.66</v>
      </c>
      <c r="E497" s="3">
        <f>Table2[[#This Row],[Actual_price]]-Table2[[#This Row],[Discounted_price]]/Table2[[#This Row],[Actual_price]]*100</f>
        <v>651.80985149851494</v>
      </c>
      <c r="F497" s="4">
        <v>0.85</v>
      </c>
      <c r="G497" s="4" t="str">
        <f>IF(Table2[[#This Row],[Discount_percentage]]&lt;=49%,"no",IF(Table2[[#This Row],[Discount_percentage]]&gt;=50%,"yes"))</f>
        <v>yes</v>
      </c>
      <c r="H497" s="4" t="str">
        <f>IF(Table2[[#This Row],[Rating_count]]&lt;=1000,"NO",IF(Table2[[#This Row],[Rating_count]]&gt;=1000,"YES"))</f>
        <v>YES</v>
      </c>
      <c r="I497" s="5">
        <f>Table2[[#This Row],[Actual_price]]*Table2[[#This Row],[Rating_count]]</f>
        <v>16579834.199999999</v>
      </c>
      <c r="J497" s="5" t="str">
        <f>IF(Table2[[#This Row],[Discounted_price]]&lt;200,"&lt;200",IF(Table2[[#This Row],[Discounted_price]]&lt;=500,"200-500","&gt;500"))</f>
        <v>&lt;200</v>
      </c>
      <c r="K497" s="1">
        <v>3.9</v>
      </c>
      <c r="L497" s="5">
        <f>Table2[[#This Row],[Rating]]+(Table2[[#This Row],[Rating_count]]/1000)</f>
        <v>28.77</v>
      </c>
      <c r="M497" s="2">
        <v>24870</v>
      </c>
    </row>
    <row r="498" spans="1:13" x14ac:dyDescent="0.25">
      <c r="A498" s="1" t="s">
        <v>439</v>
      </c>
      <c r="B498" s="1" t="s">
        <v>24</v>
      </c>
      <c r="C498" s="3">
        <v>2499</v>
      </c>
      <c r="D498" s="3">
        <v>5999</v>
      </c>
      <c r="E498" s="3">
        <f>Table2[[#This Row],[Actual_price]]-Table2[[#This Row],[Discounted_price]]/Table2[[#This Row],[Actual_price]]*100</f>
        <v>5957.3430571761965</v>
      </c>
      <c r="F498" s="4">
        <v>0.57999999999999996</v>
      </c>
      <c r="G498" s="4" t="str">
        <f>IF(Table2[[#This Row],[Discount_percentage]]&lt;=49%,"no",IF(Table2[[#This Row],[Discount_percentage]]&gt;=50%,"yes"))</f>
        <v>yes</v>
      </c>
      <c r="H498" s="4" t="str">
        <f>IF(Table2[[#This Row],[Rating_count]]&lt;=1000,"NO",IF(Table2[[#This Row],[Rating_count]]&gt;=1000,"YES"))</f>
        <v>NO</v>
      </c>
      <c r="I498" s="5">
        <f>Table2[[#This Row],[Actual_price]]*Table2[[#This Row],[Rating_count]]</f>
        <v>4967172</v>
      </c>
      <c r="J498" s="5" t="str">
        <f>IF(Table2[[#This Row],[Discounted_price]]&lt;200,"&lt;200",IF(Table2[[#This Row],[Discounted_price]]&lt;=500,"200-500","&gt;500"))</f>
        <v>&gt;500</v>
      </c>
      <c r="K498" s="1">
        <v>3.7</v>
      </c>
      <c r="L498" s="5">
        <f>Table2[[#This Row],[Rating]]+(Table2[[#This Row],[Rating_count]]/1000)</f>
        <v>4.5280000000000005</v>
      </c>
      <c r="M498" s="2">
        <v>828</v>
      </c>
    </row>
    <row r="499" spans="1:13" x14ac:dyDescent="0.25">
      <c r="A499" s="1" t="s">
        <v>404</v>
      </c>
      <c r="B499" s="1" t="s">
        <v>24</v>
      </c>
      <c r="C499" s="3">
        <v>1399</v>
      </c>
      <c r="D499" s="3">
        <v>1630</v>
      </c>
      <c r="E499" s="3">
        <f>Table2[[#This Row],[Actual_price]]-Table2[[#This Row],[Discounted_price]]/Table2[[#This Row],[Actual_price]]*100</f>
        <v>1544.1717791411043</v>
      </c>
      <c r="F499" s="4">
        <v>0.14000000000000001</v>
      </c>
      <c r="G499" s="4" t="str">
        <f>IF(Table2[[#This Row],[Discount_percentage]]&lt;=49%,"no",IF(Table2[[#This Row],[Discount_percentage]]&gt;=50%,"yes"))</f>
        <v>no</v>
      </c>
      <c r="H499" s="4" t="str">
        <f>IF(Table2[[#This Row],[Rating_count]]&lt;=1000,"NO",IF(Table2[[#This Row],[Rating_count]]&gt;=1000,"YES"))</f>
        <v>YES</v>
      </c>
      <c r="I499" s="5">
        <f>Table2[[#This Row],[Actual_price]]*Table2[[#This Row],[Rating_count]]</f>
        <v>15286140</v>
      </c>
      <c r="J499" s="5" t="str">
        <f>IF(Table2[[#This Row],[Discounted_price]]&lt;200,"&lt;200",IF(Table2[[#This Row],[Discounted_price]]&lt;=500,"200-500","&gt;500"))</f>
        <v>&gt;500</v>
      </c>
      <c r="K499" s="1">
        <v>4</v>
      </c>
      <c r="L499" s="5">
        <f>Table2[[#This Row],[Rating]]+(Table2[[#This Row],[Rating_count]]/1000)</f>
        <v>13.378</v>
      </c>
      <c r="M499" s="2">
        <v>9378</v>
      </c>
    </row>
    <row r="500" spans="1:13" x14ac:dyDescent="0.25">
      <c r="A500" s="1" t="s">
        <v>337</v>
      </c>
      <c r="B500" s="1" t="s">
        <v>24</v>
      </c>
      <c r="C500" s="3">
        <v>1499</v>
      </c>
      <c r="D500" s="3">
        <v>9999</v>
      </c>
      <c r="E500" s="3">
        <f>Table2[[#This Row],[Actual_price]]-Table2[[#This Row],[Discounted_price]]/Table2[[#This Row],[Actual_price]]*100</f>
        <v>9984.0085008500846</v>
      </c>
      <c r="F500" s="4">
        <v>0.85</v>
      </c>
      <c r="G500" s="4" t="str">
        <f>IF(Table2[[#This Row],[Discount_percentage]]&lt;=49%,"no",IF(Table2[[#This Row],[Discount_percentage]]&gt;=50%,"yes"))</f>
        <v>yes</v>
      </c>
      <c r="H500" s="4" t="str">
        <f>IF(Table2[[#This Row],[Rating_count]]&lt;=1000,"NO",IF(Table2[[#This Row],[Rating_count]]&gt;=1000,"YES"))</f>
        <v>YES</v>
      </c>
      <c r="I500" s="5">
        <f>Table2[[#This Row],[Actual_price]]*Table2[[#This Row],[Rating_count]]</f>
        <v>226357362</v>
      </c>
      <c r="J500" s="5" t="str">
        <f>IF(Table2[[#This Row],[Discounted_price]]&lt;200,"&lt;200",IF(Table2[[#This Row],[Discounted_price]]&lt;=500,"200-500","&gt;500"))</f>
        <v>&gt;500</v>
      </c>
      <c r="K500" s="1">
        <v>4.2</v>
      </c>
      <c r="L500" s="5">
        <f>Table2[[#This Row],[Rating]]+(Table2[[#This Row],[Rating_count]]/1000)</f>
        <v>26.838000000000001</v>
      </c>
      <c r="M500" s="2">
        <v>22638</v>
      </c>
    </row>
    <row r="501" spans="1:13" x14ac:dyDescent="0.25">
      <c r="A501" s="1" t="s">
        <v>440</v>
      </c>
      <c r="B501" s="1" t="s">
        <v>24</v>
      </c>
      <c r="C501" s="1">
        <v>249</v>
      </c>
      <c r="D501" s="1">
        <v>599</v>
      </c>
      <c r="E501" s="3">
        <f>Table2[[#This Row],[Actual_price]]-Table2[[#This Row],[Discounted_price]]/Table2[[#This Row],[Actual_price]]*100</f>
        <v>557.4307178631052</v>
      </c>
      <c r="F501" s="4">
        <v>0.57999999999999996</v>
      </c>
      <c r="G501" s="4" t="str">
        <f>IF(Table2[[#This Row],[Discount_percentage]]&lt;=49%,"no",IF(Table2[[#This Row],[Discount_percentage]]&gt;=50%,"yes"))</f>
        <v>yes</v>
      </c>
      <c r="H501" s="4" t="str">
        <f>IF(Table2[[#This Row],[Rating_count]]&lt;=1000,"NO",IF(Table2[[#This Row],[Rating_count]]&gt;=1000,"YES"))</f>
        <v>YES</v>
      </c>
      <c r="I501" s="5">
        <f>Table2[[#This Row],[Actual_price]]*Table2[[#This Row],[Rating_count]]</f>
        <v>1286053</v>
      </c>
      <c r="J501" s="5" t="str">
        <f>IF(Table2[[#This Row],[Discounted_price]]&lt;200,"&lt;200",IF(Table2[[#This Row],[Discounted_price]]&lt;=500,"200-500","&gt;500"))</f>
        <v>200-500</v>
      </c>
      <c r="K501" s="1">
        <v>3.9</v>
      </c>
      <c r="L501" s="5">
        <f>Table2[[#This Row],[Rating]]+(Table2[[#This Row],[Rating_count]]/1000)</f>
        <v>6.0469999999999997</v>
      </c>
      <c r="M501" s="2">
        <v>2147</v>
      </c>
    </row>
    <row r="502" spans="1:13" x14ac:dyDescent="0.25">
      <c r="A502" s="1" t="s">
        <v>441</v>
      </c>
      <c r="B502" s="1" t="s">
        <v>24</v>
      </c>
      <c r="C502" s="1">
        <v>299</v>
      </c>
      <c r="D502" s="3">
        <v>1199</v>
      </c>
      <c r="E502" s="3">
        <f>Table2[[#This Row],[Actual_price]]-Table2[[#This Row],[Discounted_price]]/Table2[[#This Row],[Actual_price]]*100</f>
        <v>1174.0625521267723</v>
      </c>
      <c r="F502" s="4">
        <v>0.75</v>
      </c>
      <c r="G502" s="4" t="str">
        <f>IF(Table2[[#This Row],[Discount_percentage]]&lt;=49%,"no",IF(Table2[[#This Row],[Discount_percentage]]&gt;=50%,"yes"))</f>
        <v>yes</v>
      </c>
      <c r="H502" s="4" t="str">
        <f>IF(Table2[[#This Row],[Rating_count]]&lt;=1000,"NO",IF(Table2[[#This Row],[Rating_count]]&gt;=1000,"YES"))</f>
        <v>NO</v>
      </c>
      <c r="I502" s="5">
        <f>Table2[[#This Row],[Actual_price]]*Table2[[#This Row],[Rating_count]]</f>
        <v>714604</v>
      </c>
      <c r="J502" s="5" t="str">
        <f>IF(Table2[[#This Row],[Discounted_price]]&lt;200,"&lt;200",IF(Table2[[#This Row],[Discounted_price]]&lt;=500,"200-500","&gt;500"))</f>
        <v>200-500</v>
      </c>
      <c r="K502" s="1">
        <v>4.5</v>
      </c>
      <c r="L502" s="5">
        <f>Table2[[#This Row],[Rating]]+(Table2[[#This Row],[Rating_count]]/1000)</f>
        <v>5.0960000000000001</v>
      </c>
      <c r="M502" s="2">
        <v>596</v>
      </c>
    </row>
    <row r="503" spans="1:13" x14ac:dyDescent="0.25">
      <c r="A503" s="1" t="s">
        <v>419</v>
      </c>
      <c r="B503" s="1" t="s">
        <v>24</v>
      </c>
      <c r="C503" s="1">
        <v>79</v>
      </c>
      <c r="D503" s="1">
        <v>499</v>
      </c>
      <c r="E503" s="3">
        <f>Table2[[#This Row],[Actual_price]]-Table2[[#This Row],[Discounted_price]]/Table2[[#This Row],[Actual_price]]*100</f>
        <v>483.16833667334669</v>
      </c>
      <c r="F503" s="4">
        <v>0.84</v>
      </c>
      <c r="G503" s="4" t="str">
        <f>IF(Table2[[#This Row],[Discount_percentage]]&lt;=49%,"no",IF(Table2[[#This Row],[Discount_percentage]]&gt;=50%,"yes"))</f>
        <v>yes</v>
      </c>
      <c r="H503" s="4" t="str">
        <f>IF(Table2[[#This Row],[Rating_count]]&lt;=1000,"NO",IF(Table2[[#This Row],[Rating_count]]&gt;=1000,"YES"))</f>
        <v>YES</v>
      </c>
      <c r="I503" s="5">
        <f>Table2[[#This Row],[Actual_price]]*Table2[[#This Row],[Rating_count]]</f>
        <v>972551</v>
      </c>
      <c r="J503" s="5" t="str">
        <f>IF(Table2[[#This Row],[Discounted_price]]&lt;200,"&lt;200",IF(Table2[[#This Row],[Discounted_price]]&lt;=500,"200-500","&gt;500"))</f>
        <v>&lt;200</v>
      </c>
      <c r="K503" s="1">
        <v>4.2</v>
      </c>
      <c r="L503" s="5">
        <f>Table2[[#This Row],[Rating]]+(Table2[[#This Row],[Rating_count]]/1000)</f>
        <v>6.149</v>
      </c>
      <c r="M503" s="2">
        <v>1949</v>
      </c>
    </row>
    <row r="504" spans="1:13" x14ac:dyDescent="0.25">
      <c r="A504" s="1" t="s">
        <v>442</v>
      </c>
      <c r="B504" s="1" t="s">
        <v>24</v>
      </c>
      <c r="C504" s="3">
        <v>13999</v>
      </c>
      <c r="D504" s="3">
        <v>15999</v>
      </c>
      <c r="E504" s="3">
        <f>Table2[[#This Row],[Actual_price]]-Table2[[#This Row],[Discounted_price]]/Table2[[#This Row],[Actual_price]]*100</f>
        <v>15911.500781298831</v>
      </c>
      <c r="F504" s="4">
        <v>0.13</v>
      </c>
      <c r="G504" s="4" t="str">
        <f>IF(Table2[[#This Row],[Discount_percentage]]&lt;=49%,"no",IF(Table2[[#This Row],[Discount_percentage]]&gt;=50%,"yes"))</f>
        <v>no</v>
      </c>
      <c r="H504" s="4" t="str">
        <f>IF(Table2[[#This Row],[Rating_count]]&lt;=1000,"NO",IF(Table2[[#This Row],[Rating_count]]&gt;=1000,"YES"))</f>
        <v>YES</v>
      </c>
      <c r="I504" s="5">
        <f>Table2[[#This Row],[Actual_price]]*Table2[[#This Row],[Rating_count]]</f>
        <v>34877820</v>
      </c>
      <c r="J504" s="5" t="str">
        <f>IF(Table2[[#This Row],[Discounted_price]]&lt;200,"&lt;200",IF(Table2[[#This Row],[Discounted_price]]&lt;=500,"200-500","&gt;500"))</f>
        <v>&gt;500</v>
      </c>
      <c r="K504" s="1">
        <v>3.9</v>
      </c>
      <c r="L504" s="5">
        <f>Table2[[#This Row],[Rating]]+(Table2[[#This Row],[Rating_count]]/1000)</f>
        <v>6.08</v>
      </c>
      <c r="M504" s="2">
        <v>2180</v>
      </c>
    </row>
    <row r="505" spans="1:13" x14ac:dyDescent="0.25">
      <c r="A505" s="1" t="s">
        <v>443</v>
      </c>
      <c r="B505" s="1" t="s">
        <v>24</v>
      </c>
      <c r="C505" s="1">
        <v>949</v>
      </c>
      <c r="D505" s="1">
        <v>999</v>
      </c>
      <c r="E505" s="3">
        <f>Table2[[#This Row],[Actual_price]]-Table2[[#This Row],[Discounted_price]]/Table2[[#This Row],[Actual_price]]*100</f>
        <v>904.00500500500505</v>
      </c>
      <c r="F505" s="4">
        <v>0.05</v>
      </c>
      <c r="G505" s="4" t="str">
        <f>IF(Table2[[#This Row],[Discount_percentage]]&lt;=49%,"no",IF(Table2[[#This Row],[Discount_percentage]]&gt;=50%,"yes"))</f>
        <v>no</v>
      </c>
      <c r="H505" s="4" t="str">
        <f>IF(Table2[[#This Row],[Rating_count]]&lt;=1000,"NO",IF(Table2[[#This Row],[Rating_count]]&gt;=1000,"YES"))</f>
        <v>YES</v>
      </c>
      <c r="I505" s="5">
        <f>Table2[[#This Row],[Actual_price]]*Table2[[#This Row],[Rating_count]]</f>
        <v>31507461</v>
      </c>
      <c r="J505" s="5" t="str">
        <f>IF(Table2[[#This Row],[Discounted_price]]&lt;200,"&lt;200",IF(Table2[[#This Row],[Discounted_price]]&lt;=500,"200-500","&gt;500"))</f>
        <v>&gt;500</v>
      </c>
      <c r="K505" s="1">
        <v>4.2</v>
      </c>
      <c r="L505" s="5">
        <f>Table2[[#This Row],[Rating]]+(Table2[[#This Row],[Rating_count]]/1000)</f>
        <v>35.739000000000004</v>
      </c>
      <c r="M505" s="2">
        <v>31539</v>
      </c>
    </row>
    <row r="506" spans="1:13" x14ac:dyDescent="0.25">
      <c r="A506" s="1" t="s">
        <v>444</v>
      </c>
      <c r="B506" s="1" t="s">
        <v>24</v>
      </c>
      <c r="C506" s="1">
        <v>99</v>
      </c>
      <c r="D506" s="1">
        <v>499</v>
      </c>
      <c r="E506" s="3">
        <f>Table2[[#This Row],[Actual_price]]-Table2[[#This Row],[Discounted_price]]/Table2[[#This Row],[Actual_price]]*100</f>
        <v>479.16032064128257</v>
      </c>
      <c r="F506" s="4">
        <v>0.8</v>
      </c>
      <c r="G506" s="4" t="str">
        <f>IF(Table2[[#This Row],[Discount_percentage]]&lt;=49%,"no",IF(Table2[[#This Row],[Discount_percentage]]&gt;=50%,"yes"))</f>
        <v>yes</v>
      </c>
      <c r="H506" s="4" t="str">
        <f>IF(Table2[[#This Row],[Rating_count]]&lt;=1000,"NO",IF(Table2[[#This Row],[Rating_count]]&gt;=1000,"YES"))</f>
        <v>YES</v>
      </c>
      <c r="I506" s="5">
        <f>Table2[[#This Row],[Actual_price]]*Table2[[#This Row],[Rating_count]]</f>
        <v>1223049</v>
      </c>
      <c r="J506" s="5" t="str">
        <f>IF(Table2[[#This Row],[Discounted_price]]&lt;200,"&lt;200",IF(Table2[[#This Row],[Discounted_price]]&lt;=500,"200-500","&gt;500"))</f>
        <v>&lt;200</v>
      </c>
      <c r="K506" s="1">
        <v>4.0999999999999996</v>
      </c>
      <c r="L506" s="5">
        <f>Table2[[#This Row],[Rating]]+(Table2[[#This Row],[Rating_count]]/1000)</f>
        <v>6.5510000000000002</v>
      </c>
      <c r="M506" s="2">
        <v>2451</v>
      </c>
    </row>
    <row r="507" spans="1:13" x14ac:dyDescent="0.25">
      <c r="A507" s="1" t="s">
        <v>407</v>
      </c>
      <c r="B507" s="1" t="s">
        <v>24</v>
      </c>
      <c r="C507" s="3">
        <v>2499</v>
      </c>
      <c r="D507" s="3">
        <v>7990</v>
      </c>
      <c r="E507" s="3">
        <f>Table2[[#This Row],[Actual_price]]-Table2[[#This Row],[Discounted_price]]/Table2[[#This Row],[Actual_price]]*100</f>
        <v>7958.7234042553191</v>
      </c>
      <c r="F507" s="4">
        <v>0.69</v>
      </c>
      <c r="G507" s="4" t="str">
        <f>IF(Table2[[#This Row],[Discount_percentage]]&lt;=49%,"no",IF(Table2[[#This Row],[Discount_percentage]]&gt;=50%,"yes"))</f>
        <v>yes</v>
      </c>
      <c r="H507" s="4" t="str">
        <f>IF(Table2[[#This Row],[Rating_count]]&lt;=1000,"NO",IF(Table2[[#This Row],[Rating_count]]&gt;=1000,"YES"))</f>
        <v>NO</v>
      </c>
      <c r="I507" s="5">
        <f>Table2[[#This Row],[Actual_price]]*Table2[[#This Row],[Rating_count]]</f>
        <v>1230460</v>
      </c>
      <c r="J507" s="5" t="str">
        <f>IF(Table2[[#This Row],[Discounted_price]]&lt;200,"&lt;200",IF(Table2[[#This Row],[Discounted_price]]&lt;=500,"200-500","&gt;500"))</f>
        <v>&gt;500</v>
      </c>
      <c r="K507" s="1">
        <v>4.0999999999999996</v>
      </c>
      <c r="L507" s="5">
        <f>Table2[[#This Row],[Rating]]+(Table2[[#This Row],[Rating_count]]/1000)</f>
        <v>4.2539999999999996</v>
      </c>
      <c r="M507" s="2">
        <v>154</v>
      </c>
    </row>
    <row r="508" spans="1:13" x14ac:dyDescent="0.25">
      <c r="A508" s="1" t="s">
        <v>445</v>
      </c>
      <c r="B508" s="1" t="s">
        <v>24</v>
      </c>
      <c r="C508" s="1">
        <v>689</v>
      </c>
      <c r="D508" s="3">
        <v>1999</v>
      </c>
      <c r="E508" s="3">
        <f>Table2[[#This Row],[Actual_price]]-Table2[[#This Row],[Discounted_price]]/Table2[[#This Row],[Actual_price]]*100</f>
        <v>1964.5327663831915</v>
      </c>
      <c r="F508" s="4">
        <v>0.66</v>
      </c>
      <c r="G508" s="4" t="str">
        <f>IF(Table2[[#This Row],[Discount_percentage]]&lt;=49%,"no",IF(Table2[[#This Row],[Discount_percentage]]&gt;=50%,"yes"))</f>
        <v>yes</v>
      </c>
      <c r="H508" s="4" t="str">
        <f>IF(Table2[[#This Row],[Rating_count]]&lt;=1000,"NO",IF(Table2[[#This Row],[Rating_count]]&gt;=1000,"YES"))</f>
        <v>YES</v>
      </c>
      <c r="I508" s="5">
        <f>Table2[[#This Row],[Actual_price]]*Table2[[#This Row],[Rating_count]]</f>
        <v>2384807</v>
      </c>
      <c r="J508" s="5" t="str">
        <f>IF(Table2[[#This Row],[Discounted_price]]&lt;200,"&lt;200",IF(Table2[[#This Row],[Discounted_price]]&lt;=500,"200-500","&gt;500"))</f>
        <v>&gt;500</v>
      </c>
      <c r="K508" s="1">
        <v>4.3</v>
      </c>
      <c r="L508" s="5">
        <f>Table2[[#This Row],[Rating]]+(Table2[[#This Row],[Rating_count]]/1000)</f>
        <v>5.4930000000000003</v>
      </c>
      <c r="M508" s="2">
        <v>1193</v>
      </c>
    </row>
    <row r="509" spans="1:13" x14ac:dyDescent="0.25">
      <c r="A509" s="1" t="s">
        <v>446</v>
      </c>
      <c r="B509" s="1" t="s">
        <v>24</v>
      </c>
      <c r="C509" s="1">
        <v>499</v>
      </c>
      <c r="D509" s="3">
        <v>1899</v>
      </c>
      <c r="E509" s="3">
        <f>Table2[[#This Row],[Actual_price]]-Table2[[#This Row],[Discounted_price]]/Table2[[#This Row],[Actual_price]]*100</f>
        <v>1872.7230121116377</v>
      </c>
      <c r="F509" s="4">
        <v>0.74</v>
      </c>
      <c r="G509" s="4" t="str">
        <f>IF(Table2[[#This Row],[Discount_percentage]]&lt;=49%,"no",IF(Table2[[#This Row],[Discount_percentage]]&gt;=50%,"yes"))</f>
        <v>yes</v>
      </c>
      <c r="H509" s="4" t="str">
        <f>IF(Table2[[#This Row],[Rating_count]]&lt;=1000,"NO",IF(Table2[[#This Row],[Rating_count]]&gt;=1000,"YES"))</f>
        <v>YES</v>
      </c>
      <c r="I509" s="5">
        <f>Table2[[#This Row],[Actual_price]]*Table2[[#This Row],[Rating_count]]</f>
        <v>2801025</v>
      </c>
      <c r="J509" s="5" t="str">
        <f>IF(Table2[[#This Row],[Discounted_price]]&lt;200,"&lt;200",IF(Table2[[#This Row],[Discounted_price]]&lt;=500,"200-500","&gt;500"))</f>
        <v>200-500</v>
      </c>
      <c r="K509" s="1">
        <v>4.0999999999999996</v>
      </c>
      <c r="L509" s="5">
        <f>Table2[[#This Row],[Rating]]+(Table2[[#This Row],[Rating_count]]/1000)</f>
        <v>5.5749999999999993</v>
      </c>
      <c r="M509" s="2">
        <v>1475</v>
      </c>
    </row>
    <row r="510" spans="1:13" x14ac:dyDescent="0.25">
      <c r="A510" s="1" t="s">
        <v>447</v>
      </c>
      <c r="B510" s="1" t="s">
        <v>24</v>
      </c>
      <c r="C510" s="1">
        <v>299</v>
      </c>
      <c r="D510" s="1">
        <v>999</v>
      </c>
      <c r="E510" s="3">
        <f>Table2[[#This Row],[Actual_price]]-Table2[[#This Row],[Discounted_price]]/Table2[[#This Row],[Actual_price]]*100</f>
        <v>969.07007007007007</v>
      </c>
      <c r="F510" s="4">
        <v>0.7</v>
      </c>
      <c r="G510" s="4" t="str">
        <f>IF(Table2[[#This Row],[Discount_percentage]]&lt;=49%,"no",IF(Table2[[#This Row],[Discount_percentage]]&gt;=50%,"yes"))</f>
        <v>yes</v>
      </c>
      <c r="H510" s="4" t="str">
        <f>IF(Table2[[#This Row],[Rating_count]]&lt;=1000,"NO",IF(Table2[[#This Row],[Rating_count]]&gt;=1000,"YES"))</f>
        <v>YES</v>
      </c>
      <c r="I510" s="5">
        <f>Table2[[#This Row],[Actual_price]]*Table2[[#This Row],[Rating_count]]</f>
        <v>8882109</v>
      </c>
      <c r="J510" s="5" t="str">
        <f>IF(Table2[[#This Row],[Discounted_price]]&lt;200,"&lt;200",IF(Table2[[#This Row],[Discounted_price]]&lt;=500,"200-500","&gt;500"))</f>
        <v>200-500</v>
      </c>
      <c r="K510" s="1">
        <v>4.3</v>
      </c>
      <c r="L510" s="5">
        <f>Table2[[#This Row],[Rating]]+(Table2[[#This Row],[Rating_count]]/1000)</f>
        <v>13.190999999999999</v>
      </c>
      <c r="M510" s="2">
        <v>8891</v>
      </c>
    </row>
    <row r="511" spans="1:13" x14ac:dyDescent="0.25">
      <c r="A511" s="1" t="s">
        <v>448</v>
      </c>
      <c r="B511" s="1" t="s">
        <v>24</v>
      </c>
      <c r="C511" s="1">
        <v>209</v>
      </c>
      <c r="D511" s="1">
        <v>499</v>
      </c>
      <c r="E511" s="3">
        <f>Table2[[#This Row],[Actual_price]]-Table2[[#This Row],[Discounted_price]]/Table2[[#This Row],[Actual_price]]*100</f>
        <v>457.11623246492985</v>
      </c>
      <c r="F511" s="4">
        <v>0.57999999999999996</v>
      </c>
      <c r="G511" s="4" t="str">
        <f>IF(Table2[[#This Row],[Discount_percentage]]&lt;=49%,"no",IF(Table2[[#This Row],[Discount_percentage]]&gt;=50%,"yes"))</f>
        <v>yes</v>
      </c>
      <c r="H511" s="4" t="str">
        <f>IF(Table2[[#This Row],[Rating_count]]&lt;=1000,"NO",IF(Table2[[#This Row],[Rating_count]]&gt;=1000,"YES"))</f>
        <v>NO</v>
      </c>
      <c r="I511" s="5">
        <f>Table2[[#This Row],[Actual_price]]*Table2[[#This Row],[Rating_count]]</f>
        <v>51896</v>
      </c>
      <c r="J511" s="5" t="str">
        <f>IF(Table2[[#This Row],[Discounted_price]]&lt;200,"&lt;200",IF(Table2[[#This Row],[Discounted_price]]&lt;=500,"200-500","&gt;500"))</f>
        <v>200-500</v>
      </c>
      <c r="K511" s="1">
        <v>3.6</v>
      </c>
      <c r="L511" s="5">
        <f>Table2[[#This Row],[Rating]]+(Table2[[#This Row],[Rating_count]]/1000)</f>
        <v>3.7040000000000002</v>
      </c>
      <c r="M511" s="2">
        <v>104</v>
      </c>
    </row>
    <row r="512" spans="1:13" x14ac:dyDescent="0.25">
      <c r="A512" s="1" t="s">
        <v>449</v>
      </c>
      <c r="B512" s="1" t="s">
        <v>24</v>
      </c>
      <c r="C512" s="3">
        <v>8499</v>
      </c>
      <c r="D512" s="3">
        <v>12999</v>
      </c>
      <c r="E512" s="3">
        <f>Table2[[#This Row],[Actual_price]]-Table2[[#This Row],[Discounted_price]]/Table2[[#This Row],[Actual_price]]*100</f>
        <v>12933.618047542119</v>
      </c>
      <c r="F512" s="4">
        <v>0.35</v>
      </c>
      <c r="G512" s="4" t="str">
        <f>IF(Table2[[#This Row],[Discount_percentage]]&lt;=49%,"no",IF(Table2[[#This Row],[Discount_percentage]]&gt;=50%,"yes"))</f>
        <v>no</v>
      </c>
      <c r="H512" s="4" t="str">
        <f>IF(Table2[[#This Row],[Rating_count]]&lt;=1000,"NO",IF(Table2[[#This Row],[Rating_count]]&gt;=1000,"YES"))</f>
        <v>YES</v>
      </c>
      <c r="I512" s="5">
        <f>Table2[[#This Row],[Actual_price]]*Table2[[#This Row],[Rating_count]]</f>
        <v>86599338</v>
      </c>
      <c r="J512" s="5" t="str">
        <f>IF(Table2[[#This Row],[Discounted_price]]&lt;200,"&lt;200",IF(Table2[[#This Row],[Discounted_price]]&lt;=500,"200-500","&gt;500"))</f>
        <v>&gt;500</v>
      </c>
      <c r="K512" s="1">
        <v>4.0999999999999996</v>
      </c>
      <c r="L512" s="5">
        <f>Table2[[#This Row],[Rating]]+(Table2[[#This Row],[Rating_count]]/1000)</f>
        <v>10.762</v>
      </c>
      <c r="M512" s="2">
        <v>6662</v>
      </c>
    </row>
    <row r="513" spans="1:13" x14ac:dyDescent="0.25">
      <c r="A513" s="1" t="s">
        <v>450</v>
      </c>
      <c r="B513" s="1" t="s">
        <v>24</v>
      </c>
      <c r="C513" s="3">
        <v>2179</v>
      </c>
      <c r="D513" s="3">
        <v>3999</v>
      </c>
      <c r="E513" s="3">
        <f>Table2[[#This Row],[Actual_price]]-Table2[[#This Row],[Discounted_price]]/Table2[[#This Row],[Actual_price]]*100</f>
        <v>3944.5113778444611</v>
      </c>
      <c r="F513" s="4">
        <v>0.46</v>
      </c>
      <c r="G513" s="4" t="str">
        <f>IF(Table2[[#This Row],[Discount_percentage]]&lt;=49%,"no",IF(Table2[[#This Row],[Discount_percentage]]&gt;=50%,"yes"))</f>
        <v>no</v>
      </c>
      <c r="H513" s="4" t="str">
        <f>IF(Table2[[#This Row],[Rating_count]]&lt;=1000,"NO",IF(Table2[[#This Row],[Rating_count]]&gt;=1000,"YES"))</f>
        <v>YES</v>
      </c>
      <c r="I513" s="5">
        <f>Table2[[#This Row],[Actual_price]]*Table2[[#This Row],[Rating_count]]</f>
        <v>33511620</v>
      </c>
      <c r="J513" s="5" t="str">
        <f>IF(Table2[[#This Row],[Discounted_price]]&lt;200,"&lt;200",IF(Table2[[#This Row],[Discounted_price]]&lt;=500,"200-500","&gt;500"))</f>
        <v>&gt;500</v>
      </c>
      <c r="K513" s="1">
        <v>4</v>
      </c>
      <c r="L513" s="5">
        <f>Table2[[#This Row],[Rating]]+(Table2[[#This Row],[Rating_count]]/1000)</f>
        <v>12.38</v>
      </c>
      <c r="M513" s="2">
        <v>8380</v>
      </c>
    </row>
    <row r="514" spans="1:13" x14ac:dyDescent="0.25">
      <c r="A514" s="1" t="s">
        <v>451</v>
      </c>
      <c r="B514" s="1" t="s">
        <v>24</v>
      </c>
      <c r="C514" s="3">
        <v>16999</v>
      </c>
      <c r="D514" s="3">
        <v>20999</v>
      </c>
      <c r="E514" s="3">
        <f>Table2[[#This Row],[Actual_price]]-Table2[[#This Row],[Discounted_price]]/Table2[[#This Row],[Actual_price]]*100</f>
        <v>20918.048526120292</v>
      </c>
      <c r="F514" s="4">
        <v>0.19</v>
      </c>
      <c r="G514" s="4" t="str">
        <f>IF(Table2[[#This Row],[Discount_percentage]]&lt;=49%,"no",IF(Table2[[#This Row],[Discount_percentage]]&gt;=50%,"yes"))</f>
        <v>no</v>
      </c>
      <c r="H514" s="4" t="str">
        <f>IF(Table2[[#This Row],[Rating_count]]&lt;=1000,"NO",IF(Table2[[#This Row],[Rating_count]]&gt;=1000,"YES"))</f>
        <v>YES</v>
      </c>
      <c r="I514" s="5">
        <f>Table2[[#This Row],[Actual_price]]*Table2[[#This Row],[Rating_count]]</f>
        <v>668230178</v>
      </c>
      <c r="J514" s="5" t="str">
        <f>IF(Table2[[#This Row],[Discounted_price]]&lt;200,"&lt;200",IF(Table2[[#This Row],[Discounted_price]]&lt;=500,"200-500","&gt;500"))</f>
        <v>&gt;500</v>
      </c>
      <c r="K514" s="1">
        <v>4.0999999999999996</v>
      </c>
      <c r="L514" s="5">
        <f>Table2[[#This Row],[Rating]]+(Table2[[#This Row],[Rating_count]]/1000)</f>
        <v>35.921999999999997</v>
      </c>
      <c r="M514" s="2">
        <v>31822</v>
      </c>
    </row>
    <row r="515" spans="1:13" x14ac:dyDescent="0.25">
      <c r="A515" s="1" t="s">
        <v>452</v>
      </c>
      <c r="B515" s="1" t="s">
        <v>24</v>
      </c>
      <c r="C515" s="3">
        <v>44999</v>
      </c>
      <c r="D515" s="3">
        <v>49999</v>
      </c>
      <c r="E515" s="3">
        <f>Table2[[#This Row],[Actual_price]]-Table2[[#This Row],[Discounted_price]]/Table2[[#This Row],[Actual_price]]*100</f>
        <v>49909.000200003997</v>
      </c>
      <c r="F515" s="4">
        <v>0.1</v>
      </c>
      <c r="G515" s="4" t="str">
        <f>IF(Table2[[#This Row],[Discount_percentage]]&lt;=49%,"no",IF(Table2[[#This Row],[Discount_percentage]]&gt;=50%,"yes"))</f>
        <v>no</v>
      </c>
      <c r="H515" s="4" t="str">
        <f>IF(Table2[[#This Row],[Rating_count]]&lt;=1000,"NO",IF(Table2[[#This Row],[Rating_count]]&gt;=1000,"YES"))</f>
        <v>YES</v>
      </c>
      <c r="I515" s="5">
        <f>Table2[[#This Row],[Actual_price]]*Table2[[#This Row],[Rating_count]]</f>
        <v>153746925</v>
      </c>
      <c r="J515" s="5" t="str">
        <f>IF(Table2[[#This Row],[Discounted_price]]&lt;200,"&lt;200",IF(Table2[[#This Row],[Discounted_price]]&lt;=500,"200-500","&gt;500"))</f>
        <v>&gt;500</v>
      </c>
      <c r="K515" s="1">
        <v>4.3</v>
      </c>
      <c r="L515" s="5">
        <f>Table2[[#This Row],[Rating]]+(Table2[[#This Row],[Rating_count]]/1000)</f>
        <v>7.375</v>
      </c>
      <c r="M515" s="2">
        <v>3075</v>
      </c>
    </row>
    <row r="516" spans="1:13" x14ac:dyDescent="0.25">
      <c r="A516" s="1" t="s">
        <v>453</v>
      </c>
      <c r="B516" s="1" t="s">
        <v>24</v>
      </c>
      <c r="C516" s="3">
        <v>2599</v>
      </c>
      <c r="D516" s="3">
        <v>2999</v>
      </c>
      <c r="E516" s="3">
        <f>Table2[[#This Row],[Actual_price]]-Table2[[#This Row],[Discounted_price]]/Table2[[#This Row],[Actual_price]]*100</f>
        <v>2912.3377792597535</v>
      </c>
      <c r="F516" s="4">
        <v>0.13</v>
      </c>
      <c r="G516" s="4" t="str">
        <f>IF(Table2[[#This Row],[Discount_percentage]]&lt;=49%,"no",IF(Table2[[#This Row],[Discount_percentage]]&gt;=50%,"yes"))</f>
        <v>no</v>
      </c>
      <c r="H516" s="4" t="str">
        <f>IF(Table2[[#This Row],[Rating_count]]&lt;=1000,"NO",IF(Table2[[#This Row],[Rating_count]]&gt;=1000,"YES"))</f>
        <v>YES</v>
      </c>
      <c r="I516" s="5">
        <f>Table2[[#This Row],[Actual_price]]*Table2[[#This Row],[Rating_count]]</f>
        <v>42783734</v>
      </c>
      <c r="J516" s="5" t="str">
        <f>IF(Table2[[#This Row],[Discounted_price]]&lt;200,"&lt;200",IF(Table2[[#This Row],[Discounted_price]]&lt;=500,"200-500","&gt;500"))</f>
        <v>&gt;500</v>
      </c>
      <c r="K516" s="1">
        <v>3.9</v>
      </c>
      <c r="L516" s="5">
        <f>Table2[[#This Row],[Rating]]+(Table2[[#This Row],[Rating_count]]/1000)</f>
        <v>18.166</v>
      </c>
      <c r="M516" s="2">
        <v>14266</v>
      </c>
    </row>
    <row r="517" spans="1:13" x14ac:dyDescent="0.25">
      <c r="A517" s="1" t="s">
        <v>454</v>
      </c>
      <c r="B517" s="1" t="s">
        <v>24</v>
      </c>
      <c r="C517" s="3">
        <v>2799</v>
      </c>
      <c r="D517" s="3">
        <v>6499</v>
      </c>
      <c r="E517" s="3">
        <f>Table2[[#This Row],[Actual_price]]-Table2[[#This Row],[Discounted_price]]/Table2[[#This Row],[Actual_price]]*100</f>
        <v>6455.9318356670256</v>
      </c>
      <c r="F517" s="4">
        <v>0.56999999999999995</v>
      </c>
      <c r="G517" s="4" t="str">
        <f>IF(Table2[[#This Row],[Discount_percentage]]&lt;=49%,"no",IF(Table2[[#This Row],[Discount_percentage]]&gt;=50%,"yes"))</f>
        <v>yes</v>
      </c>
      <c r="H517" s="4" t="str">
        <f>IF(Table2[[#This Row],[Rating_count]]&lt;=1000,"NO",IF(Table2[[#This Row],[Rating_count]]&gt;=1000,"YES"))</f>
        <v>YES</v>
      </c>
      <c r="I517" s="5">
        <f>Table2[[#This Row],[Actual_price]]*Table2[[#This Row],[Rating_count]]</f>
        <v>252674621</v>
      </c>
      <c r="J517" s="5" t="str">
        <f>IF(Table2[[#This Row],[Discounted_price]]&lt;200,"&lt;200",IF(Table2[[#This Row],[Discounted_price]]&lt;=500,"200-500","&gt;500"))</f>
        <v>&gt;500</v>
      </c>
      <c r="K517" s="1">
        <v>4.0999999999999996</v>
      </c>
      <c r="L517" s="5">
        <f>Table2[[#This Row],[Rating]]+(Table2[[#This Row],[Rating_count]]/1000)</f>
        <v>42.978999999999999</v>
      </c>
      <c r="M517" s="2">
        <v>38879</v>
      </c>
    </row>
    <row r="518" spans="1:13" x14ac:dyDescent="0.25">
      <c r="A518" s="1" t="s">
        <v>455</v>
      </c>
      <c r="B518" s="1" t="s">
        <v>24</v>
      </c>
      <c r="C518" s="3">
        <v>1399</v>
      </c>
      <c r="D518" s="3">
        <v>2990</v>
      </c>
      <c r="E518" s="3">
        <f>Table2[[#This Row],[Actual_price]]-Table2[[#This Row],[Discounted_price]]/Table2[[#This Row],[Actual_price]]*100</f>
        <v>2943.2107023411372</v>
      </c>
      <c r="F518" s="4">
        <v>0.53</v>
      </c>
      <c r="G518" s="4" t="str">
        <f>IF(Table2[[#This Row],[Discount_percentage]]&lt;=49%,"no",IF(Table2[[#This Row],[Discount_percentage]]&gt;=50%,"yes"))</f>
        <v>yes</v>
      </c>
      <c r="H518" s="4" t="str">
        <f>IF(Table2[[#This Row],[Rating_count]]&lt;=1000,"NO",IF(Table2[[#This Row],[Rating_count]]&gt;=1000,"YES"))</f>
        <v>YES</v>
      </c>
      <c r="I518" s="5">
        <f>Table2[[#This Row],[Actual_price]]*Table2[[#This Row],[Rating_count]]</f>
        <v>290553250</v>
      </c>
      <c r="J518" s="5" t="str">
        <f>IF(Table2[[#This Row],[Discounted_price]]&lt;200,"&lt;200",IF(Table2[[#This Row],[Discounted_price]]&lt;=500,"200-500","&gt;500"))</f>
        <v>&gt;500</v>
      </c>
      <c r="K518" s="1">
        <v>4.0999999999999996</v>
      </c>
      <c r="L518" s="5">
        <f>Table2[[#This Row],[Rating]]+(Table2[[#This Row],[Rating_count]]/1000)</f>
        <v>101.27499999999999</v>
      </c>
      <c r="M518" s="2">
        <v>97175</v>
      </c>
    </row>
    <row r="519" spans="1:13" x14ac:dyDescent="0.25">
      <c r="A519" s="1" t="s">
        <v>456</v>
      </c>
      <c r="B519" s="1" t="s">
        <v>24</v>
      </c>
      <c r="C519" s="1">
        <v>649</v>
      </c>
      <c r="D519" s="3">
        <v>2400</v>
      </c>
      <c r="E519" s="3">
        <f>Table2[[#This Row],[Actual_price]]-Table2[[#This Row],[Discounted_price]]/Table2[[#This Row],[Actual_price]]*100</f>
        <v>2372.9583333333335</v>
      </c>
      <c r="F519" s="4">
        <v>0.73</v>
      </c>
      <c r="G519" s="4" t="str">
        <f>IF(Table2[[#This Row],[Discount_percentage]]&lt;=49%,"no",IF(Table2[[#This Row],[Discount_percentage]]&gt;=50%,"yes"))</f>
        <v>yes</v>
      </c>
      <c r="H519" s="4" t="str">
        <f>IF(Table2[[#This Row],[Rating_count]]&lt;=1000,"NO",IF(Table2[[#This Row],[Rating_count]]&gt;=1000,"YES"))</f>
        <v>YES</v>
      </c>
      <c r="I519" s="5">
        <f>Table2[[#This Row],[Actual_price]]*Table2[[#This Row],[Rating_count]]</f>
        <v>161424000</v>
      </c>
      <c r="J519" s="5" t="str">
        <f>IF(Table2[[#This Row],[Discounted_price]]&lt;200,"&lt;200",IF(Table2[[#This Row],[Discounted_price]]&lt;=500,"200-500","&gt;500"))</f>
        <v>&gt;500</v>
      </c>
      <c r="K519" s="1">
        <v>4.4000000000000004</v>
      </c>
      <c r="L519" s="5">
        <f>Table2[[#This Row],[Rating]]+(Table2[[#This Row],[Rating_count]]/1000)</f>
        <v>71.660000000000011</v>
      </c>
      <c r="M519" s="2">
        <v>67260</v>
      </c>
    </row>
    <row r="520" spans="1:13" x14ac:dyDescent="0.25">
      <c r="A520" s="1" t="s">
        <v>457</v>
      </c>
      <c r="B520" s="1" t="s">
        <v>24</v>
      </c>
      <c r="C520" s="1">
        <v>799</v>
      </c>
      <c r="D520" s="3">
        <v>3990</v>
      </c>
      <c r="E520" s="3">
        <f>Table2[[#This Row],[Actual_price]]-Table2[[#This Row],[Discounted_price]]/Table2[[#This Row],[Actual_price]]*100</f>
        <v>3969.9749373433583</v>
      </c>
      <c r="F520" s="4">
        <v>0.8</v>
      </c>
      <c r="G520" s="4" t="str">
        <f>IF(Table2[[#This Row],[Discount_percentage]]&lt;=49%,"no",IF(Table2[[#This Row],[Discount_percentage]]&gt;=50%,"yes"))</f>
        <v>yes</v>
      </c>
      <c r="H520" s="4" t="str">
        <f>IF(Table2[[#This Row],[Rating_count]]&lt;=1000,"NO",IF(Table2[[#This Row],[Rating_count]]&gt;=1000,"YES"))</f>
        <v>NO</v>
      </c>
      <c r="I520" s="5">
        <f>Table2[[#This Row],[Actual_price]]*Table2[[#This Row],[Rating_count]]</f>
        <v>474810</v>
      </c>
      <c r="J520" s="5" t="str">
        <f>IF(Table2[[#This Row],[Discounted_price]]&lt;200,"&lt;200",IF(Table2[[#This Row],[Discounted_price]]&lt;=500,"200-500","&gt;500"))</f>
        <v>&gt;500</v>
      </c>
      <c r="K520" s="1">
        <v>3.8</v>
      </c>
      <c r="L520" s="5">
        <f>Table2[[#This Row],[Rating]]+(Table2[[#This Row],[Rating_count]]/1000)</f>
        <v>3.9189999999999996</v>
      </c>
      <c r="M520" s="2">
        <v>119</v>
      </c>
    </row>
    <row r="521" spans="1:13" x14ac:dyDescent="0.25">
      <c r="A521" s="1" t="s">
        <v>458</v>
      </c>
      <c r="B521" s="1" t="s">
        <v>12</v>
      </c>
      <c r="C521" s="1">
        <v>149</v>
      </c>
      <c r="D521" s="1">
        <v>149</v>
      </c>
      <c r="E521" s="3">
        <f>Table2[[#This Row],[Actual_price]]-Table2[[#This Row],[Discounted_price]]/Table2[[#This Row],[Actual_price]]*100</f>
        <v>49</v>
      </c>
      <c r="F521" s="4">
        <v>0</v>
      </c>
      <c r="G521" s="4" t="str">
        <f>IF(Table2[[#This Row],[Discount_percentage]]&lt;=49%,"no",IF(Table2[[#This Row],[Discount_percentage]]&gt;=50%,"yes"))</f>
        <v>no</v>
      </c>
      <c r="H521" s="4" t="str">
        <f>IF(Table2[[#This Row],[Rating_count]]&lt;=1000,"NO",IF(Table2[[#This Row],[Rating_count]]&gt;=1000,"YES"))</f>
        <v>YES</v>
      </c>
      <c r="I521" s="5">
        <f>Table2[[#This Row],[Actual_price]]*Table2[[#This Row],[Rating_count]]</f>
        <v>1614117</v>
      </c>
      <c r="J521" s="5" t="str">
        <f>IF(Table2[[#This Row],[Discounted_price]]&lt;200,"&lt;200",IF(Table2[[#This Row],[Discounted_price]]&lt;=500,"200-500","&gt;500"))</f>
        <v>&lt;200</v>
      </c>
      <c r="K521" s="1">
        <v>4.3</v>
      </c>
      <c r="L521" s="5">
        <f>Table2[[#This Row],[Rating]]+(Table2[[#This Row],[Rating_count]]/1000)</f>
        <v>15.132999999999999</v>
      </c>
      <c r="M521" s="2">
        <v>10833</v>
      </c>
    </row>
    <row r="522" spans="1:13" x14ac:dyDescent="0.25">
      <c r="A522" s="1" t="s">
        <v>459</v>
      </c>
      <c r="B522" s="1" t="s">
        <v>24</v>
      </c>
      <c r="C522" s="3">
        <v>3799</v>
      </c>
      <c r="D522" s="3">
        <v>5299</v>
      </c>
      <c r="E522" s="3">
        <f>Table2[[#This Row],[Actual_price]]-Table2[[#This Row],[Discounted_price]]/Table2[[#This Row],[Actual_price]]*100</f>
        <v>5227.307227778826</v>
      </c>
      <c r="F522" s="4">
        <v>0.28000000000000003</v>
      </c>
      <c r="G522" s="4" t="str">
        <f>IF(Table2[[#This Row],[Discount_percentage]]&lt;=49%,"no",IF(Table2[[#This Row],[Discount_percentage]]&gt;=50%,"yes"))</f>
        <v>no</v>
      </c>
      <c r="H522" s="4" t="str">
        <f>IF(Table2[[#This Row],[Rating_count]]&lt;=1000,"NO",IF(Table2[[#This Row],[Rating_count]]&gt;=1000,"YES"))</f>
        <v>YES</v>
      </c>
      <c r="I522" s="5">
        <f>Table2[[#This Row],[Actual_price]]*Table2[[#This Row],[Rating_count]]</f>
        <v>8695659</v>
      </c>
      <c r="J522" s="5" t="str">
        <f>IF(Table2[[#This Row],[Discounted_price]]&lt;200,"&lt;200",IF(Table2[[#This Row],[Discounted_price]]&lt;=500,"200-500","&gt;500"))</f>
        <v>&gt;500</v>
      </c>
      <c r="K522" s="1">
        <v>3.5</v>
      </c>
      <c r="L522" s="5">
        <f>Table2[[#This Row],[Rating]]+(Table2[[#This Row],[Rating_count]]/1000)</f>
        <v>5.141</v>
      </c>
      <c r="M522" s="2">
        <v>1641</v>
      </c>
    </row>
    <row r="523" spans="1:13" x14ac:dyDescent="0.25">
      <c r="A523" s="1" t="s">
        <v>460</v>
      </c>
      <c r="B523" s="1" t="s">
        <v>24</v>
      </c>
      <c r="C523" s="1">
        <v>199</v>
      </c>
      <c r="D523" s="3">
        <v>1899</v>
      </c>
      <c r="E523" s="3">
        <f>Table2[[#This Row],[Actual_price]]-Table2[[#This Row],[Discounted_price]]/Table2[[#This Row],[Actual_price]]*100</f>
        <v>1888.5208004212743</v>
      </c>
      <c r="F523" s="4">
        <v>0.9</v>
      </c>
      <c r="G523" s="4" t="str">
        <f>IF(Table2[[#This Row],[Discount_percentage]]&lt;=49%,"no",IF(Table2[[#This Row],[Discount_percentage]]&gt;=50%,"yes"))</f>
        <v>yes</v>
      </c>
      <c r="H523" s="4" t="str">
        <f>IF(Table2[[#This Row],[Rating_count]]&lt;=1000,"NO",IF(Table2[[#This Row],[Rating_count]]&gt;=1000,"YES"))</f>
        <v>YES</v>
      </c>
      <c r="I523" s="5">
        <f>Table2[[#This Row],[Actual_price]]*Table2[[#This Row],[Rating_count]]</f>
        <v>9001260</v>
      </c>
      <c r="J523" s="5" t="str">
        <f>IF(Table2[[#This Row],[Discounted_price]]&lt;200,"&lt;200",IF(Table2[[#This Row],[Discounted_price]]&lt;=500,"200-500","&gt;500"))</f>
        <v>&lt;200</v>
      </c>
      <c r="K523" s="1">
        <v>4</v>
      </c>
      <c r="L523" s="5">
        <f>Table2[[#This Row],[Rating]]+(Table2[[#This Row],[Rating_count]]/1000)</f>
        <v>8.74</v>
      </c>
      <c r="M523" s="2">
        <v>4740</v>
      </c>
    </row>
    <row r="524" spans="1:13" x14ac:dyDescent="0.25">
      <c r="A524" s="1" t="s">
        <v>461</v>
      </c>
      <c r="B524" s="1" t="s">
        <v>24</v>
      </c>
      <c r="C524" s="3">
        <v>23999</v>
      </c>
      <c r="D524" s="3">
        <v>32999</v>
      </c>
      <c r="E524" s="3">
        <f>Table2[[#This Row],[Actual_price]]-Table2[[#This Row],[Discounted_price]]/Table2[[#This Row],[Actual_price]]*100</f>
        <v>32926.273553744053</v>
      </c>
      <c r="F524" s="4">
        <v>0.27</v>
      </c>
      <c r="G524" s="4" t="str">
        <f>IF(Table2[[#This Row],[Discount_percentage]]&lt;=49%,"no",IF(Table2[[#This Row],[Discount_percentage]]&gt;=50%,"yes"))</f>
        <v>no</v>
      </c>
      <c r="H524" s="4" t="str">
        <f>IF(Table2[[#This Row],[Rating_count]]&lt;=1000,"NO",IF(Table2[[#This Row],[Rating_count]]&gt;=1000,"YES"))</f>
        <v>YES</v>
      </c>
      <c r="I524" s="5">
        <f>Table2[[#This Row],[Actual_price]]*Table2[[#This Row],[Rating_count]]</f>
        <v>292569134</v>
      </c>
      <c r="J524" s="5" t="str">
        <f>IF(Table2[[#This Row],[Discounted_price]]&lt;200,"&lt;200",IF(Table2[[#This Row],[Discounted_price]]&lt;=500,"200-500","&gt;500"))</f>
        <v>&gt;500</v>
      </c>
      <c r="K524" s="1">
        <v>3.9</v>
      </c>
      <c r="L524" s="5">
        <f>Table2[[#This Row],[Rating]]+(Table2[[#This Row],[Rating_count]]/1000)</f>
        <v>12.766</v>
      </c>
      <c r="M524" s="2">
        <v>8866</v>
      </c>
    </row>
    <row r="525" spans="1:13" x14ac:dyDescent="0.25">
      <c r="A525" s="1" t="s">
        <v>462</v>
      </c>
      <c r="B525" s="1" t="s">
        <v>24</v>
      </c>
      <c r="C525" s="3">
        <v>29990</v>
      </c>
      <c r="D525" s="3">
        <v>39990</v>
      </c>
      <c r="E525" s="3">
        <f>Table2[[#This Row],[Actual_price]]-Table2[[#This Row],[Discounted_price]]/Table2[[#This Row],[Actual_price]]*100</f>
        <v>39915.006251562889</v>
      </c>
      <c r="F525" s="4">
        <v>0.25</v>
      </c>
      <c r="G525" s="4" t="str">
        <f>IF(Table2[[#This Row],[Discount_percentage]]&lt;=49%,"no",IF(Table2[[#This Row],[Discount_percentage]]&gt;=50%,"yes"))</f>
        <v>no</v>
      </c>
      <c r="H525" s="4" t="str">
        <f>IF(Table2[[#This Row],[Rating_count]]&lt;=1000,"NO",IF(Table2[[#This Row],[Rating_count]]&gt;=1000,"YES"))</f>
        <v>YES</v>
      </c>
      <c r="I525" s="5">
        <f>Table2[[#This Row],[Actual_price]]*Table2[[#This Row],[Rating_count]]</f>
        <v>335876010</v>
      </c>
      <c r="J525" s="5" t="str">
        <f>IF(Table2[[#This Row],[Discounted_price]]&lt;200,"&lt;200",IF(Table2[[#This Row],[Discounted_price]]&lt;=500,"200-500","&gt;500"))</f>
        <v>&gt;500</v>
      </c>
      <c r="K525" s="1">
        <v>4.3</v>
      </c>
      <c r="L525" s="5">
        <f>Table2[[#This Row],[Rating]]+(Table2[[#This Row],[Rating_count]]/1000)</f>
        <v>12.698999999999998</v>
      </c>
      <c r="M525" s="2">
        <v>8399</v>
      </c>
    </row>
    <row r="526" spans="1:13" x14ac:dyDescent="0.25">
      <c r="A526" s="1" t="s">
        <v>463</v>
      </c>
      <c r="B526" s="1" t="s">
        <v>24</v>
      </c>
      <c r="C526" s="1">
        <v>281</v>
      </c>
      <c r="D526" s="3">
        <v>1999</v>
      </c>
      <c r="E526" s="3">
        <f>Table2[[#This Row],[Actual_price]]-Table2[[#This Row],[Discounted_price]]/Table2[[#This Row],[Actual_price]]*100</f>
        <v>1984.9429714857429</v>
      </c>
      <c r="F526" s="4">
        <v>0.86</v>
      </c>
      <c r="G526" s="4" t="str">
        <f>IF(Table2[[#This Row],[Discount_percentage]]&lt;=49%,"no",IF(Table2[[#This Row],[Discount_percentage]]&gt;=50%,"yes"))</f>
        <v>yes</v>
      </c>
      <c r="H526" s="4" t="str">
        <f>IF(Table2[[#This Row],[Rating_count]]&lt;=1000,"NO",IF(Table2[[#This Row],[Rating_count]]&gt;=1000,"YES"))</f>
        <v>NO</v>
      </c>
      <c r="I526" s="5">
        <f>Table2[[#This Row],[Actual_price]]*Table2[[#This Row],[Rating_count]]</f>
        <v>173913</v>
      </c>
      <c r="J526" s="5" t="str">
        <f>IF(Table2[[#This Row],[Discounted_price]]&lt;200,"&lt;200",IF(Table2[[#This Row],[Discounted_price]]&lt;=500,"200-500","&gt;500"))</f>
        <v>200-500</v>
      </c>
      <c r="K526" s="1">
        <v>2.8</v>
      </c>
      <c r="L526" s="5">
        <f>Table2[[#This Row],[Rating]]+(Table2[[#This Row],[Rating_count]]/1000)</f>
        <v>2.887</v>
      </c>
      <c r="M526" s="2">
        <v>87</v>
      </c>
    </row>
    <row r="527" spans="1:13" x14ac:dyDescent="0.25">
      <c r="A527" s="1" t="s">
        <v>464</v>
      </c>
      <c r="B527" s="1" t="s">
        <v>24</v>
      </c>
      <c r="C527" s="3">
        <v>7998</v>
      </c>
      <c r="D527" s="3">
        <v>11999</v>
      </c>
      <c r="E527" s="3">
        <f>Table2[[#This Row],[Actual_price]]-Table2[[#This Row],[Discounted_price]]/Table2[[#This Row],[Actual_price]]*100</f>
        <v>11932.344445370447</v>
      </c>
      <c r="F527" s="4">
        <v>0.33</v>
      </c>
      <c r="G527" s="4" t="str">
        <f>IF(Table2[[#This Row],[Discount_percentage]]&lt;=49%,"no",IF(Table2[[#This Row],[Discount_percentage]]&gt;=50%,"yes"))</f>
        <v>no</v>
      </c>
      <c r="H527" s="4" t="str">
        <f>IF(Table2[[#This Row],[Rating_count]]&lt;=1000,"NO",IF(Table2[[#This Row],[Rating_count]]&gt;=1000,"YES"))</f>
        <v>NO</v>
      </c>
      <c r="I527" s="5">
        <f>Table2[[#This Row],[Actual_price]]*Table2[[#This Row],[Rating_count]]</f>
        <v>1499875</v>
      </c>
      <c r="J527" s="5" t="str">
        <f>IF(Table2[[#This Row],[Discounted_price]]&lt;200,"&lt;200",IF(Table2[[#This Row],[Discounted_price]]&lt;=500,"200-500","&gt;500"))</f>
        <v>&gt;500</v>
      </c>
      <c r="K527" s="1">
        <v>3.8</v>
      </c>
      <c r="L527" s="5">
        <f>Table2[[#This Row],[Rating]]+(Table2[[#This Row],[Rating_count]]/1000)</f>
        <v>3.9249999999999998</v>
      </c>
      <c r="M527" s="2">
        <v>125</v>
      </c>
    </row>
    <row r="528" spans="1:13" x14ac:dyDescent="0.25">
      <c r="A528" s="1" t="s">
        <v>465</v>
      </c>
      <c r="B528" s="1" t="s">
        <v>24</v>
      </c>
      <c r="C528" s="1">
        <v>249</v>
      </c>
      <c r="D528" s="1">
        <v>999</v>
      </c>
      <c r="E528" s="3">
        <f>Table2[[#This Row],[Actual_price]]-Table2[[#This Row],[Discounted_price]]/Table2[[#This Row],[Actual_price]]*100</f>
        <v>974.07507507507512</v>
      </c>
      <c r="F528" s="4">
        <v>0.75</v>
      </c>
      <c r="G528" s="4" t="str">
        <f>IF(Table2[[#This Row],[Discount_percentage]]&lt;=49%,"no",IF(Table2[[#This Row],[Discount_percentage]]&gt;=50%,"yes"))</f>
        <v>yes</v>
      </c>
      <c r="H528" s="4" t="str">
        <f>IF(Table2[[#This Row],[Rating_count]]&lt;=1000,"NO",IF(Table2[[#This Row],[Rating_count]]&gt;=1000,"YES"))</f>
        <v>NO</v>
      </c>
      <c r="I528" s="5">
        <f>Table2[[#This Row],[Actual_price]]*Table2[[#This Row],[Rating_count]]</f>
        <v>37962</v>
      </c>
      <c r="J528" s="5" t="str">
        <f>IF(Table2[[#This Row],[Discounted_price]]&lt;200,"&lt;200",IF(Table2[[#This Row],[Discounted_price]]&lt;=500,"200-500","&gt;500"))</f>
        <v>200-500</v>
      </c>
      <c r="K528" s="1">
        <v>4.5</v>
      </c>
      <c r="L528" s="5">
        <f>Table2[[#This Row],[Rating]]+(Table2[[#This Row],[Rating_count]]/1000)</f>
        <v>4.5380000000000003</v>
      </c>
      <c r="M528" s="2">
        <v>38</v>
      </c>
    </row>
    <row r="529" spans="1:13" x14ac:dyDescent="0.25">
      <c r="A529" s="1" t="s">
        <v>466</v>
      </c>
      <c r="B529" s="1" t="s">
        <v>24</v>
      </c>
      <c r="C529" s="1">
        <v>299</v>
      </c>
      <c r="D529" s="1">
        <v>599</v>
      </c>
      <c r="E529" s="3">
        <f>Table2[[#This Row],[Actual_price]]-Table2[[#This Row],[Discounted_price]]/Table2[[#This Row],[Actual_price]]*100</f>
        <v>549.08347245409016</v>
      </c>
      <c r="F529" s="4">
        <v>0.5</v>
      </c>
      <c r="G529" s="4" t="str">
        <f>IF(Table2[[#This Row],[Discount_percentage]]&lt;=49%,"no",IF(Table2[[#This Row],[Discount_percentage]]&gt;=50%,"yes"))</f>
        <v>yes</v>
      </c>
      <c r="H529" s="4" t="str">
        <f>IF(Table2[[#This Row],[Rating_count]]&lt;=1000,"NO",IF(Table2[[#This Row],[Rating_count]]&gt;=1000,"YES"))</f>
        <v>YES</v>
      </c>
      <c r="I529" s="5">
        <f>Table2[[#This Row],[Actual_price]]*Table2[[#This Row],[Rating_count]]</f>
        <v>2799726</v>
      </c>
      <c r="J529" s="5" t="str">
        <f>IF(Table2[[#This Row],[Discounted_price]]&lt;200,"&lt;200",IF(Table2[[#This Row],[Discounted_price]]&lt;=500,"200-500","&gt;500"))</f>
        <v>200-500</v>
      </c>
      <c r="K529" s="1">
        <v>4.3</v>
      </c>
      <c r="L529" s="5">
        <f>Table2[[#This Row],[Rating]]+(Table2[[#This Row],[Rating_count]]/1000)</f>
        <v>8.9740000000000002</v>
      </c>
      <c r="M529" s="2">
        <v>4674</v>
      </c>
    </row>
    <row r="530" spans="1:13" x14ac:dyDescent="0.25">
      <c r="A530" s="1" t="s">
        <v>467</v>
      </c>
      <c r="B530" s="1" t="s">
        <v>24</v>
      </c>
      <c r="C530" s="1">
        <v>499</v>
      </c>
      <c r="D530" s="3">
        <v>1899</v>
      </c>
      <c r="E530" s="3">
        <f>Table2[[#This Row],[Actual_price]]-Table2[[#This Row],[Discounted_price]]/Table2[[#This Row],[Actual_price]]*100</f>
        <v>1872.7230121116377</v>
      </c>
      <c r="F530" s="4">
        <v>0.74</v>
      </c>
      <c r="G530" s="4" t="str">
        <f>IF(Table2[[#This Row],[Discount_percentage]]&lt;=49%,"no",IF(Table2[[#This Row],[Discount_percentage]]&gt;=50%,"yes"))</f>
        <v>yes</v>
      </c>
      <c r="H530" s="4" t="str">
        <f>IF(Table2[[#This Row],[Rating_count]]&lt;=1000,"NO",IF(Table2[[#This Row],[Rating_count]]&gt;=1000,"YES"))</f>
        <v>NO</v>
      </c>
      <c r="I530" s="5">
        <f>Table2[[#This Row],[Actual_price]]*Table2[[#This Row],[Rating_count]]</f>
        <v>782388</v>
      </c>
      <c r="J530" s="5" t="str">
        <f>IF(Table2[[#This Row],[Discounted_price]]&lt;200,"&lt;200",IF(Table2[[#This Row],[Discounted_price]]&lt;=500,"200-500","&gt;500"))</f>
        <v>200-500</v>
      </c>
      <c r="K530" s="1">
        <v>4.0999999999999996</v>
      </c>
      <c r="L530" s="5">
        <f>Table2[[#This Row],[Rating]]+(Table2[[#This Row],[Rating_count]]/1000)</f>
        <v>4.5119999999999996</v>
      </c>
      <c r="M530" s="2">
        <v>412</v>
      </c>
    </row>
    <row r="531" spans="1:13" x14ac:dyDescent="0.25">
      <c r="A531" s="1" t="s">
        <v>468</v>
      </c>
      <c r="B531" s="1" t="s">
        <v>24</v>
      </c>
      <c r="C531" s="1">
        <v>899</v>
      </c>
      <c r="D531" s="3">
        <v>3499</v>
      </c>
      <c r="E531" s="3">
        <f>Table2[[#This Row],[Actual_price]]-Table2[[#This Row],[Discounted_price]]/Table2[[#This Row],[Actual_price]]*100</f>
        <v>3473.3069448413835</v>
      </c>
      <c r="F531" s="4">
        <v>0.74</v>
      </c>
      <c r="G531" s="4" t="str">
        <f>IF(Table2[[#This Row],[Discount_percentage]]&lt;=49%,"no",IF(Table2[[#This Row],[Discount_percentage]]&gt;=50%,"yes"))</f>
        <v>yes</v>
      </c>
      <c r="H531" s="4" t="str">
        <f>IF(Table2[[#This Row],[Rating_count]]&lt;=1000,"NO",IF(Table2[[#This Row],[Rating_count]]&gt;=1000,"YES"))</f>
        <v>NO</v>
      </c>
      <c r="I531" s="5">
        <f>Table2[[#This Row],[Actual_price]]*Table2[[#This Row],[Rating_count]]</f>
        <v>2382819</v>
      </c>
      <c r="J531" s="5" t="str">
        <f>IF(Table2[[#This Row],[Discounted_price]]&lt;200,"&lt;200",IF(Table2[[#This Row],[Discounted_price]]&lt;=500,"200-500","&gt;500"))</f>
        <v>&gt;500</v>
      </c>
      <c r="K531" s="1">
        <v>3</v>
      </c>
      <c r="L531" s="5">
        <f>Table2[[#This Row],[Rating]]+(Table2[[#This Row],[Rating_count]]/1000)</f>
        <v>3.681</v>
      </c>
      <c r="M531" s="2">
        <v>681</v>
      </c>
    </row>
    <row r="532" spans="1:13" x14ac:dyDescent="0.25">
      <c r="A532" s="1" t="s">
        <v>469</v>
      </c>
      <c r="B532" s="1" t="s">
        <v>24</v>
      </c>
      <c r="C532" s="3">
        <v>1599</v>
      </c>
      <c r="D532" s="3">
        <v>3499</v>
      </c>
      <c r="E532" s="3">
        <f>Table2[[#This Row],[Actual_price]]-Table2[[#This Row],[Discounted_price]]/Table2[[#This Row],[Actual_price]]*100</f>
        <v>3453.3012289225494</v>
      </c>
      <c r="F532" s="4">
        <v>0.54</v>
      </c>
      <c r="G532" s="4" t="str">
        <f>IF(Table2[[#This Row],[Discount_percentage]]&lt;=49%,"no",IF(Table2[[#This Row],[Discount_percentage]]&gt;=50%,"yes"))</f>
        <v>yes</v>
      </c>
      <c r="H532" s="4" t="str">
        <f>IF(Table2[[#This Row],[Rating_count]]&lt;=1000,"NO",IF(Table2[[#This Row],[Rating_count]]&gt;=1000,"YES"))</f>
        <v>YES</v>
      </c>
      <c r="I532" s="5">
        <f>Table2[[#This Row],[Actual_price]]*Table2[[#This Row],[Rating_count]]</f>
        <v>127307616</v>
      </c>
      <c r="J532" s="5" t="str">
        <f>IF(Table2[[#This Row],[Discounted_price]]&lt;200,"&lt;200",IF(Table2[[#This Row],[Discounted_price]]&lt;=500,"200-500","&gt;500"))</f>
        <v>&gt;500</v>
      </c>
      <c r="K532" s="1">
        <v>4</v>
      </c>
      <c r="L532" s="5">
        <f>Table2[[#This Row],[Rating]]+(Table2[[#This Row],[Rating_count]]/1000)</f>
        <v>40.384</v>
      </c>
      <c r="M532" s="2">
        <v>36384</v>
      </c>
    </row>
    <row r="533" spans="1:13" x14ac:dyDescent="0.25">
      <c r="A533" s="1" t="s">
        <v>470</v>
      </c>
      <c r="B533" s="1" t="s">
        <v>24</v>
      </c>
      <c r="C533" s="1">
        <v>120</v>
      </c>
      <c r="D533" s="1">
        <v>999</v>
      </c>
      <c r="E533" s="3">
        <f>Table2[[#This Row],[Actual_price]]-Table2[[#This Row],[Discounted_price]]/Table2[[#This Row],[Actual_price]]*100</f>
        <v>986.98798798798794</v>
      </c>
      <c r="F533" s="4">
        <v>0.88</v>
      </c>
      <c r="G533" s="4" t="str">
        <f>IF(Table2[[#This Row],[Discount_percentage]]&lt;=49%,"no",IF(Table2[[#This Row],[Discount_percentage]]&gt;=50%,"yes"))</f>
        <v>yes</v>
      </c>
      <c r="H533" s="4" t="str">
        <f>IF(Table2[[#This Row],[Rating_count]]&lt;=1000,"NO",IF(Table2[[#This Row],[Rating_count]]&gt;=1000,"YES"))</f>
        <v>YES</v>
      </c>
      <c r="I533" s="5">
        <f>Table2[[#This Row],[Actual_price]]*Table2[[#This Row],[Rating_count]]</f>
        <v>6484509</v>
      </c>
      <c r="J533" s="5" t="str">
        <f>IF(Table2[[#This Row],[Discounted_price]]&lt;200,"&lt;200",IF(Table2[[#This Row],[Discounted_price]]&lt;=500,"200-500","&gt;500"))</f>
        <v>&lt;200</v>
      </c>
      <c r="K533" s="1">
        <v>3.9</v>
      </c>
      <c r="L533" s="5">
        <f>Table2[[#This Row],[Rating]]+(Table2[[#This Row],[Rating_count]]/1000)</f>
        <v>10.391</v>
      </c>
      <c r="M533" s="2">
        <v>6491</v>
      </c>
    </row>
    <row r="534" spans="1:13" x14ac:dyDescent="0.25">
      <c r="A534" s="1" t="s">
        <v>471</v>
      </c>
      <c r="B534" s="1" t="s">
        <v>24</v>
      </c>
      <c r="C534" s="3">
        <v>3999</v>
      </c>
      <c r="D534" s="3">
        <v>6999</v>
      </c>
      <c r="E534" s="3">
        <f>Table2[[#This Row],[Actual_price]]-Table2[[#This Row],[Discounted_price]]/Table2[[#This Row],[Actual_price]]*100</f>
        <v>6941.8632661808833</v>
      </c>
      <c r="F534" s="4">
        <v>0.43</v>
      </c>
      <c r="G534" s="4" t="str">
        <f>IF(Table2[[#This Row],[Discount_percentage]]&lt;=49%,"no",IF(Table2[[#This Row],[Discount_percentage]]&gt;=50%,"yes"))</f>
        <v>no</v>
      </c>
      <c r="H534" s="4" t="str">
        <f>IF(Table2[[#This Row],[Rating_count]]&lt;=1000,"NO",IF(Table2[[#This Row],[Rating_count]]&gt;=1000,"YES"))</f>
        <v>YES</v>
      </c>
      <c r="I534" s="5">
        <f>Table2[[#This Row],[Actual_price]]*Table2[[#This Row],[Rating_count]]</f>
        <v>71592771</v>
      </c>
      <c r="J534" s="5" t="str">
        <f>IF(Table2[[#This Row],[Discounted_price]]&lt;200,"&lt;200",IF(Table2[[#This Row],[Discounted_price]]&lt;=500,"200-500","&gt;500"))</f>
        <v>&gt;500</v>
      </c>
      <c r="K534" s="1">
        <v>4.0999999999999996</v>
      </c>
      <c r="L534" s="5">
        <f>Table2[[#This Row],[Rating]]+(Table2[[#This Row],[Rating_count]]/1000)</f>
        <v>14.328999999999999</v>
      </c>
      <c r="M534" s="2">
        <v>10229</v>
      </c>
    </row>
    <row r="535" spans="1:13" x14ac:dyDescent="0.25">
      <c r="A535" s="1" t="s">
        <v>472</v>
      </c>
      <c r="B535" s="1" t="s">
        <v>24</v>
      </c>
      <c r="C535" s="3">
        <v>1599</v>
      </c>
      <c r="D535" s="3">
        <v>2599</v>
      </c>
      <c r="E535" s="3">
        <f>Table2[[#This Row],[Actual_price]]-Table2[[#This Row],[Discounted_price]]/Table2[[#This Row],[Actual_price]]*100</f>
        <v>2537.4763370527126</v>
      </c>
      <c r="F535" s="4">
        <v>0.38</v>
      </c>
      <c r="G535" s="4" t="str">
        <f>IF(Table2[[#This Row],[Discount_percentage]]&lt;=49%,"no",IF(Table2[[#This Row],[Discount_percentage]]&gt;=50%,"yes"))</f>
        <v>no</v>
      </c>
      <c r="H535" s="4" t="str">
        <f>IF(Table2[[#This Row],[Rating_count]]&lt;=1000,"NO",IF(Table2[[#This Row],[Rating_count]]&gt;=1000,"YES"))</f>
        <v>YES</v>
      </c>
      <c r="I535" s="5">
        <f>Table2[[#This Row],[Actual_price]]*Table2[[#This Row],[Rating_count]]</f>
        <v>4680799</v>
      </c>
      <c r="J535" s="5" t="str">
        <f>IF(Table2[[#This Row],[Discounted_price]]&lt;200,"&lt;200",IF(Table2[[#This Row],[Discounted_price]]&lt;=500,"200-500","&gt;500"))</f>
        <v>&gt;500</v>
      </c>
      <c r="K535" s="1">
        <v>4.3</v>
      </c>
      <c r="L535" s="5">
        <f>Table2[[#This Row],[Rating]]+(Table2[[#This Row],[Rating_count]]/1000)</f>
        <v>6.101</v>
      </c>
      <c r="M535" s="2">
        <v>1801</v>
      </c>
    </row>
    <row r="536" spans="1:13" x14ac:dyDescent="0.25">
      <c r="A536" s="1" t="s">
        <v>473</v>
      </c>
      <c r="B536" s="1" t="s">
        <v>24</v>
      </c>
      <c r="C536" s="1">
        <v>699</v>
      </c>
      <c r="D536" s="3">
        <v>1199</v>
      </c>
      <c r="E536" s="3">
        <f>Table2[[#This Row],[Actual_price]]-Table2[[#This Row],[Discounted_price]]/Table2[[#This Row],[Actual_price]]*100</f>
        <v>1140.7014178482068</v>
      </c>
      <c r="F536" s="4">
        <v>0.42</v>
      </c>
      <c r="G536" s="4" t="str">
        <f>IF(Table2[[#This Row],[Discount_percentage]]&lt;=49%,"no",IF(Table2[[#This Row],[Discount_percentage]]&gt;=50%,"yes"))</f>
        <v>no</v>
      </c>
      <c r="H536" s="4" t="str">
        <f>IF(Table2[[#This Row],[Rating_count]]&lt;=1000,"NO",IF(Table2[[#This Row],[Rating_count]]&gt;=1000,"YES"))</f>
        <v>YES</v>
      </c>
      <c r="I536" s="5">
        <f>Table2[[#This Row],[Actual_price]]*Table2[[#This Row],[Rating_count]]</f>
        <v>17270396</v>
      </c>
      <c r="J536" s="5" t="str">
        <f>IF(Table2[[#This Row],[Discounted_price]]&lt;200,"&lt;200",IF(Table2[[#This Row],[Discounted_price]]&lt;=500,"200-500","&gt;500"))</f>
        <v>&gt;500</v>
      </c>
      <c r="K536" s="1">
        <v>4</v>
      </c>
      <c r="L536" s="5">
        <f>Table2[[#This Row],[Rating]]+(Table2[[#This Row],[Rating_count]]/1000)</f>
        <v>18.404</v>
      </c>
      <c r="M536" s="2">
        <v>14404</v>
      </c>
    </row>
    <row r="537" spans="1:13" x14ac:dyDescent="0.25">
      <c r="A537" s="1" t="s">
        <v>474</v>
      </c>
      <c r="B537" s="1" t="s">
        <v>24</v>
      </c>
      <c r="C537" s="1">
        <v>99</v>
      </c>
      <c r="D537" s="1">
        <v>999</v>
      </c>
      <c r="E537" s="3">
        <f>Table2[[#This Row],[Actual_price]]-Table2[[#This Row],[Discounted_price]]/Table2[[#This Row],[Actual_price]]*100</f>
        <v>989.09009009009014</v>
      </c>
      <c r="F537" s="4">
        <v>0.9</v>
      </c>
      <c r="G537" s="4" t="str">
        <f>IF(Table2[[#This Row],[Discount_percentage]]&lt;=49%,"no",IF(Table2[[#This Row],[Discount_percentage]]&gt;=50%,"yes"))</f>
        <v>yes</v>
      </c>
      <c r="H537" s="4" t="str">
        <f>IF(Table2[[#This Row],[Rating_count]]&lt;=1000,"NO",IF(Table2[[#This Row],[Rating_count]]&gt;=1000,"YES"))</f>
        <v>NO</v>
      </c>
      <c r="I537" s="5">
        <f>Table2[[#This Row],[Actual_price]]*Table2[[#This Row],[Rating_count]]</f>
        <v>304695</v>
      </c>
      <c r="J537" s="5" t="str">
        <f>IF(Table2[[#This Row],[Discounted_price]]&lt;200,"&lt;200",IF(Table2[[#This Row],[Discounted_price]]&lt;=500,"200-500","&gt;500"))</f>
        <v>&lt;200</v>
      </c>
      <c r="K537" s="1">
        <v>4.4000000000000004</v>
      </c>
      <c r="L537" s="5">
        <f>Table2[[#This Row],[Rating]]+(Table2[[#This Row],[Rating_count]]/1000)</f>
        <v>4.7050000000000001</v>
      </c>
      <c r="M537" s="2">
        <v>305</v>
      </c>
    </row>
    <row r="538" spans="1:13" x14ac:dyDescent="0.25">
      <c r="A538" s="1" t="s">
        <v>475</v>
      </c>
      <c r="B538" s="1" t="s">
        <v>24</v>
      </c>
      <c r="C538" s="3">
        <v>7915</v>
      </c>
      <c r="D538" s="3">
        <v>9999</v>
      </c>
      <c r="E538" s="3">
        <f>Table2[[#This Row],[Actual_price]]-Table2[[#This Row],[Discounted_price]]/Table2[[#This Row],[Actual_price]]*100</f>
        <v>9919.8420842084215</v>
      </c>
      <c r="F538" s="4">
        <v>0.21</v>
      </c>
      <c r="G538" s="4" t="str">
        <f>IF(Table2[[#This Row],[Discount_percentage]]&lt;=49%,"no",IF(Table2[[#This Row],[Discount_percentage]]&gt;=50%,"yes"))</f>
        <v>no</v>
      </c>
      <c r="H538" s="4" t="str">
        <f>IF(Table2[[#This Row],[Rating_count]]&lt;=1000,"NO",IF(Table2[[#This Row],[Rating_count]]&gt;=1000,"YES"))</f>
        <v>YES</v>
      </c>
      <c r="I538" s="5">
        <f>Table2[[#This Row],[Actual_price]]*Table2[[#This Row],[Rating_count]]</f>
        <v>13758624</v>
      </c>
      <c r="J538" s="5" t="str">
        <f>IF(Table2[[#This Row],[Discounted_price]]&lt;200,"&lt;200",IF(Table2[[#This Row],[Discounted_price]]&lt;=500,"200-500","&gt;500"))</f>
        <v>&gt;500</v>
      </c>
      <c r="K538" s="1">
        <v>4.3</v>
      </c>
      <c r="L538" s="5">
        <f>Table2[[#This Row],[Rating]]+(Table2[[#This Row],[Rating_count]]/1000)</f>
        <v>5.6760000000000002</v>
      </c>
      <c r="M538" s="2">
        <v>1376</v>
      </c>
    </row>
    <row r="539" spans="1:13" x14ac:dyDescent="0.25">
      <c r="A539" s="1" t="s">
        <v>337</v>
      </c>
      <c r="B539" s="1" t="s">
        <v>24</v>
      </c>
      <c r="C539" s="3">
        <v>1499</v>
      </c>
      <c r="D539" s="3">
        <v>7999</v>
      </c>
      <c r="E539" s="3">
        <f>Table2[[#This Row],[Actual_price]]-Table2[[#This Row],[Discounted_price]]/Table2[[#This Row],[Actual_price]]*100</f>
        <v>7980.2601575196895</v>
      </c>
      <c r="F539" s="4">
        <v>0.81</v>
      </c>
      <c r="G539" s="4" t="str">
        <f>IF(Table2[[#This Row],[Discount_percentage]]&lt;=49%,"no",IF(Table2[[#This Row],[Discount_percentage]]&gt;=50%,"yes"))</f>
        <v>yes</v>
      </c>
      <c r="H539" s="4" t="str">
        <f>IF(Table2[[#This Row],[Rating_count]]&lt;=1000,"NO",IF(Table2[[#This Row],[Rating_count]]&gt;=1000,"YES"))</f>
        <v>YES</v>
      </c>
      <c r="I539" s="5">
        <f>Table2[[#This Row],[Actual_price]]*Table2[[#This Row],[Rating_count]]</f>
        <v>181081362</v>
      </c>
      <c r="J539" s="5" t="str">
        <f>IF(Table2[[#This Row],[Discounted_price]]&lt;200,"&lt;200",IF(Table2[[#This Row],[Discounted_price]]&lt;=500,"200-500","&gt;500"))</f>
        <v>&gt;500</v>
      </c>
      <c r="K539" s="1">
        <v>4.2</v>
      </c>
      <c r="L539" s="5">
        <f>Table2[[#This Row],[Rating]]+(Table2[[#This Row],[Rating_count]]/1000)</f>
        <v>26.838000000000001</v>
      </c>
      <c r="M539" s="2">
        <v>22638</v>
      </c>
    </row>
    <row r="540" spans="1:13" x14ac:dyDescent="0.25">
      <c r="A540" s="1" t="s">
        <v>476</v>
      </c>
      <c r="B540" s="1" t="s">
        <v>24</v>
      </c>
      <c r="C540" s="3">
        <v>1055</v>
      </c>
      <c r="D540" s="3">
        <v>1249</v>
      </c>
      <c r="E540" s="3">
        <f>Table2[[#This Row],[Actual_price]]-Table2[[#This Row],[Discounted_price]]/Table2[[#This Row],[Actual_price]]*100</f>
        <v>1164.5324259407525</v>
      </c>
      <c r="F540" s="4">
        <v>0.16</v>
      </c>
      <c r="G540" s="4" t="str">
        <f>IF(Table2[[#This Row],[Discount_percentage]]&lt;=49%,"no",IF(Table2[[#This Row],[Discount_percentage]]&gt;=50%,"yes"))</f>
        <v>no</v>
      </c>
      <c r="H540" s="4" t="str">
        <f>IF(Table2[[#This Row],[Rating_count]]&lt;=1000,"NO",IF(Table2[[#This Row],[Rating_count]]&gt;=1000,"YES"))</f>
        <v>YES</v>
      </c>
      <c r="I540" s="5">
        <f>Table2[[#This Row],[Actual_price]]*Table2[[#This Row],[Rating_count]]</f>
        <v>2937648</v>
      </c>
      <c r="J540" s="5" t="str">
        <f>IF(Table2[[#This Row],[Discounted_price]]&lt;200,"&lt;200",IF(Table2[[#This Row],[Discounted_price]]&lt;=500,"200-500","&gt;500"))</f>
        <v>&gt;500</v>
      </c>
      <c r="K540" s="1">
        <v>3.8</v>
      </c>
      <c r="L540" s="5">
        <f>Table2[[#This Row],[Rating]]+(Table2[[#This Row],[Rating_count]]/1000)</f>
        <v>6.1519999999999992</v>
      </c>
      <c r="M540" s="2">
        <v>2352</v>
      </c>
    </row>
    <row r="541" spans="1:13" x14ac:dyDescent="0.25">
      <c r="A541" s="1" t="s">
        <v>477</v>
      </c>
      <c r="B541" s="1" t="s">
        <v>24</v>
      </c>
      <c r="C541" s="1">
        <v>150</v>
      </c>
      <c r="D541" s="1">
        <v>599</v>
      </c>
      <c r="E541" s="3">
        <f>Table2[[#This Row],[Actual_price]]-Table2[[#This Row],[Discounted_price]]/Table2[[#This Row],[Actual_price]]*100</f>
        <v>573.95826377295498</v>
      </c>
      <c r="F541" s="4">
        <v>0.75</v>
      </c>
      <c r="G541" s="4" t="str">
        <f>IF(Table2[[#This Row],[Discount_percentage]]&lt;=49%,"no",IF(Table2[[#This Row],[Discount_percentage]]&gt;=50%,"yes"))</f>
        <v>yes</v>
      </c>
      <c r="H541" s="4" t="str">
        <f>IF(Table2[[#This Row],[Rating_count]]&lt;=1000,"NO",IF(Table2[[#This Row],[Rating_count]]&gt;=1000,"YES"))</f>
        <v>NO</v>
      </c>
      <c r="I541" s="5">
        <f>Table2[[#This Row],[Actual_price]]*Table2[[#This Row],[Rating_count]]</f>
        <v>427686</v>
      </c>
      <c r="J541" s="5" t="str">
        <f>IF(Table2[[#This Row],[Discounted_price]]&lt;200,"&lt;200",IF(Table2[[#This Row],[Discounted_price]]&lt;=500,"200-500","&gt;500"))</f>
        <v>&lt;200</v>
      </c>
      <c r="K541" s="1">
        <v>4.3</v>
      </c>
      <c r="L541" s="5">
        <f>Table2[[#This Row],[Rating]]+(Table2[[#This Row],[Rating_count]]/1000)</f>
        <v>5.0139999999999993</v>
      </c>
      <c r="M541" s="2">
        <v>714</v>
      </c>
    </row>
    <row r="542" spans="1:13" x14ac:dyDescent="0.25">
      <c r="A542" s="1" t="s">
        <v>77</v>
      </c>
      <c r="B542" s="1" t="s">
        <v>12</v>
      </c>
      <c r="C542" s="1">
        <v>219</v>
      </c>
      <c r="D542" s="1">
        <v>700</v>
      </c>
      <c r="E542" s="3">
        <f>Table2[[#This Row],[Actual_price]]-Table2[[#This Row],[Discounted_price]]/Table2[[#This Row],[Actual_price]]*100</f>
        <v>668.71428571428567</v>
      </c>
      <c r="F542" s="4">
        <v>0.69</v>
      </c>
      <c r="G542" s="4" t="str">
        <f>IF(Table2[[#This Row],[Discount_percentage]]&lt;=49%,"no",IF(Table2[[#This Row],[Discount_percentage]]&gt;=50%,"yes"))</f>
        <v>yes</v>
      </c>
      <c r="H542" s="4" t="str">
        <f>IF(Table2[[#This Row],[Rating_count]]&lt;=1000,"NO",IF(Table2[[#This Row],[Rating_count]]&gt;=1000,"YES"))</f>
        <v>YES</v>
      </c>
      <c r="I542" s="5">
        <f>Table2[[#This Row],[Actual_price]]*Table2[[#This Row],[Rating_count]]</f>
        <v>14036400</v>
      </c>
      <c r="J542" s="5" t="str">
        <f>IF(Table2[[#This Row],[Discounted_price]]&lt;200,"&lt;200",IF(Table2[[#This Row],[Discounted_price]]&lt;=500,"200-500","&gt;500"))</f>
        <v>200-500</v>
      </c>
      <c r="K542" s="1">
        <v>4.3</v>
      </c>
      <c r="L542" s="5">
        <f>Table2[[#This Row],[Rating]]+(Table2[[#This Row],[Rating_count]]/1000)</f>
        <v>24.352</v>
      </c>
      <c r="M542" s="2">
        <v>20052</v>
      </c>
    </row>
    <row r="543" spans="1:13" x14ac:dyDescent="0.25">
      <c r="A543" s="1" t="s">
        <v>414</v>
      </c>
      <c r="B543" s="1" t="s">
        <v>24</v>
      </c>
      <c r="C543" s="1">
        <v>474</v>
      </c>
      <c r="D543" s="3">
        <v>1799</v>
      </c>
      <c r="E543" s="3">
        <f>Table2[[#This Row],[Actual_price]]-Table2[[#This Row],[Discounted_price]]/Table2[[#This Row],[Actual_price]]*100</f>
        <v>1772.6520289049472</v>
      </c>
      <c r="F543" s="4">
        <v>0.74</v>
      </c>
      <c r="G543" s="4" t="str">
        <f>IF(Table2[[#This Row],[Discount_percentage]]&lt;=49%,"no",IF(Table2[[#This Row],[Discount_percentage]]&gt;=50%,"yes"))</f>
        <v>yes</v>
      </c>
      <c r="H543" s="4" t="str">
        <f>IF(Table2[[#This Row],[Rating_count]]&lt;=1000,"NO",IF(Table2[[#This Row],[Rating_count]]&gt;=1000,"YES"))</f>
        <v>YES</v>
      </c>
      <c r="I543" s="5">
        <f>Table2[[#This Row],[Actual_price]]*Table2[[#This Row],[Rating_count]]</f>
        <v>2615746</v>
      </c>
      <c r="J543" s="5" t="str">
        <f>IF(Table2[[#This Row],[Discounted_price]]&lt;200,"&lt;200",IF(Table2[[#This Row],[Discounted_price]]&lt;=500,"200-500","&gt;500"))</f>
        <v>200-500</v>
      </c>
      <c r="K543" s="1">
        <v>4.3</v>
      </c>
      <c r="L543" s="5">
        <f>Table2[[#This Row],[Rating]]+(Table2[[#This Row],[Rating_count]]/1000)</f>
        <v>5.7539999999999996</v>
      </c>
      <c r="M543" s="2">
        <v>1454</v>
      </c>
    </row>
    <row r="544" spans="1:13" x14ac:dyDescent="0.25">
      <c r="A544" s="1" t="s">
        <v>478</v>
      </c>
      <c r="B544" s="1" t="s">
        <v>24</v>
      </c>
      <c r="C544" s="1">
        <v>239</v>
      </c>
      <c r="D544" s="1">
        <v>599</v>
      </c>
      <c r="E544" s="3">
        <f>Table2[[#This Row],[Actual_price]]-Table2[[#This Row],[Discounted_price]]/Table2[[#This Row],[Actual_price]]*100</f>
        <v>559.10016694490821</v>
      </c>
      <c r="F544" s="4">
        <v>0.6</v>
      </c>
      <c r="G544" s="4" t="str">
        <f>IF(Table2[[#This Row],[Discount_percentage]]&lt;=49%,"no",IF(Table2[[#This Row],[Discount_percentage]]&gt;=50%,"yes"))</f>
        <v>yes</v>
      </c>
      <c r="H544" s="4" t="str">
        <f>IF(Table2[[#This Row],[Rating_count]]&lt;=1000,"NO",IF(Table2[[#This Row],[Rating_count]]&gt;=1000,"YES"))</f>
        <v>YES</v>
      </c>
      <c r="I544" s="5">
        <f>Table2[[#This Row],[Actual_price]]*Table2[[#This Row],[Rating_count]]</f>
        <v>1286053</v>
      </c>
      <c r="J544" s="5" t="str">
        <f>IF(Table2[[#This Row],[Discounted_price]]&lt;200,"&lt;200",IF(Table2[[#This Row],[Discounted_price]]&lt;=500,"200-500","&gt;500"))</f>
        <v>200-500</v>
      </c>
      <c r="K544" s="1">
        <v>3.9</v>
      </c>
      <c r="L544" s="5">
        <f>Table2[[#This Row],[Rating]]+(Table2[[#This Row],[Rating_count]]/1000)</f>
        <v>6.0469999999999997</v>
      </c>
      <c r="M544" s="2">
        <v>2147</v>
      </c>
    </row>
    <row r="545" spans="1:13" x14ac:dyDescent="0.25">
      <c r="A545" s="1" t="s">
        <v>479</v>
      </c>
      <c r="B545" s="1" t="s">
        <v>24</v>
      </c>
      <c r="C545" s="3">
        <v>7499</v>
      </c>
      <c r="D545" s="3">
        <v>9499</v>
      </c>
      <c r="E545" s="3">
        <f>Table2[[#This Row],[Actual_price]]-Table2[[#This Row],[Discounted_price]]/Table2[[#This Row],[Actual_price]]*100</f>
        <v>9420.0548478787241</v>
      </c>
      <c r="F545" s="4">
        <v>0.21</v>
      </c>
      <c r="G545" s="4" t="str">
        <f>IF(Table2[[#This Row],[Discount_percentage]]&lt;=49%,"no",IF(Table2[[#This Row],[Discount_percentage]]&gt;=50%,"yes"))</f>
        <v>no</v>
      </c>
      <c r="H545" s="4" t="str">
        <f>IF(Table2[[#This Row],[Rating_count]]&lt;=1000,"NO",IF(Table2[[#This Row],[Rating_count]]&gt;=1000,"YES"))</f>
        <v>YES</v>
      </c>
      <c r="I545" s="5">
        <f>Table2[[#This Row],[Actual_price]]*Table2[[#This Row],[Rating_count]]</f>
        <v>2981090168</v>
      </c>
      <c r="J545" s="5" t="str">
        <f>IF(Table2[[#This Row],[Discounted_price]]&lt;200,"&lt;200",IF(Table2[[#This Row],[Discounted_price]]&lt;=500,"200-500","&gt;500"))</f>
        <v>&gt;500</v>
      </c>
      <c r="K545" s="1">
        <v>4.0999999999999996</v>
      </c>
      <c r="L545" s="5">
        <f>Table2[[#This Row],[Rating]]+(Table2[[#This Row],[Rating_count]]/1000)</f>
        <v>317.93200000000002</v>
      </c>
      <c r="M545" s="2">
        <v>313832</v>
      </c>
    </row>
    <row r="546" spans="1:13" x14ac:dyDescent="0.25">
      <c r="A546" s="1" t="s">
        <v>480</v>
      </c>
      <c r="B546" s="1" t="s">
        <v>24</v>
      </c>
      <c r="C546" s="1">
        <v>265</v>
      </c>
      <c r="D546" s="1">
        <v>999</v>
      </c>
      <c r="E546" s="3">
        <f>Table2[[#This Row],[Actual_price]]-Table2[[#This Row],[Discounted_price]]/Table2[[#This Row],[Actual_price]]*100</f>
        <v>972.47347347347352</v>
      </c>
      <c r="F546" s="4">
        <v>0.73</v>
      </c>
      <c r="G546" s="4" t="str">
        <f>IF(Table2[[#This Row],[Discount_percentage]]&lt;=49%,"no",IF(Table2[[#This Row],[Discount_percentage]]&gt;=50%,"yes"))</f>
        <v>yes</v>
      </c>
      <c r="H546" s="4" t="str">
        <f>IF(Table2[[#This Row],[Rating_count]]&lt;=1000,"NO",IF(Table2[[#This Row],[Rating_count]]&gt;=1000,"YES"))</f>
        <v>NO</v>
      </c>
      <c r="I546" s="5">
        <f>Table2[[#This Row],[Actual_price]]*Table2[[#This Row],[Rating_count]]</f>
        <v>464535</v>
      </c>
      <c r="J546" s="5" t="str">
        <f>IF(Table2[[#This Row],[Discounted_price]]&lt;200,"&lt;200",IF(Table2[[#This Row],[Discounted_price]]&lt;=500,"200-500","&gt;500"))</f>
        <v>200-500</v>
      </c>
      <c r="K546" s="1">
        <v>3.7</v>
      </c>
      <c r="L546" s="5">
        <f>Table2[[#This Row],[Rating]]+(Table2[[#This Row],[Rating_count]]/1000)</f>
        <v>4.165</v>
      </c>
      <c r="M546" s="2">
        <v>465</v>
      </c>
    </row>
    <row r="547" spans="1:13" x14ac:dyDescent="0.25">
      <c r="A547" s="1" t="s">
        <v>481</v>
      </c>
      <c r="B547" s="1" t="s">
        <v>24</v>
      </c>
      <c r="C547" s="3">
        <v>37990</v>
      </c>
      <c r="D547" s="3">
        <v>74999</v>
      </c>
      <c r="E547" s="3">
        <f>Table2[[#This Row],[Actual_price]]-Table2[[#This Row],[Discounted_price]]/Table2[[#This Row],[Actual_price]]*100</f>
        <v>74948.345991279886</v>
      </c>
      <c r="F547" s="4">
        <v>0.49</v>
      </c>
      <c r="G547" s="4" t="str">
        <f>IF(Table2[[#This Row],[Discount_percentage]]&lt;=49%,"no",IF(Table2[[#This Row],[Discount_percentage]]&gt;=50%,"yes"))</f>
        <v>no</v>
      </c>
      <c r="H547" s="4" t="str">
        <f>IF(Table2[[#This Row],[Rating_count]]&lt;=1000,"NO",IF(Table2[[#This Row],[Rating_count]]&gt;=1000,"YES"))</f>
        <v>YES</v>
      </c>
      <c r="I547" s="5">
        <f>Table2[[#This Row],[Actual_price]]*Table2[[#This Row],[Rating_count]]</f>
        <v>2084222210</v>
      </c>
      <c r="J547" s="5" t="str">
        <f>IF(Table2[[#This Row],[Discounted_price]]&lt;200,"&lt;200",IF(Table2[[#This Row],[Discounted_price]]&lt;=500,"200-500","&gt;500"))</f>
        <v>&gt;500</v>
      </c>
      <c r="K547" s="1">
        <v>4.2</v>
      </c>
      <c r="L547" s="5">
        <f>Table2[[#This Row],[Rating]]+(Table2[[#This Row],[Rating_count]]/1000)</f>
        <v>31.99</v>
      </c>
      <c r="M547" s="2">
        <v>27790</v>
      </c>
    </row>
    <row r="548" spans="1:13" x14ac:dyDescent="0.25">
      <c r="A548" s="1" t="s">
        <v>482</v>
      </c>
      <c r="B548" s="1" t="s">
        <v>24</v>
      </c>
      <c r="C548" s="3">
        <v>1799</v>
      </c>
      <c r="D548" s="3">
        <v>3999</v>
      </c>
      <c r="E548" s="3">
        <f>Table2[[#This Row],[Actual_price]]-Table2[[#This Row],[Discounted_price]]/Table2[[#This Row],[Actual_price]]*100</f>
        <v>3954.0137534383598</v>
      </c>
      <c r="F548" s="4">
        <v>0.55000000000000004</v>
      </c>
      <c r="G548" s="4" t="str">
        <f>IF(Table2[[#This Row],[Discount_percentage]]&lt;=49%,"no",IF(Table2[[#This Row],[Discount_percentage]]&gt;=50%,"yes"))</f>
        <v>yes</v>
      </c>
      <c r="H548" s="4" t="str">
        <f>IF(Table2[[#This Row],[Rating_count]]&lt;=1000,"NO",IF(Table2[[#This Row],[Rating_count]]&gt;=1000,"YES"))</f>
        <v>NO</v>
      </c>
      <c r="I548" s="5">
        <f>Table2[[#This Row],[Actual_price]]*Table2[[#This Row],[Rating_count]]</f>
        <v>979755</v>
      </c>
      <c r="J548" s="5" t="str">
        <f>IF(Table2[[#This Row],[Discounted_price]]&lt;200,"&lt;200",IF(Table2[[#This Row],[Discounted_price]]&lt;=500,"200-500","&gt;500"))</f>
        <v>&gt;500</v>
      </c>
      <c r="K548" s="1">
        <v>4.5999999999999996</v>
      </c>
      <c r="L548" s="5">
        <f>Table2[[#This Row],[Rating]]+(Table2[[#This Row],[Rating_count]]/1000)</f>
        <v>4.8449999999999998</v>
      </c>
      <c r="M548" s="2">
        <v>245</v>
      </c>
    </row>
    <row r="549" spans="1:13" x14ac:dyDescent="0.25">
      <c r="A549" s="1" t="s">
        <v>483</v>
      </c>
      <c r="B549" s="1" t="s">
        <v>24</v>
      </c>
      <c r="C549" s="3">
        <v>8499</v>
      </c>
      <c r="D549" s="3">
        <v>11999</v>
      </c>
      <c r="E549" s="3">
        <f>Table2[[#This Row],[Actual_price]]-Table2[[#This Row],[Discounted_price]]/Table2[[#This Row],[Actual_price]]*100</f>
        <v>11928.169097424785</v>
      </c>
      <c r="F549" s="4">
        <v>0.28999999999999998</v>
      </c>
      <c r="G549" s="4" t="str">
        <f>IF(Table2[[#This Row],[Discount_percentage]]&lt;=49%,"no",IF(Table2[[#This Row],[Discount_percentage]]&gt;=50%,"yes"))</f>
        <v>no</v>
      </c>
      <c r="H549" s="4" t="str">
        <f>IF(Table2[[#This Row],[Rating_count]]&lt;=1000,"NO",IF(Table2[[#This Row],[Rating_count]]&gt;=1000,"YES"))</f>
        <v>NO</v>
      </c>
      <c r="I549" s="5">
        <f>Table2[[#This Row],[Actual_price]]*Table2[[#This Row],[Rating_count]]</f>
        <v>3311724</v>
      </c>
      <c r="J549" s="5" t="str">
        <f>IF(Table2[[#This Row],[Discounted_price]]&lt;200,"&lt;200",IF(Table2[[#This Row],[Discounted_price]]&lt;=500,"200-500","&gt;500"))</f>
        <v>&gt;500</v>
      </c>
      <c r="K549" s="1">
        <v>3.9</v>
      </c>
      <c r="L549" s="5">
        <f>Table2[[#This Row],[Rating]]+(Table2[[#This Row],[Rating_count]]/1000)</f>
        <v>4.1760000000000002</v>
      </c>
      <c r="M549" s="2">
        <v>276</v>
      </c>
    </row>
    <row r="550" spans="1:13" x14ac:dyDescent="0.25">
      <c r="A550" s="1" t="s">
        <v>336</v>
      </c>
      <c r="B550" s="1" t="s">
        <v>24</v>
      </c>
      <c r="C550" s="3">
        <v>1999</v>
      </c>
      <c r="D550" s="3">
        <v>3999</v>
      </c>
      <c r="E550" s="3">
        <f>Table2[[#This Row],[Actual_price]]-Table2[[#This Row],[Discounted_price]]/Table2[[#This Row],[Actual_price]]*100</f>
        <v>3949.0125031257812</v>
      </c>
      <c r="F550" s="4">
        <v>0.5</v>
      </c>
      <c r="G550" s="4" t="str">
        <f>IF(Table2[[#This Row],[Discount_percentage]]&lt;=49%,"no",IF(Table2[[#This Row],[Discount_percentage]]&gt;=50%,"yes"))</f>
        <v>yes</v>
      </c>
      <c r="H550" s="4" t="str">
        <f>IF(Table2[[#This Row],[Rating_count]]&lt;=1000,"NO",IF(Table2[[#This Row],[Rating_count]]&gt;=1000,"YES"))</f>
        <v>YES</v>
      </c>
      <c r="I550" s="5">
        <f>Table2[[#This Row],[Actual_price]]*Table2[[#This Row],[Rating_count]]</f>
        <v>120985746</v>
      </c>
      <c r="J550" s="5" t="str">
        <f>IF(Table2[[#This Row],[Discounted_price]]&lt;200,"&lt;200",IF(Table2[[#This Row],[Discounted_price]]&lt;=500,"200-500","&gt;500"))</f>
        <v>&gt;500</v>
      </c>
      <c r="K550" s="1">
        <v>4</v>
      </c>
      <c r="L550" s="5">
        <f>Table2[[#This Row],[Rating]]+(Table2[[#This Row],[Rating_count]]/1000)</f>
        <v>34.254000000000005</v>
      </c>
      <c r="M550" s="2">
        <v>30254</v>
      </c>
    </row>
    <row r="551" spans="1:13" x14ac:dyDescent="0.25">
      <c r="A551" s="1" t="s">
        <v>348</v>
      </c>
      <c r="B551" s="1" t="s">
        <v>24</v>
      </c>
      <c r="C551" s="3">
        <v>3999</v>
      </c>
      <c r="D551" s="3">
        <v>17999</v>
      </c>
      <c r="E551" s="3">
        <f>Table2[[#This Row],[Actual_price]]-Table2[[#This Row],[Discounted_price]]/Table2[[#This Row],[Actual_price]]*100</f>
        <v>17976.782099005501</v>
      </c>
      <c r="F551" s="4">
        <v>0.78</v>
      </c>
      <c r="G551" s="4" t="str">
        <f>IF(Table2[[#This Row],[Discount_percentage]]&lt;=49%,"no",IF(Table2[[#This Row],[Discount_percentage]]&gt;=50%,"yes"))</f>
        <v>yes</v>
      </c>
      <c r="H551" s="4" t="str">
        <f>IF(Table2[[#This Row],[Rating_count]]&lt;=1000,"NO",IF(Table2[[#This Row],[Rating_count]]&gt;=1000,"YES"))</f>
        <v>YES</v>
      </c>
      <c r="I551" s="5">
        <f>Table2[[#This Row],[Actual_price]]*Table2[[#This Row],[Rating_count]]</f>
        <v>308880839</v>
      </c>
      <c r="J551" s="5" t="str">
        <f>IF(Table2[[#This Row],[Discounted_price]]&lt;200,"&lt;200",IF(Table2[[#This Row],[Discounted_price]]&lt;=500,"200-500","&gt;500"))</f>
        <v>&gt;500</v>
      </c>
      <c r="K551" s="1">
        <v>4.3</v>
      </c>
      <c r="L551" s="5">
        <f>Table2[[#This Row],[Rating]]+(Table2[[#This Row],[Rating_count]]/1000)</f>
        <v>21.461000000000002</v>
      </c>
      <c r="M551" s="2">
        <v>17161</v>
      </c>
    </row>
    <row r="552" spans="1:13" x14ac:dyDescent="0.25">
      <c r="A552" s="1" t="s">
        <v>484</v>
      </c>
      <c r="B552" s="1" t="s">
        <v>24</v>
      </c>
      <c r="C552" s="1">
        <v>219</v>
      </c>
      <c r="D552" s="1">
        <v>499</v>
      </c>
      <c r="E552" s="3">
        <f>Table2[[#This Row],[Actual_price]]-Table2[[#This Row],[Discounted_price]]/Table2[[#This Row],[Actual_price]]*100</f>
        <v>455.11222444889779</v>
      </c>
      <c r="F552" s="4">
        <v>0.56000000000000005</v>
      </c>
      <c r="G552" s="4" t="str">
        <f>IF(Table2[[#This Row],[Discount_percentage]]&lt;=49%,"no",IF(Table2[[#This Row],[Discount_percentage]]&gt;=50%,"yes"))</f>
        <v>yes</v>
      </c>
      <c r="H552" s="4" t="str">
        <f>IF(Table2[[#This Row],[Rating_count]]&lt;=1000,"NO",IF(Table2[[#This Row],[Rating_count]]&gt;=1000,"YES"))</f>
        <v>NO</v>
      </c>
      <c r="I552" s="5">
        <f>Table2[[#This Row],[Actual_price]]*Table2[[#This Row],[Rating_count]]</f>
        <v>6986</v>
      </c>
      <c r="J552" s="5" t="str">
        <f>IF(Table2[[#This Row],[Discounted_price]]&lt;200,"&lt;200",IF(Table2[[#This Row],[Discounted_price]]&lt;=500,"200-500","&gt;500"))</f>
        <v>200-500</v>
      </c>
      <c r="K552" s="1">
        <v>4.4000000000000004</v>
      </c>
      <c r="L552" s="5">
        <f>Table2[[#This Row],[Rating]]+(Table2[[#This Row],[Rating_count]]/1000)</f>
        <v>4.4140000000000006</v>
      </c>
      <c r="M552" s="2">
        <v>14</v>
      </c>
    </row>
    <row r="553" spans="1:13" x14ac:dyDescent="0.25">
      <c r="A553" s="1" t="s">
        <v>485</v>
      </c>
      <c r="B553" s="1" t="s">
        <v>24</v>
      </c>
      <c r="C553" s="1">
        <v>599</v>
      </c>
      <c r="D553" s="3">
        <v>1399</v>
      </c>
      <c r="E553" s="3">
        <f>Table2[[#This Row],[Actual_price]]-Table2[[#This Row],[Discounted_price]]/Table2[[#This Row],[Actual_price]]*100</f>
        <v>1356.1837026447463</v>
      </c>
      <c r="F553" s="4">
        <v>0.56999999999999995</v>
      </c>
      <c r="G553" s="4" t="str">
        <f>IF(Table2[[#This Row],[Discount_percentage]]&lt;=49%,"no",IF(Table2[[#This Row],[Discount_percentage]]&gt;=50%,"yes"))</f>
        <v>yes</v>
      </c>
      <c r="H553" s="4" t="str">
        <f>IF(Table2[[#This Row],[Rating_count]]&lt;=1000,"NO",IF(Table2[[#This Row],[Rating_count]]&gt;=1000,"YES"))</f>
        <v>YES</v>
      </c>
      <c r="I553" s="5">
        <f>Table2[[#This Row],[Actual_price]]*Table2[[#This Row],[Rating_count]]</f>
        <v>20369440</v>
      </c>
      <c r="J553" s="5" t="str">
        <f>IF(Table2[[#This Row],[Discounted_price]]&lt;200,"&lt;200",IF(Table2[[#This Row],[Discounted_price]]&lt;=500,"200-500","&gt;500"))</f>
        <v>&gt;500</v>
      </c>
      <c r="K553" s="1">
        <v>4.0999999999999996</v>
      </c>
      <c r="L553" s="5">
        <f>Table2[[#This Row],[Rating]]+(Table2[[#This Row],[Rating_count]]/1000)</f>
        <v>18.66</v>
      </c>
      <c r="M553" s="2">
        <v>14560</v>
      </c>
    </row>
    <row r="554" spans="1:13" x14ac:dyDescent="0.25">
      <c r="A554" s="1" t="s">
        <v>486</v>
      </c>
      <c r="B554" s="1" t="s">
        <v>24</v>
      </c>
      <c r="C554" s="3">
        <v>2499</v>
      </c>
      <c r="D554" s="3">
        <v>2999</v>
      </c>
      <c r="E554" s="3">
        <f>Table2[[#This Row],[Actual_price]]-Table2[[#This Row],[Discounted_price]]/Table2[[#This Row],[Actual_price]]*100</f>
        <v>2915.6722240746917</v>
      </c>
      <c r="F554" s="4">
        <v>0.17</v>
      </c>
      <c r="G554" s="4" t="str">
        <f>IF(Table2[[#This Row],[Discount_percentage]]&lt;=49%,"no",IF(Table2[[#This Row],[Discount_percentage]]&gt;=50%,"yes"))</f>
        <v>no</v>
      </c>
      <c r="H554" s="4" t="str">
        <f>IF(Table2[[#This Row],[Rating_count]]&lt;=1000,"NO",IF(Table2[[#This Row],[Rating_count]]&gt;=1000,"YES"))</f>
        <v>YES</v>
      </c>
      <c r="I554" s="5">
        <f>Table2[[#This Row],[Actual_price]]*Table2[[#This Row],[Rating_count]]</f>
        <v>9464844</v>
      </c>
      <c r="J554" s="5" t="str">
        <f>IF(Table2[[#This Row],[Discounted_price]]&lt;200,"&lt;200",IF(Table2[[#This Row],[Discounted_price]]&lt;=500,"200-500","&gt;500"))</f>
        <v>&gt;500</v>
      </c>
      <c r="K554" s="1">
        <v>4.0999999999999996</v>
      </c>
      <c r="L554" s="5">
        <f>Table2[[#This Row],[Rating]]+(Table2[[#This Row],[Rating_count]]/1000)</f>
        <v>7.2560000000000002</v>
      </c>
      <c r="M554" s="2">
        <v>3156</v>
      </c>
    </row>
    <row r="555" spans="1:13" x14ac:dyDescent="0.25">
      <c r="A555" s="1" t="s">
        <v>487</v>
      </c>
      <c r="B555" s="1" t="s">
        <v>24</v>
      </c>
      <c r="C555" s="1">
        <v>89</v>
      </c>
      <c r="D555" s="1">
        <v>499</v>
      </c>
      <c r="E555" s="3">
        <f>Table2[[#This Row],[Actual_price]]-Table2[[#This Row],[Discounted_price]]/Table2[[#This Row],[Actual_price]]*100</f>
        <v>481.16432865731463</v>
      </c>
      <c r="F555" s="4">
        <v>0.82</v>
      </c>
      <c r="G555" s="4" t="str">
        <f>IF(Table2[[#This Row],[Discount_percentage]]&lt;=49%,"no",IF(Table2[[#This Row],[Discount_percentage]]&gt;=50%,"yes"))</f>
        <v>yes</v>
      </c>
      <c r="H555" s="4" t="str">
        <f>IF(Table2[[#This Row],[Rating_count]]&lt;=1000,"NO",IF(Table2[[#This Row],[Rating_count]]&gt;=1000,"YES"))</f>
        <v>YES</v>
      </c>
      <c r="I555" s="5">
        <f>Table2[[#This Row],[Actual_price]]*Table2[[#This Row],[Rating_count]]</f>
        <v>4660660</v>
      </c>
      <c r="J555" s="5" t="str">
        <f>IF(Table2[[#This Row],[Discounted_price]]&lt;200,"&lt;200",IF(Table2[[#This Row],[Discounted_price]]&lt;=500,"200-500","&gt;500"))</f>
        <v>&lt;200</v>
      </c>
      <c r="K555" s="1">
        <v>4.0999999999999996</v>
      </c>
      <c r="L555" s="5">
        <f>Table2[[#This Row],[Rating]]+(Table2[[#This Row],[Rating_count]]/1000)</f>
        <v>13.44</v>
      </c>
      <c r="M555" s="2">
        <v>9340</v>
      </c>
    </row>
    <row r="556" spans="1:13" x14ac:dyDescent="0.25">
      <c r="A556" s="1" t="s">
        <v>488</v>
      </c>
      <c r="B556" s="1" t="s">
        <v>24</v>
      </c>
      <c r="C556" s="3">
        <v>2999</v>
      </c>
      <c r="D556" s="3">
        <v>11999</v>
      </c>
      <c r="E556" s="3">
        <f>Table2[[#This Row],[Actual_price]]-Table2[[#This Row],[Discounted_price]]/Table2[[#This Row],[Actual_price]]*100</f>
        <v>11974.006250520877</v>
      </c>
      <c r="F556" s="4">
        <v>0.75</v>
      </c>
      <c r="G556" s="4" t="str">
        <f>IF(Table2[[#This Row],[Discount_percentage]]&lt;=49%,"no",IF(Table2[[#This Row],[Discount_percentage]]&gt;=50%,"yes"))</f>
        <v>yes</v>
      </c>
      <c r="H556" s="4" t="str">
        <f>IF(Table2[[#This Row],[Rating_count]]&lt;=1000,"NO",IF(Table2[[#This Row],[Rating_count]]&gt;=1000,"YES"))</f>
        <v>NO</v>
      </c>
      <c r="I556" s="5">
        <f>Table2[[#This Row],[Actual_price]]*Table2[[#This Row],[Rating_count]]</f>
        <v>9215232</v>
      </c>
      <c r="J556" s="5" t="str">
        <f>IF(Table2[[#This Row],[Discounted_price]]&lt;200,"&lt;200",IF(Table2[[#This Row],[Discounted_price]]&lt;=500,"200-500","&gt;500"))</f>
        <v>&gt;500</v>
      </c>
      <c r="K556" s="1">
        <v>4.4000000000000004</v>
      </c>
      <c r="L556" s="5">
        <f>Table2[[#This Row],[Rating]]+(Table2[[#This Row],[Rating_count]]/1000)</f>
        <v>5.1680000000000001</v>
      </c>
      <c r="M556" s="2">
        <v>768</v>
      </c>
    </row>
    <row r="557" spans="1:13" x14ac:dyDescent="0.25">
      <c r="A557" s="1" t="s">
        <v>489</v>
      </c>
      <c r="B557" s="1" t="s">
        <v>24</v>
      </c>
      <c r="C557" s="1">
        <v>314</v>
      </c>
      <c r="D557" s="3">
        <v>1499</v>
      </c>
      <c r="E557" s="3">
        <f>Table2[[#This Row],[Actual_price]]-Table2[[#This Row],[Discounted_price]]/Table2[[#This Row],[Actual_price]]*100</f>
        <v>1478.0527018012008</v>
      </c>
      <c r="F557" s="4">
        <v>0.79</v>
      </c>
      <c r="G557" s="4" t="str">
        <f>IF(Table2[[#This Row],[Discount_percentage]]&lt;=49%,"no",IF(Table2[[#This Row],[Discount_percentage]]&gt;=50%,"yes"))</f>
        <v>yes</v>
      </c>
      <c r="H557" s="4" t="str">
        <f>IF(Table2[[#This Row],[Rating_count]]&lt;=1000,"NO",IF(Table2[[#This Row],[Rating_count]]&gt;=1000,"YES"))</f>
        <v>YES</v>
      </c>
      <c r="I557" s="5">
        <f>Table2[[#This Row],[Actual_price]]*Table2[[#This Row],[Rating_count]]</f>
        <v>43438022</v>
      </c>
      <c r="J557" s="5" t="str">
        <f>IF(Table2[[#This Row],[Discounted_price]]&lt;200,"&lt;200",IF(Table2[[#This Row],[Discounted_price]]&lt;=500,"200-500","&gt;500"))</f>
        <v>200-500</v>
      </c>
      <c r="K557" s="1">
        <v>4.5</v>
      </c>
      <c r="L557" s="5">
        <f>Table2[[#This Row],[Rating]]+(Table2[[#This Row],[Rating_count]]/1000)</f>
        <v>33.478000000000002</v>
      </c>
      <c r="M557" s="2">
        <v>28978</v>
      </c>
    </row>
    <row r="558" spans="1:13" x14ac:dyDescent="0.25">
      <c r="A558" s="1" t="s">
        <v>490</v>
      </c>
      <c r="B558" s="1" t="s">
        <v>24</v>
      </c>
      <c r="C558" s="3">
        <v>13999</v>
      </c>
      <c r="D558" s="3">
        <v>19499</v>
      </c>
      <c r="E558" s="3">
        <f>Table2[[#This Row],[Actual_price]]-Table2[[#This Row],[Discounted_price]]/Table2[[#This Row],[Actual_price]]*100</f>
        <v>19427.206574696138</v>
      </c>
      <c r="F558" s="4">
        <v>0.28000000000000003</v>
      </c>
      <c r="G558" s="4" t="str">
        <f>IF(Table2[[#This Row],[Discount_percentage]]&lt;=49%,"no",IF(Table2[[#This Row],[Discount_percentage]]&gt;=50%,"yes"))</f>
        <v>no</v>
      </c>
      <c r="H558" s="4" t="str">
        <f>IF(Table2[[#This Row],[Rating_count]]&lt;=1000,"NO",IF(Table2[[#This Row],[Rating_count]]&gt;=1000,"YES"))</f>
        <v>YES</v>
      </c>
      <c r="I558" s="5">
        <f>Table2[[#This Row],[Actual_price]]*Table2[[#This Row],[Rating_count]]</f>
        <v>370442002</v>
      </c>
      <c r="J558" s="5" t="str">
        <f>IF(Table2[[#This Row],[Discounted_price]]&lt;200,"&lt;200",IF(Table2[[#This Row],[Discounted_price]]&lt;=500,"200-500","&gt;500"))</f>
        <v>&gt;500</v>
      </c>
      <c r="K558" s="1">
        <v>4.0999999999999996</v>
      </c>
      <c r="L558" s="5">
        <f>Table2[[#This Row],[Rating]]+(Table2[[#This Row],[Rating_count]]/1000)</f>
        <v>23.097999999999999</v>
      </c>
      <c r="M558" s="2">
        <v>18998</v>
      </c>
    </row>
    <row r="559" spans="1:13" x14ac:dyDescent="0.25">
      <c r="A559" s="1" t="s">
        <v>491</v>
      </c>
      <c r="B559" s="1" t="s">
        <v>24</v>
      </c>
      <c r="C559" s="1">
        <v>139</v>
      </c>
      <c r="D559" s="1">
        <v>499</v>
      </c>
      <c r="E559" s="3">
        <f>Table2[[#This Row],[Actual_price]]-Table2[[#This Row],[Discounted_price]]/Table2[[#This Row],[Actual_price]]*100</f>
        <v>471.14428857715433</v>
      </c>
      <c r="F559" s="4">
        <v>0.72</v>
      </c>
      <c r="G559" s="4" t="str">
        <f>IF(Table2[[#This Row],[Discount_percentage]]&lt;=49%,"no",IF(Table2[[#This Row],[Discount_percentage]]&gt;=50%,"yes"))</f>
        <v>yes</v>
      </c>
      <c r="H559" s="4" t="str">
        <f>IF(Table2[[#This Row],[Rating_count]]&lt;=1000,"NO",IF(Table2[[#This Row],[Rating_count]]&gt;=1000,"YES"))</f>
        <v>YES</v>
      </c>
      <c r="I559" s="5">
        <f>Table2[[#This Row],[Actual_price]]*Table2[[#This Row],[Rating_count]]</f>
        <v>2480529</v>
      </c>
      <c r="J559" s="5" t="str">
        <f>IF(Table2[[#This Row],[Discounted_price]]&lt;200,"&lt;200",IF(Table2[[#This Row],[Discounted_price]]&lt;=500,"200-500","&gt;500"))</f>
        <v>&lt;200</v>
      </c>
      <c r="K559" s="1">
        <v>4.2</v>
      </c>
      <c r="L559" s="5">
        <f>Table2[[#This Row],[Rating]]+(Table2[[#This Row],[Rating_count]]/1000)</f>
        <v>9.1709999999999994</v>
      </c>
      <c r="M559" s="2">
        <v>4971</v>
      </c>
    </row>
    <row r="560" spans="1:13" x14ac:dyDescent="0.25">
      <c r="A560" s="1" t="s">
        <v>492</v>
      </c>
      <c r="B560" s="1" t="s">
        <v>24</v>
      </c>
      <c r="C560" s="3">
        <v>2599</v>
      </c>
      <c r="D560" s="3">
        <v>6999</v>
      </c>
      <c r="E560" s="3">
        <f>Table2[[#This Row],[Actual_price]]-Table2[[#This Row],[Discounted_price]]/Table2[[#This Row],[Actual_price]]*100</f>
        <v>6961.866123731962</v>
      </c>
      <c r="F560" s="4">
        <v>0.63</v>
      </c>
      <c r="G560" s="4" t="str">
        <f>IF(Table2[[#This Row],[Discount_percentage]]&lt;=49%,"no",IF(Table2[[#This Row],[Discount_percentage]]&gt;=50%,"yes"))</f>
        <v>yes</v>
      </c>
      <c r="H560" s="4" t="str">
        <f>IF(Table2[[#This Row],[Rating_count]]&lt;=1000,"NO",IF(Table2[[#This Row],[Rating_count]]&gt;=1000,"YES"))</f>
        <v>YES</v>
      </c>
      <c r="I560" s="5">
        <f>Table2[[#This Row],[Actual_price]]*Table2[[#This Row],[Rating_count]]</f>
        <v>10680474</v>
      </c>
      <c r="J560" s="5" t="str">
        <f>IF(Table2[[#This Row],[Discounted_price]]&lt;200,"&lt;200",IF(Table2[[#This Row],[Discounted_price]]&lt;=500,"200-500","&gt;500"))</f>
        <v>&gt;500</v>
      </c>
      <c r="K560" s="1">
        <v>4.5</v>
      </c>
      <c r="L560" s="5">
        <f>Table2[[#This Row],[Rating]]+(Table2[[#This Row],[Rating_count]]/1000)</f>
        <v>6.0259999999999998</v>
      </c>
      <c r="M560" s="2">
        <v>1526</v>
      </c>
    </row>
    <row r="561" spans="1:13" x14ac:dyDescent="0.25">
      <c r="A561" s="1" t="s">
        <v>493</v>
      </c>
      <c r="B561" s="1" t="s">
        <v>24</v>
      </c>
      <c r="C561" s="1">
        <v>365</v>
      </c>
      <c r="D561" s="1">
        <v>999</v>
      </c>
      <c r="E561" s="3">
        <f>Table2[[#This Row],[Actual_price]]-Table2[[#This Row],[Discounted_price]]/Table2[[#This Row],[Actual_price]]*100</f>
        <v>962.46346346346343</v>
      </c>
      <c r="F561" s="4">
        <v>0.63</v>
      </c>
      <c r="G561" s="4" t="str">
        <f>IF(Table2[[#This Row],[Discount_percentage]]&lt;=49%,"no",IF(Table2[[#This Row],[Discount_percentage]]&gt;=50%,"yes"))</f>
        <v>yes</v>
      </c>
      <c r="H561" s="4" t="str">
        <f>IF(Table2[[#This Row],[Rating_count]]&lt;=1000,"NO",IF(Table2[[#This Row],[Rating_count]]&gt;=1000,"YES"))</f>
        <v>YES</v>
      </c>
      <c r="I561" s="5">
        <f>Table2[[#This Row],[Actual_price]]*Table2[[#This Row],[Rating_count]]</f>
        <v>363347289</v>
      </c>
      <c r="J561" s="5" t="str">
        <f>IF(Table2[[#This Row],[Discounted_price]]&lt;200,"&lt;200",IF(Table2[[#This Row],[Discounted_price]]&lt;=500,"200-500","&gt;500"))</f>
        <v>200-500</v>
      </c>
      <c r="K561" s="1">
        <v>4.0999999999999996</v>
      </c>
      <c r="L561" s="5">
        <f>Table2[[#This Row],[Rating]]+(Table2[[#This Row],[Rating_count]]/1000)</f>
        <v>367.81100000000004</v>
      </c>
      <c r="M561" s="2">
        <v>363711</v>
      </c>
    </row>
    <row r="562" spans="1:13" x14ac:dyDescent="0.25">
      <c r="A562" s="1" t="s">
        <v>494</v>
      </c>
      <c r="B562" s="1" t="s">
        <v>24</v>
      </c>
      <c r="C562" s="3">
        <v>1499</v>
      </c>
      <c r="D562" s="3">
        <v>4490</v>
      </c>
      <c r="E562" s="3">
        <f>Table2[[#This Row],[Actual_price]]-Table2[[#This Row],[Discounted_price]]/Table2[[#This Row],[Actual_price]]*100</f>
        <v>4456.6146993318489</v>
      </c>
      <c r="F562" s="4">
        <v>0.67</v>
      </c>
      <c r="G562" s="4" t="str">
        <f>IF(Table2[[#This Row],[Discount_percentage]]&lt;=49%,"no",IF(Table2[[#This Row],[Discount_percentage]]&gt;=50%,"yes"))</f>
        <v>yes</v>
      </c>
      <c r="H562" s="4" t="str">
        <f>IF(Table2[[#This Row],[Rating_count]]&lt;=1000,"NO",IF(Table2[[#This Row],[Rating_count]]&gt;=1000,"YES"))</f>
        <v>YES</v>
      </c>
      <c r="I562" s="5">
        <f>Table2[[#This Row],[Actual_price]]*Table2[[#This Row],[Rating_count]]</f>
        <v>614923460</v>
      </c>
      <c r="J562" s="5" t="str">
        <f>IF(Table2[[#This Row],[Discounted_price]]&lt;200,"&lt;200",IF(Table2[[#This Row],[Discounted_price]]&lt;=500,"200-500","&gt;500"))</f>
        <v>&gt;500</v>
      </c>
      <c r="K562" s="1">
        <v>3.9</v>
      </c>
      <c r="L562" s="5">
        <f>Table2[[#This Row],[Rating]]+(Table2[[#This Row],[Rating_count]]/1000)</f>
        <v>140.85400000000001</v>
      </c>
      <c r="M562" s="2">
        <v>136954</v>
      </c>
    </row>
    <row r="563" spans="1:13" x14ac:dyDescent="0.25">
      <c r="A563" s="1" t="s">
        <v>313</v>
      </c>
      <c r="B563" s="1" t="s">
        <v>24</v>
      </c>
      <c r="C563" s="3">
        <v>1998</v>
      </c>
      <c r="D563" s="3">
        <v>9999</v>
      </c>
      <c r="E563" s="3">
        <f>Table2[[#This Row],[Actual_price]]-Table2[[#This Row],[Discounted_price]]/Table2[[#This Row],[Actual_price]]*100</f>
        <v>9979.0180018001793</v>
      </c>
      <c r="F563" s="4">
        <v>0.8</v>
      </c>
      <c r="G563" s="4" t="str">
        <f>IF(Table2[[#This Row],[Discount_percentage]]&lt;=49%,"no",IF(Table2[[#This Row],[Discount_percentage]]&gt;=50%,"yes"))</f>
        <v>yes</v>
      </c>
      <c r="H563" s="4" t="str">
        <f>IF(Table2[[#This Row],[Rating_count]]&lt;=1000,"NO",IF(Table2[[#This Row],[Rating_count]]&gt;=1000,"YES"))</f>
        <v>YES</v>
      </c>
      <c r="I563" s="5">
        <f>Table2[[#This Row],[Actual_price]]*Table2[[#This Row],[Rating_count]]</f>
        <v>277062291</v>
      </c>
      <c r="J563" s="5" t="str">
        <f>IF(Table2[[#This Row],[Discounted_price]]&lt;200,"&lt;200",IF(Table2[[#This Row],[Discounted_price]]&lt;=500,"200-500","&gt;500"))</f>
        <v>&gt;500</v>
      </c>
      <c r="K563" s="1">
        <v>4.3</v>
      </c>
      <c r="L563" s="5">
        <f>Table2[[#This Row],[Rating]]+(Table2[[#This Row],[Rating_count]]/1000)</f>
        <v>32.009</v>
      </c>
      <c r="M563" s="2">
        <v>27709</v>
      </c>
    </row>
    <row r="564" spans="1:13" x14ac:dyDescent="0.25">
      <c r="A564" s="1" t="s">
        <v>314</v>
      </c>
      <c r="B564" s="1" t="s">
        <v>24</v>
      </c>
      <c r="C564" s="3">
        <v>1799</v>
      </c>
      <c r="D564" s="3">
        <v>7990</v>
      </c>
      <c r="E564" s="3">
        <f>Table2[[#This Row],[Actual_price]]-Table2[[#This Row],[Discounted_price]]/Table2[[#This Row],[Actual_price]]*100</f>
        <v>7967.484355444305</v>
      </c>
      <c r="F564" s="4">
        <v>0.77</v>
      </c>
      <c r="G564" s="4" t="str">
        <f>IF(Table2[[#This Row],[Discount_percentage]]&lt;=49%,"no",IF(Table2[[#This Row],[Discount_percentage]]&gt;=50%,"yes"))</f>
        <v>yes</v>
      </c>
      <c r="H564" s="4" t="str">
        <f>IF(Table2[[#This Row],[Rating_count]]&lt;=1000,"NO",IF(Table2[[#This Row],[Rating_count]]&gt;=1000,"YES"))</f>
        <v>YES</v>
      </c>
      <c r="I564" s="5">
        <f>Table2[[#This Row],[Actual_price]]*Table2[[#This Row],[Rating_count]]</f>
        <v>142485670</v>
      </c>
      <c r="J564" s="5" t="str">
        <f>IF(Table2[[#This Row],[Discounted_price]]&lt;200,"&lt;200",IF(Table2[[#This Row],[Discounted_price]]&lt;=500,"200-500","&gt;500"))</f>
        <v>&gt;500</v>
      </c>
      <c r="K564" s="1">
        <v>3.8</v>
      </c>
      <c r="L564" s="5">
        <f>Table2[[#This Row],[Rating]]+(Table2[[#This Row],[Rating_count]]/1000)</f>
        <v>21.632999999999999</v>
      </c>
      <c r="M564" s="2">
        <v>17833</v>
      </c>
    </row>
    <row r="565" spans="1:13" x14ac:dyDescent="0.25">
      <c r="A565" s="1" t="s">
        <v>495</v>
      </c>
      <c r="B565" s="1" t="s">
        <v>12</v>
      </c>
      <c r="C565" s="1">
        <v>289</v>
      </c>
      <c r="D565" s="1">
        <v>650</v>
      </c>
      <c r="E565" s="3">
        <f>Table2[[#This Row],[Actual_price]]-Table2[[#This Row],[Discounted_price]]/Table2[[#This Row],[Actual_price]]*100</f>
        <v>605.53846153846155</v>
      </c>
      <c r="F565" s="4">
        <v>0.56000000000000005</v>
      </c>
      <c r="G565" s="4" t="str">
        <f>IF(Table2[[#This Row],[Discount_percentage]]&lt;=49%,"no",IF(Table2[[#This Row],[Discount_percentage]]&gt;=50%,"yes"))</f>
        <v>yes</v>
      </c>
      <c r="H565" s="4" t="str">
        <f>IF(Table2[[#This Row],[Rating_count]]&lt;=1000,"NO",IF(Table2[[#This Row],[Rating_count]]&gt;=1000,"YES"))</f>
        <v>YES</v>
      </c>
      <c r="I565" s="5">
        <f>Table2[[#This Row],[Actual_price]]*Table2[[#This Row],[Rating_count]]</f>
        <v>164518250</v>
      </c>
      <c r="J565" s="5" t="str">
        <f>IF(Table2[[#This Row],[Discounted_price]]&lt;200,"&lt;200",IF(Table2[[#This Row],[Discounted_price]]&lt;=500,"200-500","&gt;500"))</f>
        <v>200-500</v>
      </c>
      <c r="K565" s="1">
        <v>4.3</v>
      </c>
      <c r="L565" s="5">
        <f>Table2[[#This Row],[Rating]]+(Table2[[#This Row],[Rating_count]]/1000)</f>
        <v>257.40499999999997</v>
      </c>
      <c r="M565" s="2">
        <v>253105</v>
      </c>
    </row>
    <row r="566" spans="1:13" x14ac:dyDescent="0.25">
      <c r="A566" s="1" t="s">
        <v>496</v>
      </c>
      <c r="B566" s="1" t="s">
        <v>12</v>
      </c>
      <c r="C566" s="1">
        <v>599</v>
      </c>
      <c r="D566" s="1">
        <v>895</v>
      </c>
      <c r="E566" s="3">
        <f>Table2[[#This Row],[Actual_price]]-Table2[[#This Row],[Discounted_price]]/Table2[[#This Row],[Actual_price]]*100</f>
        <v>828.07262569832403</v>
      </c>
      <c r="F566" s="4">
        <v>0.33</v>
      </c>
      <c r="G566" s="4" t="str">
        <f>IF(Table2[[#This Row],[Discount_percentage]]&lt;=49%,"no",IF(Table2[[#This Row],[Discount_percentage]]&gt;=50%,"yes"))</f>
        <v>no</v>
      </c>
      <c r="H566" s="4" t="str">
        <f>IF(Table2[[#This Row],[Rating_count]]&lt;=1000,"NO",IF(Table2[[#This Row],[Rating_count]]&gt;=1000,"YES"))</f>
        <v>YES</v>
      </c>
      <c r="I566" s="5">
        <f>Table2[[#This Row],[Actual_price]]*Table2[[#This Row],[Rating_count]]</f>
        <v>54876030</v>
      </c>
      <c r="J566" s="5" t="str">
        <f>IF(Table2[[#This Row],[Discounted_price]]&lt;200,"&lt;200",IF(Table2[[#This Row],[Discounted_price]]&lt;=500,"200-500","&gt;500"))</f>
        <v>&gt;500</v>
      </c>
      <c r="K566" s="1">
        <v>4.4000000000000004</v>
      </c>
      <c r="L566" s="5">
        <f>Table2[[#This Row],[Rating]]+(Table2[[#This Row],[Rating_count]]/1000)</f>
        <v>65.713999999999999</v>
      </c>
      <c r="M566" s="2">
        <v>61314</v>
      </c>
    </row>
    <row r="567" spans="1:13" x14ac:dyDescent="0.25">
      <c r="A567" s="1" t="s">
        <v>497</v>
      </c>
      <c r="B567" s="1" t="s">
        <v>12</v>
      </c>
      <c r="C567" s="1">
        <v>217</v>
      </c>
      <c r="D567" s="1">
        <v>237</v>
      </c>
      <c r="E567" s="3">
        <f>Table2[[#This Row],[Actual_price]]-Table2[[#This Row],[Discounted_price]]/Table2[[#This Row],[Actual_price]]*100</f>
        <v>145.43881856540082</v>
      </c>
      <c r="F567" s="4">
        <v>0.08</v>
      </c>
      <c r="G567" s="4" t="str">
        <f>IF(Table2[[#This Row],[Discount_percentage]]&lt;=49%,"no",IF(Table2[[#This Row],[Discount_percentage]]&gt;=50%,"yes"))</f>
        <v>no</v>
      </c>
      <c r="H567" s="4" t="str">
        <f>IF(Table2[[#This Row],[Rating_count]]&lt;=1000,"NO",IF(Table2[[#This Row],[Rating_count]]&gt;=1000,"YES"))</f>
        <v>YES</v>
      </c>
      <c r="I567" s="5">
        <f>Table2[[#This Row],[Actual_price]]*Table2[[#This Row],[Rating_count]]</f>
        <v>1742898</v>
      </c>
      <c r="J567" s="5" t="str">
        <f>IF(Table2[[#This Row],[Discounted_price]]&lt;200,"&lt;200",IF(Table2[[#This Row],[Discounted_price]]&lt;=500,"200-500","&gt;500"))</f>
        <v>200-500</v>
      </c>
      <c r="K567" s="1">
        <v>3.8</v>
      </c>
      <c r="L567" s="5">
        <f>Table2[[#This Row],[Rating]]+(Table2[[#This Row],[Rating_count]]/1000)</f>
        <v>11.154</v>
      </c>
      <c r="M567" s="2">
        <v>7354</v>
      </c>
    </row>
    <row r="568" spans="1:13" x14ac:dyDescent="0.25">
      <c r="A568" s="1" t="s">
        <v>498</v>
      </c>
      <c r="B568" s="1" t="s">
        <v>24</v>
      </c>
      <c r="C568" s="3">
        <v>1299</v>
      </c>
      <c r="D568" s="3">
        <v>2990</v>
      </c>
      <c r="E568" s="3">
        <f>Table2[[#This Row],[Actual_price]]-Table2[[#This Row],[Discounted_price]]/Table2[[#This Row],[Actual_price]]*100</f>
        <v>2946.5551839464883</v>
      </c>
      <c r="F568" s="4">
        <v>0.56999999999999995</v>
      </c>
      <c r="G568" s="4" t="str">
        <f>IF(Table2[[#This Row],[Discount_percentage]]&lt;=49%,"no",IF(Table2[[#This Row],[Discount_percentage]]&gt;=50%,"yes"))</f>
        <v>yes</v>
      </c>
      <c r="H568" s="4" t="str">
        <f>IF(Table2[[#This Row],[Rating_count]]&lt;=1000,"NO",IF(Table2[[#This Row],[Rating_count]]&gt;=1000,"YES"))</f>
        <v>YES</v>
      </c>
      <c r="I568" s="5">
        <f>Table2[[#This Row],[Actual_price]]*Table2[[#This Row],[Rating_count]]</f>
        <v>541184020</v>
      </c>
      <c r="J568" s="5" t="str">
        <f>IF(Table2[[#This Row],[Discounted_price]]&lt;200,"&lt;200",IF(Table2[[#This Row],[Discounted_price]]&lt;=500,"200-500","&gt;500"))</f>
        <v>&gt;500</v>
      </c>
      <c r="K568" s="1">
        <v>3.8</v>
      </c>
      <c r="L568" s="5">
        <f>Table2[[#This Row],[Rating]]+(Table2[[#This Row],[Rating_count]]/1000)</f>
        <v>184.798</v>
      </c>
      <c r="M568" s="2">
        <v>180998</v>
      </c>
    </row>
    <row r="569" spans="1:13" x14ac:dyDescent="0.25">
      <c r="A569" s="1" t="s">
        <v>499</v>
      </c>
      <c r="B569" s="1" t="s">
        <v>12</v>
      </c>
      <c r="C569" s="1">
        <v>263</v>
      </c>
      <c r="D569" s="1">
        <v>699</v>
      </c>
      <c r="E569" s="3">
        <f>Table2[[#This Row],[Actual_price]]-Table2[[#This Row],[Discounted_price]]/Table2[[#This Row],[Actual_price]]*100</f>
        <v>661.37482117310446</v>
      </c>
      <c r="F569" s="4">
        <v>0.62</v>
      </c>
      <c r="G569" s="4" t="str">
        <f>IF(Table2[[#This Row],[Discount_percentage]]&lt;=49%,"no",IF(Table2[[#This Row],[Discount_percentage]]&gt;=50%,"yes"))</f>
        <v>yes</v>
      </c>
      <c r="H569" s="4" t="str">
        <f>IF(Table2[[#This Row],[Rating_count]]&lt;=1000,"NO",IF(Table2[[#This Row],[Rating_count]]&gt;=1000,"YES"))</f>
        <v>NO</v>
      </c>
      <c r="I569" s="5">
        <f>Table2[[#This Row],[Actual_price]]*Table2[[#This Row],[Rating_count]]</f>
        <v>482310</v>
      </c>
      <c r="J569" s="5" t="str">
        <f>IF(Table2[[#This Row],[Discounted_price]]&lt;200,"&lt;200",IF(Table2[[#This Row],[Discounted_price]]&lt;=500,"200-500","&gt;500"))</f>
        <v>200-500</v>
      </c>
      <c r="K569" s="1">
        <v>3.5</v>
      </c>
      <c r="L569" s="5">
        <f>Table2[[#This Row],[Rating]]+(Table2[[#This Row],[Rating_count]]/1000)</f>
        <v>4.1899999999999995</v>
      </c>
      <c r="M569" s="2">
        <v>690</v>
      </c>
    </row>
    <row r="570" spans="1:13" x14ac:dyDescent="0.25">
      <c r="A570" s="1" t="s">
        <v>321</v>
      </c>
      <c r="B570" s="1" t="s">
        <v>24</v>
      </c>
      <c r="C570" s="1">
        <v>569</v>
      </c>
      <c r="D570" s="3">
        <v>1000</v>
      </c>
      <c r="E570" s="3">
        <f>Table2[[#This Row],[Actual_price]]-Table2[[#This Row],[Discounted_price]]/Table2[[#This Row],[Actual_price]]*100</f>
        <v>943.1</v>
      </c>
      <c r="F570" s="4">
        <v>0.43</v>
      </c>
      <c r="G570" s="4" t="str">
        <f>IF(Table2[[#This Row],[Discount_percentage]]&lt;=49%,"no",IF(Table2[[#This Row],[Discount_percentage]]&gt;=50%,"yes"))</f>
        <v>no</v>
      </c>
      <c r="H570" s="4" t="str">
        <f>IF(Table2[[#This Row],[Rating_count]]&lt;=1000,"NO",IF(Table2[[#This Row],[Rating_count]]&gt;=1000,"YES"))</f>
        <v>YES</v>
      </c>
      <c r="I570" s="5">
        <f>Table2[[#This Row],[Actual_price]]*Table2[[#This Row],[Rating_count]]</f>
        <v>67262000</v>
      </c>
      <c r="J570" s="5" t="str">
        <f>IF(Table2[[#This Row],[Discounted_price]]&lt;200,"&lt;200",IF(Table2[[#This Row],[Discounted_price]]&lt;=500,"200-500","&gt;500"))</f>
        <v>&gt;500</v>
      </c>
      <c r="K570" s="1">
        <v>4.4000000000000004</v>
      </c>
      <c r="L570" s="5">
        <f>Table2[[#This Row],[Rating]]+(Table2[[#This Row],[Rating_count]]/1000)</f>
        <v>71.662000000000006</v>
      </c>
      <c r="M570" s="2">
        <v>67262</v>
      </c>
    </row>
    <row r="571" spans="1:13" x14ac:dyDescent="0.25">
      <c r="A571" s="1" t="s">
        <v>322</v>
      </c>
      <c r="B571" s="1" t="s">
        <v>24</v>
      </c>
      <c r="C571" s="3">
        <v>1999</v>
      </c>
      <c r="D571" s="3">
        <v>4999</v>
      </c>
      <c r="E571" s="3">
        <f>Table2[[#This Row],[Actual_price]]-Table2[[#This Row],[Discounted_price]]/Table2[[#This Row],[Actual_price]]*100</f>
        <v>4959.01200240048</v>
      </c>
      <c r="F571" s="4">
        <v>0.6</v>
      </c>
      <c r="G571" s="4" t="str">
        <f>IF(Table2[[#This Row],[Discount_percentage]]&lt;=49%,"no",IF(Table2[[#This Row],[Discount_percentage]]&gt;=50%,"yes"))</f>
        <v>yes</v>
      </c>
      <c r="H571" s="4" t="str">
        <f>IF(Table2[[#This Row],[Rating_count]]&lt;=1000,"NO",IF(Table2[[#This Row],[Rating_count]]&gt;=1000,"YES"))</f>
        <v>YES</v>
      </c>
      <c r="I571" s="5">
        <f>Table2[[#This Row],[Actual_price]]*Table2[[#This Row],[Rating_count]]</f>
        <v>53434311</v>
      </c>
      <c r="J571" s="5" t="str">
        <f>IF(Table2[[#This Row],[Discounted_price]]&lt;200,"&lt;200",IF(Table2[[#This Row],[Discounted_price]]&lt;=500,"200-500","&gt;500"))</f>
        <v>&gt;500</v>
      </c>
      <c r="K571" s="1">
        <v>4.0999999999999996</v>
      </c>
      <c r="L571" s="5">
        <f>Table2[[#This Row],[Rating]]+(Table2[[#This Row],[Rating_count]]/1000)</f>
        <v>14.789</v>
      </c>
      <c r="M571" s="2">
        <v>10689</v>
      </c>
    </row>
    <row r="572" spans="1:13" x14ac:dyDescent="0.25">
      <c r="A572" s="1" t="s">
        <v>500</v>
      </c>
      <c r="B572" s="1" t="s">
        <v>24</v>
      </c>
      <c r="C572" s="3">
        <v>1399</v>
      </c>
      <c r="D572" s="3">
        <v>3990</v>
      </c>
      <c r="E572" s="3">
        <f>Table2[[#This Row],[Actual_price]]-Table2[[#This Row],[Discounted_price]]/Table2[[#This Row],[Actual_price]]*100</f>
        <v>3954.937343358396</v>
      </c>
      <c r="F572" s="4">
        <v>0.65</v>
      </c>
      <c r="G572" s="4" t="str">
        <f>IF(Table2[[#This Row],[Discount_percentage]]&lt;=49%,"no",IF(Table2[[#This Row],[Discount_percentage]]&gt;=50%,"yes"))</f>
        <v>yes</v>
      </c>
      <c r="H572" s="4" t="str">
        <f>IF(Table2[[#This Row],[Rating_count]]&lt;=1000,"NO",IF(Table2[[#This Row],[Rating_count]]&gt;=1000,"YES"))</f>
        <v>YES</v>
      </c>
      <c r="I572" s="5">
        <f>Table2[[#This Row],[Actual_price]]*Table2[[#This Row],[Rating_count]]</f>
        <v>565945590</v>
      </c>
      <c r="J572" s="5" t="str">
        <f>IF(Table2[[#This Row],[Discounted_price]]&lt;200,"&lt;200",IF(Table2[[#This Row],[Discounted_price]]&lt;=500,"200-500","&gt;500"))</f>
        <v>&gt;500</v>
      </c>
      <c r="K572" s="1">
        <v>4.0999999999999996</v>
      </c>
      <c r="L572" s="5">
        <f>Table2[[#This Row],[Rating]]+(Table2[[#This Row],[Rating_count]]/1000)</f>
        <v>145.941</v>
      </c>
      <c r="M572" s="2">
        <v>141841</v>
      </c>
    </row>
    <row r="573" spans="1:13" x14ac:dyDescent="0.25">
      <c r="A573" s="1" t="s">
        <v>501</v>
      </c>
      <c r="B573" s="1" t="s">
        <v>12</v>
      </c>
      <c r="C573" s="1">
        <v>349</v>
      </c>
      <c r="D573" s="3">
        <v>1499</v>
      </c>
      <c r="E573" s="3">
        <f>Table2[[#This Row],[Actual_price]]-Table2[[#This Row],[Discounted_price]]/Table2[[#This Row],[Actual_price]]*100</f>
        <v>1475.717811874583</v>
      </c>
      <c r="F573" s="4">
        <v>0.77</v>
      </c>
      <c r="G573" s="4" t="str">
        <f>IF(Table2[[#This Row],[Discount_percentage]]&lt;=49%,"no",IF(Table2[[#This Row],[Discount_percentage]]&gt;=50%,"yes"))</f>
        <v>yes</v>
      </c>
      <c r="H573" s="4" t="str">
        <f>IF(Table2[[#This Row],[Rating_count]]&lt;=1000,"NO",IF(Table2[[#This Row],[Rating_count]]&gt;=1000,"YES"))</f>
        <v>YES</v>
      </c>
      <c r="I573" s="5">
        <f>Table2[[#This Row],[Actual_price]]*Table2[[#This Row],[Rating_count]]</f>
        <v>37161709</v>
      </c>
      <c r="J573" s="5" t="str">
        <f>IF(Table2[[#This Row],[Discounted_price]]&lt;200,"&lt;200",IF(Table2[[#This Row],[Discounted_price]]&lt;=500,"200-500","&gt;500"))</f>
        <v>200-500</v>
      </c>
      <c r="K573" s="1">
        <v>4.3</v>
      </c>
      <c r="L573" s="5">
        <f>Table2[[#This Row],[Rating]]+(Table2[[#This Row],[Rating_count]]/1000)</f>
        <v>29.091000000000001</v>
      </c>
      <c r="M573" s="2">
        <v>24791</v>
      </c>
    </row>
    <row r="574" spans="1:13" x14ac:dyDescent="0.25">
      <c r="A574" s="1" t="s">
        <v>502</v>
      </c>
      <c r="B574" s="1" t="s">
        <v>24</v>
      </c>
      <c r="C574" s="1">
        <v>149</v>
      </c>
      <c r="D574" s="1">
        <v>399</v>
      </c>
      <c r="E574" s="3">
        <f>Table2[[#This Row],[Actual_price]]-Table2[[#This Row],[Discounted_price]]/Table2[[#This Row],[Actual_price]]*100</f>
        <v>361.65664160401002</v>
      </c>
      <c r="F574" s="4">
        <v>0.63</v>
      </c>
      <c r="G574" s="4" t="str">
        <f>IF(Table2[[#This Row],[Discount_percentage]]&lt;=49%,"no",IF(Table2[[#This Row],[Discount_percentage]]&gt;=50%,"yes"))</f>
        <v>yes</v>
      </c>
      <c r="H574" s="4" t="str">
        <f>IF(Table2[[#This Row],[Rating_count]]&lt;=1000,"NO",IF(Table2[[#This Row],[Rating_count]]&gt;=1000,"YES"))</f>
        <v>YES</v>
      </c>
      <c r="I574" s="5">
        <f>Table2[[#This Row],[Actual_price]]*Table2[[#This Row],[Rating_count]]</f>
        <v>8683836</v>
      </c>
      <c r="J574" s="5" t="str">
        <f>IF(Table2[[#This Row],[Discounted_price]]&lt;200,"&lt;200",IF(Table2[[#This Row],[Discounted_price]]&lt;=500,"200-500","&gt;500"))</f>
        <v>&lt;200</v>
      </c>
      <c r="K574" s="1">
        <v>3.5</v>
      </c>
      <c r="L574" s="5">
        <f>Table2[[#This Row],[Rating]]+(Table2[[#This Row],[Rating_count]]/1000)</f>
        <v>25.263999999999999</v>
      </c>
      <c r="M574" s="2">
        <v>21764</v>
      </c>
    </row>
    <row r="575" spans="1:13" x14ac:dyDescent="0.25">
      <c r="A575" s="1" t="s">
        <v>325</v>
      </c>
      <c r="B575" s="1" t="s">
        <v>24</v>
      </c>
      <c r="C575" s="1">
        <v>599</v>
      </c>
      <c r="D575" s="1">
        <v>999</v>
      </c>
      <c r="E575" s="3">
        <f>Table2[[#This Row],[Actual_price]]-Table2[[#This Row],[Discounted_price]]/Table2[[#This Row],[Actual_price]]*100</f>
        <v>939.04004004004003</v>
      </c>
      <c r="F575" s="4">
        <v>0.4</v>
      </c>
      <c r="G575" s="4" t="str">
        <f>IF(Table2[[#This Row],[Discount_percentage]]&lt;=49%,"no",IF(Table2[[#This Row],[Discount_percentage]]&gt;=50%,"yes"))</f>
        <v>no</v>
      </c>
      <c r="H575" s="4" t="str">
        <f>IF(Table2[[#This Row],[Rating_count]]&lt;=1000,"NO",IF(Table2[[#This Row],[Rating_count]]&gt;=1000,"YES"))</f>
        <v>YES</v>
      </c>
      <c r="I575" s="5">
        <f>Table2[[#This Row],[Actual_price]]*Table2[[#This Row],[Rating_count]]</f>
        <v>192394413</v>
      </c>
      <c r="J575" s="5" t="str">
        <f>IF(Table2[[#This Row],[Discounted_price]]&lt;200,"&lt;200",IF(Table2[[#This Row],[Discounted_price]]&lt;=500,"200-500","&gt;500"))</f>
        <v>&gt;500</v>
      </c>
      <c r="K575" s="1">
        <v>4.0999999999999996</v>
      </c>
      <c r="L575" s="5">
        <f>Table2[[#This Row],[Rating]]+(Table2[[#This Row],[Rating_count]]/1000)</f>
        <v>196.68699999999998</v>
      </c>
      <c r="M575" s="2">
        <v>192587</v>
      </c>
    </row>
    <row r="576" spans="1:13" x14ac:dyDescent="0.25">
      <c r="A576" s="1" t="s">
        <v>503</v>
      </c>
      <c r="B576" s="1" t="s">
        <v>24</v>
      </c>
      <c r="C576" s="3">
        <v>1220</v>
      </c>
      <c r="D576" s="3">
        <v>3990</v>
      </c>
      <c r="E576" s="3">
        <f>Table2[[#This Row],[Actual_price]]-Table2[[#This Row],[Discounted_price]]/Table2[[#This Row],[Actual_price]]*100</f>
        <v>3959.4235588972433</v>
      </c>
      <c r="F576" s="4">
        <v>0.69</v>
      </c>
      <c r="G576" s="4" t="str">
        <f>IF(Table2[[#This Row],[Discount_percentage]]&lt;=49%,"no",IF(Table2[[#This Row],[Discount_percentage]]&gt;=50%,"yes"))</f>
        <v>yes</v>
      </c>
      <c r="H576" s="4" t="str">
        <f>IF(Table2[[#This Row],[Rating_count]]&lt;=1000,"NO",IF(Table2[[#This Row],[Rating_count]]&gt;=1000,"YES"))</f>
        <v>YES</v>
      </c>
      <c r="I576" s="5">
        <f>Table2[[#This Row],[Actual_price]]*Table2[[#This Row],[Rating_count]]</f>
        <v>427532490</v>
      </c>
      <c r="J576" s="5" t="str">
        <f>IF(Table2[[#This Row],[Discounted_price]]&lt;200,"&lt;200",IF(Table2[[#This Row],[Discounted_price]]&lt;=500,"200-500","&gt;500"))</f>
        <v>&gt;500</v>
      </c>
      <c r="K576" s="1">
        <v>4.0999999999999996</v>
      </c>
      <c r="L576" s="5">
        <f>Table2[[#This Row],[Rating]]+(Table2[[#This Row],[Rating_count]]/1000)</f>
        <v>111.25099999999999</v>
      </c>
      <c r="M576" s="2">
        <v>107151</v>
      </c>
    </row>
    <row r="577" spans="1:13" x14ac:dyDescent="0.25">
      <c r="A577" s="1" t="s">
        <v>324</v>
      </c>
      <c r="B577" s="1" t="s">
        <v>24</v>
      </c>
      <c r="C577" s="3">
        <v>1499</v>
      </c>
      <c r="D577" s="3">
        <v>6990</v>
      </c>
      <c r="E577" s="3">
        <f>Table2[[#This Row],[Actual_price]]-Table2[[#This Row],[Discounted_price]]/Table2[[#This Row],[Actual_price]]*100</f>
        <v>6968.5550786838339</v>
      </c>
      <c r="F577" s="4">
        <v>0.79</v>
      </c>
      <c r="G577" s="4" t="str">
        <f>IF(Table2[[#This Row],[Discount_percentage]]&lt;=49%,"no",IF(Table2[[#This Row],[Discount_percentage]]&gt;=50%,"yes"))</f>
        <v>yes</v>
      </c>
      <c r="H577" s="4" t="str">
        <f>IF(Table2[[#This Row],[Rating_count]]&lt;=1000,"NO",IF(Table2[[#This Row],[Rating_count]]&gt;=1000,"YES"))</f>
        <v>YES</v>
      </c>
      <c r="I577" s="5">
        <f>Table2[[#This Row],[Actual_price]]*Table2[[#This Row],[Rating_count]]</f>
        <v>152361030</v>
      </c>
      <c r="J577" s="5" t="str">
        <f>IF(Table2[[#This Row],[Discounted_price]]&lt;200,"&lt;200",IF(Table2[[#This Row],[Discounted_price]]&lt;=500,"200-500","&gt;500"))</f>
        <v>&gt;500</v>
      </c>
      <c r="K577" s="1">
        <v>3.9</v>
      </c>
      <c r="L577" s="5">
        <f>Table2[[#This Row],[Rating]]+(Table2[[#This Row],[Rating_count]]/1000)</f>
        <v>25.696999999999999</v>
      </c>
      <c r="M577" s="2">
        <v>21797</v>
      </c>
    </row>
    <row r="578" spans="1:13" x14ac:dyDescent="0.25">
      <c r="A578" s="1" t="s">
        <v>504</v>
      </c>
      <c r="B578" s="1" t="s">
        <v>24</v>
      </c>
      <c r="C578" s="1">
        <v>499</v>
      </c>
      <c r="D578" s="1">
        <v>999</v>
      </c>
      <c r="E578" s="3">
        <f>Table2[[#This Row],[Actual_price]]-Table2[[#This Row],[Discounted_price]]/Table2[[#This Row],[Actual_price]]*100</f>
        <v>949.05005005005</v>
      </c>
      <c r="F578" s="4">
        <v>0.5</v>
      </c>
      <c r="G578" s="4" t="str">
        <f>IF(Table2[[#This Row],[Discount_percentage]]&lt;=49%,"no",IF(Table2[[#This Row],[Discount_percentage]]&gt;=50%,"yes"))</f>
        <v>yes</v>
      </c>
      <c r="H578" s="4" t="str">
        <f>IF(Table2[[#This Row],[Rating_count]]&lt;=1000,"NO",IF(Table2[[#This Row],[Rating_count]]&gt;=1000,"YES"))</f>
        <v>YES</v>
      </c>
      <c r="I578" s="5">
        <f>Table2[[#This Row],[Actual_price]]*Table2[[#This Row],[Rating_count]]</f>
        <v>92902005</v>
      </c>
      <c r="J578" s="5" t="str">
        <f>IF(Table2[[#This Row],[Discounted_price]]&lt;200,"&lt;200",IF(Table2[[#This Row],[Discounted_price]]&lt;=500,"200-500","&gt;500"))</f>
        <v>200-500</v>
      </c>
      <c r="K578" s="1">
        <v>3.9</v>
      </c>
      <c r="L578" s="5">
        <f>Table2[[#This Row],[Rating]]+(Table2[[#This Row],[Rating_count]]/1000)</f>
        <v>96.89500000000001</v>
      </c>
      <c r="M578" s="2">
        <v>92995</v>
      </c>
    </row>
    <row r="579" spans="1:13" x14ac:dyDescent="0.25">
      <c r="A579" s="1" t="s">
        <v>505</v>
      </c>
      <c r="B579" s="1" t="s">
        <v>12</v>
      </c>
      <c r="C579" s="1">
        <v>99</v>
      </c>
      <c r="D579" s="1">
        <v>999</v>
      </c>
      <c r="E579" s="3">
        <f>Table2[[#This Row],[Actual_price]]-Table2[[#This Row],[Discounted_price]]/Table2[[#This Row],[Actual_price]]*100</f>
        <v>989.09009009009014</v>
      </c>
      <c r="F579" s="4">
        <v>0.9</v>
      </c>
      <c r="G579" s="4" t="str">
        <f>IF(Table2[[#This Row],[Discount_percentage]]&lt;=49%,"no",IF(Table2[[#This Row],[Discount_percentage]]&gt;=50%,"yes"))</f>
        <v>yes</v>
      </c>
      <c r="H579" s="4" t="str">
        <f>IF(Table2[[#This Row],[Rating_count]]&lt;=1000,"NO",IF(Table2[[#This Row],[Rating_count]]&gt;=1000,"YES"))</f>
        <v>YES</v>
      </c>
      <c r="I579" s="5">
        <f>Table2[[#This Row],[Actual_price]]*Table2[[#This Row],[Rating_count]]</f>
        <v>8742249</v>
      </c>
      <c r="J579" s="5" t="str">
        <f>IF(Table2[[#This Row],[Discounted_price]]&lt;200,"&lt;200",IF(Table2[[#This Row],[Discounted_price]]&lt;=500,"200-500","&gt;500"))</f>
        <v>&lt;200</v>
      </c>
      <c r="K579" s="1">
        <v>4.0999999999999996</v>
      </c>
      <c r="L579" s="5">
        <f>Table2[[#This Row],[Rating]]+(Table2[[#This Row],[Rating_count]]/1000)</f>
        <v>12.850999999999999</v>
      </c>
      <c r="M579" s="2">
        <v>8751</v>
      </c>
    </row>
    <row r="580" spans="1:13" x14ac:dyDescent="0.25">
      <c r="A580" s="1" t="s">
        <v>329</v>
      </c>
      <c r="B580" s="1" t="s">
        <v>24</v>
      </c>
      <c r="C580" s="1">
        <v>349</v>
      </c>
      <c r="D580" s="3">
        <v>1299</v>
      </c>
      <c r="E580" s="3">
        <f>Table2[[#This Row],[Actual_price]]-Table2[[#This Row],[Discounted_price]]/Table2[[#This Row],[Actual_price]]*100</f>
        <v>1272.1331793687452</v>
      </c>
      <c r="F580" s="4">
        <v>0.73</v>
      </c>
      <c r="G580" s="4" t="str">
        <f>IF(Table2[[#This Row],[Discount_percentage]]&lt;=49%,"no",IF(Table2[[#This Row],[Discount_percentage]]&gt;=50%,"yes"))</f>
        <v>yes</v>
      </c>
      <c r="H580" s="4" t="str">
        <f>IF(Table2[[#This Row],[Rating_count]]&lt;=1000,"NO",IF(Table2[[#This Row],[Rating_count]]&gt;=1000,"YES"))</f>
        <v>YES</v>
      </c>
      <c r="I580" s="5">
        <f>Table2[[#This Row],[Actual_price]]*Table2[[#This Row],[Rating_count]]</f>
        <v>18553617</v>
      </c>
      <c r="J580" s="5" t="str">
        <f>IF(Table2[[#This Row],[Discounted_price]]&lt;200,"&lt;200",IF(Table2[[#This Row],[Discounted_price]]&lt;=500,"200-500","&gt;500"))</f>
        <v>200-500</v>
      </c>
      <c r="K580" s="1">
        <v>4</v>
      </c>
      <c r="L580" s="5">
        <f>Table2[[#This Row],[Rating]]+(Table2[[#This Row],[Rating_count]]/1000)</f>
        <v>18.283000000000001</v>
      </c>
      <c r="M580" s="2">
        <v>14283</v>
      </c>
    </row>
    <row r="581" spans="1:13" x14ac:dyDescent="0.25">
      <c r="A581" s="1" t="s">
        <v>506</v>
      </c>
      <c r="B581" s="1" t="s">
        <v>12</v>
      </c>
      <c r="C581" s="1">
        <v>475</v>
      </c>
      <c r="D581" s="3">
        <v>1500</v>
      </c>
      <c r="E581" s="3">
        <f>Table2[[#This Row],[Actual_price]]-Table2[[#This Row],[Discounted_price]]/Table2[[#This Row],[Actual_price]]*100</f>
        <v>1468.3333333333333</v>
      </c>
      <c r="F581" s="4">
        <v>0.68</v>
      </c>
      <c r="G581" s="4" t="str">
        <f>IF(Table2[[#This Row],[Discount_percentage]]&lt;=49%,"no",IF(Table2[[#This Row],[Discount_percentage]]&gt;=50%,"yes"))</f>
        <v>yes</v>
      </c>
      <c r="H581" s="4" t="str">
        <f>IF(Table2[[#This Row],[Rating_count]]&lt;=1000,"NO",IF(Table2[[#This Row],[Rating_count]]&gt;=1000,"YES"))</f>
        <v>YES</v>
      </c>
      <c r="I581" s="5">
        <f>Table2[[#This Row],[Actual_price]]*Table2[[#This Row],[Rating_count]]</f>
        <v>96409500</v>
      </c>
      <c r="J581" s="5" t="str">
        <f>IF(Table2[[#This Row],[Discounted_price]]&lt;200,"&lt;200",IF(Table2[[#This Row],[Discounted_price]]&lt;=500,"200-500","&gt;500"))</f>
        <v>200-500</v>
      </c>
      <c r="K581" s="1">
        <v>4.2</v>
      </c>
      <c r="L581" s="5">
        <f>Table2[[#This Row],[Rating]]+(Table2[[#This Row],[Rating_count]]/1000)</f>
        <v>68.472999999999999</v>
      </c>
      <c r="M581" s="2">
        <v>64273</v>
      </c>
    </row>
    <row r="582" spans="1:13" x14ac:dyDescent="0.25">
      <c r="A582" s="1" t="s">
        <v>507</v>
      </c>
      <c r="B582" s="1" t="s">
        <v>12</v>
      </c>
      <c r="C582" s="1">
        <v>269</v>
      </c>
      <c r="D582" s="1">
        <v>649</v>
      </c>
      <c r="E582" s="3">
        <f>Table2[[#This Row],[Actual_price]]-Table2[[#This Row],[Discounted_price]]/Table2[[#This Row],[Actual_price]]*100</f>
        <v>607.55161787365182</v>
      </c>
      <c r="F582" s="4">
        <v>0.59</v>
      </c>
      <c r="G582" s="4" t="str">
        <f>IF(Table2[[#This Row],[Discount_percentage]]&lt;=49%,"no",IF(Table2[[#This Row],[Discount_percentage]]&gt;=50%,"yes"))</f>
        <v>yes</v>
      </c>
      <c r="H582" s="4" t="str">
        <f>IF(Table2[[#This Row],[Rating_count]]&lt;=1000,"NO",IF(Table2[[#This Row],[Rating_count]]&gt;=1000,"YES"))</f>
        <v>YES</v>
      </c>
      <c r="I582" s="5">
        <f>Table2[[#This Row],[Actual_price]]*Table2[[#This Row],[Rating_count]]</f>
        <v>35250435</v>
      </c>
      <c r="J582" s="5" t="str">
        <f>IF(Table2[[#This Row],[Discounted_price]]&lt;200,"&lt;200",IF(Table2[[#This Row],[Discounted_price]]&lt;=500,"200-500","&gt;500"))</f>
        <v>200-500</v>
      </c>
      <c r="K582" s="1">
        <v>4.3</v>
      </c>
      <c r="L582" s="5">
        <f>Table2[[#This Row],[Rating]]+(Table2[[#This Row],[Rating_count]]/1000)</f>
        <v>58.614999999999995</v>
      </c>
      <c r="M582" s="2">
        <v>54315</v>
      </c>
    </row>
    <row r="583" spans="1:13" x14ac:dyDescent="0.25">
      <c r="A583" s="1" t="s">
        <v>508</v>
      </c>
      <c r="B583" s="1" t="s">
        <v>12</v>
      </c>
      <c r="C583" s="1">
        <v>299</v>
      </c>
      <c r="D583" s="1">
        <v>599</v>
      </c>
      <c r="E583" s="3">
        <f>Table2[[#This Row],[Actual_price]]-Table2[[#This Row],[Discounted_price]]/Table2[[#This Row],[Actual_price]]*100</f>
        <v>549.08347245409016</v>
      </c>
      <c r="F583" s="4">
        <v>0.5</v>
      </c>
      <c r="G583" s="4" t="str">
        <f>IF(Table2[[#This Row],[Discount_percentage]]&lt;=49%,"no",IF(Table2[[#This Row],[Discount_percentage]]&gt;=50%,"yes"))</f>
        <v>yes</v>
      </c>
      <c r="H583" s="4" t="str">
        <f>IF(Table2[[#This Row],[Rating_count]]&lt;=1000,"NO",IF(Table2[[#This Row],[Rating_count]]&gt;=1000,"YES"))</f>
        <v>YES</v>
      </c>
      <c r="I583" s="5">
        <f>Table2[[#This Row],[Actual_price]]*Table2[[#This Row],[Rating_count]]</f>
        <v>956603</v>
      </c>
      <c r="J583" s="5" t="str">
        <f>IF(Table2[[#This Row],[Discounted_price]]&lt;200,"&lt;200",IF(Table2[[#This Row],[Discounted_price]]&lt;=500,"200-500","&gt;500"))</f>
        <v>200-500</v>
      </c>
      <c r="K583" s="1">
        <v>4.0999999999999996</v>
      </c>
      <c r="L583" s="5">
        <f>Table2[[#This Row],[Rating]]+(Table2[[#This Row],[Rating_count]]/1000)</f>
        <v>5.6969999999999992</v>
      </c>
      <c r="M583" s="2">
        <v>1597</v>
      </c>
    </row>
    <row r="584" spans="1:13" x14ac:dyDescent="0.25">
      <c r="A584" s="1" t="s">
        <v>337</v>
      </c>
      <c r="B584" s="1" t="s">
        <v>24</v>
      </c>
      <c r="C584" s="3">
        <v>1499</v>
      </c>
      <c r="D584" s="3">
        <v>7999</v>
      </c>
      <c r="E584" s="3">
        <f>Table2[[#This Row],[Actual_price]]-Table2[[#This Row],[Discounted_price]]/Table2[[#This Row],[Actual_price]]*100</f>
        <v>7980.2601575196895</v>
      </c>
      <c r="F584" s="4">
        <v>0.81</v>
      </c>
      <c r="G584" s="4" t="str">
        <f>IF(Table2[[#This Row],[Discount_percentage]]&lt;=49%,"no",IF(Table2[[#This Row],[Discount_percentage]]&gt;=50%,"yes"))</f>
        <v>yes</v>
      </c>
      <c r="H584" s="4" t="str">
        <f>IF(Table2[[#This Row],[Rating_count]]&lt;=1000,"NO",IF(Table2[[#This Row],[Rating_count]]&gt;=1000,"YES"))</f>
        <v>YES</v>
      </c>
      <c r="I584" s="5">
        <f>Table2[[#This Row],[Actual_price]]*Table2[[#This Row],[Rating_count]]</f>
        <v>181081362</v>
      </c>
      <c r="J584" s="5" t="str">
        <f>IF(Table2[[#This Row],[Discounted_price]]&lt;200,"&lt;200",IF(Table2[[#This Row],[Discounted_price]]&lt;=500,"200-500","&gt;500"))</f>
        <v>&gt;500</v>
      </c>
      <c r="K584" s="1">
        <v>4.2</v>
      </c>
      <c r="L584" s="5">
        <f>Table2[[#This Row],[Rating]]+(Table2[[#This Row],[Rating_count]]/1000)</f>
        <v>26.838000000000001</v>
      </c>
      <c r="M584" s="2">
        <v>22638</v>
      </c>
    </row>
    <row r="585" spans="1:13" x14ac:dyDescent="0.25">
      <c r="A585" s="1" t="s">
        <v>509</v>
      </c>
      <c r="B585" s="1" t="s">
        <v>24</v>
      </c>
      <c r="C585" s="1">
        <v>329</v>
      </c>
      <c r="D585" s="1">
        <v>999</v>
      </c>
      <c r="E585" s="3">
        <f>Table2[[#This Row],[Actual_price]]-Table2[[#This Row],[Discounted_price]]/Table2[[#This Row],[Actual_price]]*100</f>
        <v>966.06706706706711</v>
      </c>
      <c r="F585" s="4">
        <v>0.67</v>
      </c>
      <c r="G585" s="4" t="str">
        <f>IF(Table2[[#This Row],[Discount_percentage]]&lt;=49%,"no",IF(Table2[[#This Row],[Discount_percentage]]&gt;=50%,"yes"))</f>
        <v>yes</v>
      </c>
      <c r="H585" s="4" t="str">
        <f>IF(Table2[[#This Row],[Rating_count]]&lt;=1000,"NO",IF(Table2[[#This Row],[Rating_count]]&gt;=1000,"YES"))</f>
        <v>YES</v>
      </c>
      <c r="I585" s="5">
        <f>Table2[[#This Row],[Actual_price]]*Table2[[#This Row],[Rating_count]]</f>
        <v>76949973</v>
      </c>
      <c r="J585" s="5" t="str">
        <f>IF(Table2[[#This Row],[Discounted_price]]&lt;200,"&lt;200",IF(Table2[[#This Row],[Discounted_price]]&lt;=500,"200-500","&gt;500"))</f>
        <v>200-500</v>
      </c>
      <c r="K585" s="1">
        <v>3.9</v>
      </c>
      <c r="L585" s="5">
        <f>Table2[[#This Row],[Rating]]+(Table2[[#This Row],[Rating_count]]/1000)</f>
        <v>80.927000000000007</v>
      </c>
      <c r="M585" s="2">
        <v>77027</v>
      </c>
    </row>
    <row r="586" spans="1:13" x14ac:dyDescent="0.25">
      <c r="A586" s="1" t="s">
        <v>510</v>
      </c>
      <c r="B586" s="1" t="s">
        <v>12</v>
      </c>
      <c r="C586" s="1">
        <v>549</v>
      </c>
      <c r="D586" s="3">
        <v>1799</v>
      </c>
      <c r="E586" s="3">
        <f>Table2[[#This Row],[Actual_price]]-Table2[[#This Row],[Discounted_price]]/Table2[[#This Row],[Actual_price]]*100</f>
        <v>1768.4830461367426</v>
      </c>
      <c r="F586" s="4">
        <v>0.69</v>
      </c>
      <c r="G586" s="4" t="str">
        <f>IF(Table2[[#This Row],[Discount_percentage]]&lt;=49%,"no",IF(Table2[[#This Row],[Discount_percentage]]&gt;=50%,"yes"))</f>
        <v>yes</v>
      </c>
      <c r="H586" s="4" t="str">
        <f>IF(Table2[[#This Row],[Rating_count]]&lt;=1000,"NO",IF(Table2[[#This Row],[Rating_count]]&gt;=1000,"YES"))</f>
        <v>YES</v>
      </c>
      <c r="I586" s="5">
        <f>Table2[[#This Row],[Actual_price]]*Table2[[#This Row],[Rating_count]]</f>
        <v>51863371</v>
      </c>
      <c r="J586" s="5" t="str">
        <f>IF(Table2[[#This Row],[Discounted_price]]&lt;200,"&lt;200",IF(Table2[[#This Row],[Discounted_price]]&lt;=500,"200-500","&gt;500"))</f>
        <v>&gt;500</v>
      </c>
      <c r="K586" s="1">
        <v>4.3</v>
      </c>
      <c r="L586" s="5">
        <f>Table2[[#This Row],[Rating]]+(Table2[[#This Row],[Rating_count]]/1000)</f>
        <v>33.128999999999998</v>
      </c>
      <c r="M586" s="2">
        <v>28829</v>
      </c>
    </row>
    <row r="587" spans="1:13" x14ac:dyDescent="0.25">
      <c r="A587" s="1" t="s">
        <v>341</v>
      </c>
      <c r="B587" s="1" t="s">
        <v>24</v>
      </c>
      <c r="C587" s="3">
        <v>2199</v>
      </c>
      <c r="D587" s="3">
        <v>9999</v>
      </c>
      <c r="E587" s="3">
        <f>Table2[[#This Row],[Actual_price]]-Table2[[#This Row],[Discounted_price]]/Table2[[#This Row],[Actual_price]]*100</f>
        <v>9977.0078007800785</v>
      </c>
      <c r="F587" s="4">
        <v>0.78</v>
      </c>
      <c r="G587" s="4" t="str">
        <f>IF(Table2[[#This Row],[Discount_percentage]]&lt;=49%,"no",IF(Table2[[#This Row],[Discount_percentage]]&gt;=50%,"yes"))</f>
        <v>yes</v>
      </c>
      <c r="H587" s="4" t="str">
        <f>IF(Table2[[#This Row],[Rating_count]]&lt;=1000,"NO",IF(Table2[[#This Row],[Rating_count]]&gt;=1000,"YES"))</f>
        <v>YES</v>
      </c>
      <c r="I587" s="5">
        <f>Table2[[#This Row],[Actual_price]]*Table2[[#This Row],[Rating_count]]</f>
        <v>294750522</v>
      </c>
      <c r="J587" s="5" t="str">
        <f>IF(Table2[[#This Row],[Discounted_price]]&lt;200,"&lt;200",IF(Table2[[#This Row],[Discounted_price]]&lt;=500,"200-500","&gt;500"))</f>
        <v>&gt;500</v>
      </c>
      <c r="K587" s="1">
        <v>4.2</v>
      </c>
      <c r="L587" s="5">
        <f>Table2[[#This Row],[Rating]]+(Table2[[#This Row],[Rating_count]]/1000)</f>
        <v>33.678000000000004</v>
      </c>
      <c r="M587" s="2">
        <v>29478</v>
      </c>
    </row>
    <row r="588" spans="1:13" x14ac:dyDescent="0.25">
      <c r="A588" s="1" t="s">
        <v>511</v>
      </c>
      <c r="B588" s="1" t="s">
        <v>12</v>
      </c>
      <c r="C588" s="1">
        <v>299</v>
      </c>
      <c r="D588" s="1">
        <v>650</v>
      </c>
      <c r="E588" s="3">
        <f>Table2[[#This Row],[Actual_price]]-Table2[[#This Row],[Discounted_price]]/Table2[[#This Row],[Actual_price]]*100</f>
        <v>604</v>
      </c>
      <c r="F588" s="4">
        <v>0.54</v>
      </c>
      <c r="G588" s="4" t="str">
        <f>IF(Table2[[#This Row],[Discount_percentage]]&lt;=49%,"no",IF(Table2[[#This Row],[Discount_percentage]]&gt;=50%,"yes"))</f>
        <v>yes</v>
      </c>
      <c r="H588" s="4" t="str">
        <f>IF(Table2[[#This Row],[Rating_count]]&lt;=1000,"NO",IF(Table2[[#This Row],[Rating_count]]&gt;=1000,"YES"))</f>
        <v>YES</v>
      </c>
      <c r="I588" s="5">
        <f>Table2[[#This Row],[Actual_price]]*Table2[[#This Row],[Rating_count]]</f>
        <v>21564400</v>
      </c>
      <c r="J588" s="5" t="str">
        <f>IF(Table2[[#This Row],[Discounted_price]]&lt;200,"&lt;200",IF(Table2[[#This Row],[Discounted_price]]&lt;=500,"200-500","&gt;500"))</f>
        <v>200-500</v>
      </c>
      <c r="K588" s="1">
        <v>4.5</v>
      </c>
      <c r="L588" s="5">
        <f>Table2[[#This Row],[Rating]]+(Table2[[#This Row],[Rating_count]]/1000)</f>
        <v>37.676000000000002</v>
      </c>
      <c r="M588" s="2">
        <v>33176</v>
      </c>
    </row>
    <row r="589" spans="1:13" x14ac:dyDescent="0.25">
      <c r="A589" s="1" t="s">
        <v>512</v>
      </c>
      <c r="B589" s="1" t="s">
        <v>513</v>
      </c>
      <c r="C589" s="1">
        <v>798</v>
      </c>
      <c r="D589" s="3">
        <v>1995</v>
      </c>
      <c r="E589" s="3">
        <f>Table2[[#This Row],[Actual_price]]-Table2[[#This Row],[Discounted_price]]/Table2[[#This Row],[Actual_price]]*100</f>
        <v>1955</v>
      </c>
      <c r="F589" s="4">
        <v>0.6</v>
      </c>
      <c r="G589" s="4" t="str">
        <f>IF(Table2[[#This Row],[Discount_percentage]]&lt;=49%,"no",IF(Table2[[#This Row],[Discount_percentage]]&gt;=50%,"yes"))</f>
        <v>yes</v>
      </c>
      <c r="H589" s="4" t="str">
        <f>IF(Table2[[#This Row],[Rating_count]]&lt;=1000,"NO",IF(Table2[[#This Row],[Rating_count]]&gt;=1000,"YES"))</f>
        <v>YES</v>
      </c>
      <c r="I589" s="5">
        <f>Table2[[#This Row],[Actual_price]]*Table2[[#This Row],[Rating_count]]</f>
        <v>136984680</v>
      </c>
      <c r="J589" s="5" t="str">
        <f>IF(Table2[[#This Row],[Discounted_price]]&lt;200,"&lt;200",IF(Table2[[#This Row],[Discounted_price]]&lt;=500,"200-500","&gt;500"))</f>
        <v>&gt;500</v>
      </c>
      <c r="K589" s="1">
        <v>4</v>
      </c>
      <c r="L589" s="5">
        <f>Table2[[#This Row],[Rating]]+(Table2[[#This Row],[Rating_count]]/1000)</f>
        <v>72.664000000000001</v>
      </c>
      <c r="M589" s="2">
        <v>68664</v>
      </c>
    </row>
    <row r="590" spans="1:13" x14ac:dyDescent="0.25">
      <c r="A590" s="1" t="s">
        <v>514</v>
      </c>
      <c r="B590" s="1" t="s">
        <v>24</v>
      </c>
      <c r="C590" s="1">
        <v>266</v>
      </c>
      <c r="D590" s="1">
        <v>315</v>
      </c>
      <c r="E590" s="3">
        <f>Table2[[#This Row],[Actual_price]]-Table2[[#This Row],[Discounted_price]]/Table2[[#This Row],[Actual_price]]*100</f>
        <v>230.55555555555554</v>
      </c>
      <c r="F590" s="4">
        <v>0.16</v>
      </c>
      <c r="G590" s="4" t="str">
        <f>IF(Table2[[#This Row],[Discount_percentage]]&lt;=49%,"no",IF(Table2[[#This Row],[Discount_percentage]]&gt;=50%,"yes"))</f>
        <v>no</v>
      </c>
      <c r="H590" s="4" t="str">
        <f>IF(Table2[[#This Row],[Rating_count]]&lt;=1000,"NO",IF(Table2[[#This Row],[Rating_count]]&gt;=1000,"YES"))</f>
        <v>YES</v>
      </c>
      <c r="I590" s="5">
        <f>Table2[[#This Row],[Actual_price]]*Table2[[#This Row],[Rating_count]]</f>
        <v>8829450</v>
      </c>
      <c r="J590" s="5" t="str">
        <f>IF(Table2[[#This Row],[Discounted_price]]&lt;200,"&lt;200",IF(Table2[[#This Row],[Discounted_price]]&lt;=500,"200-500","&gt;500"))</f>
        <v>200-500</v>
      </c>
      <c r="K590" s="1">
        <v>4.5</v>
      </c>
      <c r="L590" s="5">
        <f>Table2[[#This Row],[Rating]]+(Table2[[#This Row],[Rating_count]]/1000)</f>
        <v>32.53</v>
      </c>
      <c r="M590" s="2">
        <v>28030</v>
      </c>
    </row>
    <row r="591" spans="1:13" x14ac:dyDescent="0.25">
      <c r="A591" s="1" t="s">
        <v>515</v>
      </c>
      <c r="B591" s="1" t="s">
        <v>516</v>
      </c>
      <c r="C591" s="1">
        <v>50</v>
      </c>
      <c r="D591" s="1">
        <v>50</v>
      </c>
      <c r="E591" s="3">
        <f>Table2[[#This Row],[Actual_price]]-Table2[[#This Row],[Discounted_price]]/Table2[[#This Row],[Actual_price]]*100</f>
        <v>-50</v>
      </c>
      <c r="F591" s="4">
        <v>0</v>
      </c>
      <c r="G591" s="4" t="str">
        <f>IF(Table2[[#This Row],[Discount_percentage]]&lt;=49%,"no",IF(Table2[[#This Row],[Discount_percentage]]&gt;=50%,"yes"))</f>
        <v>no</v>
      </c>
      <c r="H591" s="4" t="str">
        <f>IF(Table2[[#This Row],[Rating_count]]&lt;=1000,"NO",IF(Table2[[#This Row],[Rating_count]]&gt;=1000,"YES"))</f>
        <v>YES</v>
      </c>
      <c r="I591" s="5">
        <f>Table2[[#This Row],[Actual_price]]*Table2[[#This Row],[Rating_count]]</f>
        <v>289600</v>
      </c>
      <c r="J591" s="5" t="str">
        <f>IF(Table2[[#This Row],[Discounted_price]]&lt;200,"&lt;200",IF(Table2[[#This Row],[Discounted_price]]&lt;=500,"200-500","&gt;500"))</f>
        <v>&lt;200</v>
      </c>
      <c r="K591" s="1">
        <v>4.3</v>
      </c>
      <c r="L591" s="5">
        <f>Table2[[#This Row],[Rating]]+(Table2[[#This Row],[Rating_count]]/1000)</f>
        <v>10.091999999999999</v>
      </c>
      <c r="M591" s="2">
        <v>5792</v>
      </c>
    </row>
    <row r="592" spans="1:13" x14ac:dyDescent="0.25">
      <c r="A592" s="1" t="s">
        <v>517</v>
      </c>
      <c r="B592" s="1" t="s">
        <v>518</v>
      </c>
      <c r="C592" s="1">
        <v>130</v>
      </c>
      <c r="D592" s="1">
        <v>165</v>
      </c>
      <c r="E592" s="3">
        <f>Table2[[#This Row],[Actual_price]]-Table2[[#This Row],[Discounted_price]]/Table2[[#This Row],[Actual_price]]*100</f>
        <v>86.212121212121218</v>
      </c>
      <c r="F592" s="4">
        <v>0.21</v>
      </c>
      <c r="G592" s="4" t="str">
        <f>IF(Table2[[#This Row],[Discount_percentage]]&lt;=49%,"no",IF(Table2[[#This Row],[Discount_percentage]]&gt;=50%,"yes"))</f>
        <v>no</v>
      </c>
      <c r="H592" s="4" t="str">
        <f>IF(Table2[[#This Row],[Rating_count]]&lt;=1000,"NO",IF(Table2[[#This Row],[Rating_count]]&gt;=1000,"YES"))</f>
        <v>YES</v>
      </c>
      <c r="I592" s="5">
        <f>Table2[[#This Row],[Actual_price]]*Table2[[#This Row],[Rating_count]]</f>
        <v>2438370</v>
      </c>
      <c r="J592" s="5" t="str">
        <f>IF(Table2[[#This Row],[Discounted_price]]&lt;200,"&lt;200",IF(Table2[[#This Row],[Discounted_price]]&lt;=500,"200-500","&gt;500"))</f>
        <v>&lt;200</v>
      </c>
      <c r="K592" s="1">
        <v>3.9</v>
      </c>
      <c r="L592" s="5">
        <f>Table2[[#This Row],[Rating]]+(Table2[[#This Row],[Rating_count]]/1000)</f>
        <v>18.678000000000001</v>
      </c>
      <c r="M592" s="2">
        <v>14778</v>
      </c>
    </row>
    <row r="593" spans="1:13" x14ac:dyDescent="0.25">
      <c r="A593" s="1" t="s">
        <v>519</v>
      </c>
      <c r="B593" s="1" t="s">
        <v>24</v>
      </c>
      <c r="C593" s="1">
        <v>449</v>
      </c>
      <c r="D593" s="3">
        <v>1290</v>
      </c>
      <c r="E593" s="3">
        <f>Table2[[#This Row],[Actual_price]]-Table2[[#This Row],[Discounted_price]]/Table2[[#This Row],[Actual_price]]*100</f>
        <v>1255.1937984496124</v>
      </c>
      <c r="F593" s="4">
        <v>0.65</v>
      </c>
      <c r="G593" s="4" t="str">
        <f>IF(Table2[[#This Row],[Discount_percentage]]&lt;=49%,"no",IF(Table2[[#This Row],[Discount_percentage]]&gt;=50%,"yes"))</f>
        <v>yes</v>
      </c>
      <c r="H593" s="4" t="str">
        <f>IF(Table2[[#This Row],[Rating_count]]&lt;=1000,"NO",IF(Table2[[#This Row],[Rating_count]]&gt;=1000,"YES"))</f>
        <v>YES</v>
      </c>
      <c r="I593" s="5">
        <f>Table2[[#This Row],[Actual_price]]*Table2[[#This Row],[Rating_count]]</f>
        <v>118383300</v>
      </c>
      <c r="J593" s="5" t="str">
        <f>IF(Table2[[#This Row],[Discounted_price]]&lt;200,"&lt;200",IF(Table2[[#This Row],[Discounted_price]]&lt;=500,"200-500","&gt;500"))</f>
        <v>200-500</v>
      </c>
      <c r="K593" s="1">
        <v>4.0999999999999996</v>
      </c>
      <c r="L593" s="5">
        <f>Table2[[#This Row],[Rating]]+(Table2[[#This Row],[Rating_count]]/1000)</f>
        <v>95.86999999999999</v>
      </c>
      <c r="M593" s="2">
        <v>91770</v>
      </c>
    </row>
    <row r="594" spans="1:13" x14ac:dyDescent="0.25">
      <c r="A594" s="1" t="s">
        <v>348</v>
      </c>
      <c r="B594" s="1" t="s">
        <v>24</v>
      </c>
      <c r="C594" s="3">
        <v>3999</v>
      </c>
      <c r="D594" s="3">
        <v>16999</v>
      </c>
      <c r="E594" s="3">
        <f>Table2[[#This Row],[Actual_price]]-Table2[[#This Row],[Discounted_price]]/Table2[[#This Row],[Actual_price]]*100</f>
        <v>16975.475086769809</v>
      </c>
      <c r="F594" s="4">
        <v>0.76</v>
      </c>
      <c r="G594" s="4" t="str">
        <f>IF(Table2[[#This Row],[Discount_percentage]]&lt;=49%,"no",IF(Table2[[#This Row],[Discount_percentage]]&gt;=50%,"yes"))</f>
        <v>yes</v>
      </c>
      <c r="H594" s="4" t="str">
        <f>IF(Table2[[#This Row],[Rating_count]]&lt;=1000,"NO",IF(Table2[[#This Row],[Rating_count]]&gt;=1000,"YES"))</f>
        <v>YES</v>
      </c>
      <c r="I594" s="5">
        <f>Table2[[#This Row],[Actual_price]]*Table2[[#This Row],[Rating_count]]</f>
        <v>291736838</v>
      </c>
      <c r="J594" s="5" t="str">
        <f>IF(Table2[[#This Row],[Discounted_price]]&lt;200,"&lt;200",IF(Table2[[#This Row],[Discounted_price]]&lt;=500,"200-500","&gt;500"))</f>
        <v>&gt;500</v>
      </c>
      <c r="K594" s="1">
        <v>4.3</v>
      </c>
      <c r="L594" s="5">
        <f>Table2[[#This Row],[Rating]]+(Table2[[#This Row],[Rating_count]]/1000)</f>
        <v>21.462</v>
      </c>
      <c r="M594" s="2">
        <v>17162</v>
      </c>
    </row>
    <row r="595" spans="1:13" x14ac:dyDescent="0.25">
      <c r="A595" s="1" t="s">
        <v>520</v>
      </c>
      <c r="B595" s="1" t="s">
        <v>24</v>
      </c>
      <c r="C595" s="1">
        <v>399</v>
      </c>
      <c r="D595" s="3">
        <v>1290</v>
      </c>
      <c r="E595" s="3">
        <f>Table2[[#This Row],[Actual_price]]-Table2[[#This Row],[Discounted_price]]/Table2[[#This Row],[Actual_price]]*100</f>
        <v>1259.0697674418604</v>
      </c>
      <c r="F595" s="4">
        <v>0.69</v>
      </c>
      <c r="G595" s="4" t="str">
        <f>IF(Table2[[#This Row],[Discount_percentage]]&lt;=49%,"no",IF(Table2[[#This Row],[Discount_percentage]]&gt;=50%,"yes"))</f>
        <v>yes</v>
      </c>
      <c r="H595" s="4" t="str">
        <f>IF(Table2[[#This Row],[Rating_count]]&lt;=1000,"NO",IF(Table2[[#This Row],[Rating_count]]&gt;=1000,"YES"))</f>
        <v>NO</v>
      </c>
      <c r="I595" s="5">
        <f>Table2[[#This Row],[Actual_price]]*Table2[[#This Row],[Rating_count]]</f>
        <v>265740</v>
      </c>
      <c r="J595" s="5" t="str">
        <f>IF(Table2[[#This Row],[Discounted_price]]&lt;200,"&lt;200",IF(Table2[[#This Row],[Discounted_price]]&lt;=500,"200-500","&gt;500"))</f>
        <v>200-500</v>
      </c>
      <c r="K595" s="1">
        <v>4.2</v>
      </c>
      <c r="L595" s="5">
        <f>Table2[[#This Row],[Rating]]+(Table2[[#This Row],[Rating_count]]/1000)</f>
        <v>4.4060000000000006</v>
      </c>
      <c r="M595" s="2">
        <v>206</v>
      </c>
    </row>
    <row r="596" spans="1:13" x14ac:dyDescent="0.25">
      <c r="A596" s="1" t="s">
        <v>521</v>
      </c>
      <c r="B596" s="1" t="s">
        <v>12</v>
      </c>
      <c r="C596" s="3">
        <v>1399</v>
      </c>
      <c r="D596" s="3">
        <v>2498</v>
      </c>
      <c r="E596" s="3">
        <f>Table2[[#This Row],[Actual_price]]-Table2[[#This Row],[Discounted_price]]/Table2[[#This Row],[Actual_price]]*100</f>
        <v>2441.9951961569254</v>
      </c>
      <c r="F596" s="4">
        <v>0.44</v>
      </c>
      <c r="G596" s="4" t="str">
        <f>IF(Table2[[#This Row],[Discount_percentage]]&lt;=49%,"no",IF(Table2[[#This Row],[Discount_percentage]]&gt;=50%,"yes"))</f>
        <v>no</v>
      </c>
      <c r="H596" s="4" t="str">
        <f>IF(Table2[[#This Row],[Rating_count]]&lt;=1000,"NO",IF(Table2[[#This Row],[Rating_count]]&gt;=1000,"YES"))</f>
        <v>YES</v>
      </c>
      <c r="I596" s="5">
        <f>Table2[[#This Row],[Actual_price]]*Table2[[#This Row],[Rating_count]]</f>
        <v>84225066</v>
      </c>
      <c r="J596" s="5" t="str">
        <f>IF(Table2[[#This Row],[Discounted_price]]&lt;200,"&lt;200",IF(Table2[[#This Row],[Discounted_price]]&lt;=500,"200-500","&gt;500"))</f>
        <v>&gt;500</v>
      </c>
      <c r="K596" s="1">
        <v>4.2</v>
      </c>
      <c r="L596" s="5">
        <f>Table2[[#This Row],[Rating]]+(Table2[[#This Row],[Rating_count]]/1000)</f>
        <v>37.917000000000002</v>
      </c>
      <c r="M596" s="2">
        <v>33717</v>
      </c>
    </row>
    <row r="597" spans="1:13" x14ac:dyDescent="0.25">
      <c r="A597" s="1" t="s">
        <v>522</v>
      </c>
      <c r="B597" s="1" t="s">
        <v>12</v>
      </c>
      <c r="C597" s="3">
        <v>4098</v>
      </c>
      <c r="D597" s="3">
        <v>4999</v>
      </c>
      <c r="E597" s="3">
        <f>Table2[[#This Row],[Actual_price]]-Table2[[#This Row],[Discounted_price]]/Table2[[#This Row],[Actual_price]]*100</f>
        <v>4917.0236047209446</v>
      </c>
      <c r="F597" s="4">
        <v>0.18</v>
      </c>
      <c r="G597" s="4" t="str">
        <f>IF(Table2[[#This Row],[Discount_percentage]]&lt;=49%,"no",IF(Table2[[#This Row],[Discount_percentage]]&gt;=50%,"yes"))</f>
        <v>no</v>
      </c>
      <c r="H597" s="4" t="str">
        <f>IF(Table2[[#This Row],[Rating_count]]&lt;=1000,"NO",IF(Table2[[#This Row],[Rating_count]]&gt;=1000,"YES"))</f>
        <v>YES</v>
      </c>
      <c r="I597" s="5">
        <f>Table2[[#This Row],[Actual_price]]*Table2[[#This Row],[Rating_count]]</f>
        <v>253999190</v>
      </c>
      <c r="J597" s="5" t="str">
        <f>IF(Table2[[#This Row],[Discounted_price]]&lt;200,"&lt;200",IF(Table2[[#This Row],[Discounted_price]]&lt;=500,"200-500","&gt;500"))</f>
        <v>&gt;500</v>
      </c>
      <c r="K597" s="1">
        <v>4.5</v>
      </c>
      <c r="L597" s="5">
        <f>Table2[[#This Row],[Rating]]+(Table2[[#This Row],[Rating_count]]/1000)</f>
        <v>55.31</v>
      </c>
      <c r="M597" s="2">
        <v>50810</v>
      </c>
    </row>
    <row r="598" spans="1:13" x14ac:dyDescent="0.25">
      <c r="A598" s="1" t="s">
        <v>523</v>
      </c>
      <c r="B598" s="1" t="s">
        <v>24</v>
      </c>
      <c r="C598" s="1">
        <v>499</v>
      </c>
      <c r="D598" s="3">
        <v>1999</v>
      </c>
      <c r="E598" s="3">
        <f>Table2[[#This Row],[Actual_price]]-Table2[[#This Row],[Discounted_price]]/Table2[[#This Row],[Actual_price]]*100</f>
        <v>1974.0375187593797</v>
      </c>
      <c r="F598" s="4">
        <v>0.75</v>
      </c>
      <c r="G598" s="4" t="str">
        <f>IF(Table2[[#This Row],[Discount_percentage]]&lt;=49%,"no",IF(Table2[[#This Row],[Discount_percentage]]&gt;=50%,"yes"))</f>
        <v>yes</v>
      </c>
      <c r="H598" s="4" t="str">
        <f>IF(Table2[[#This Row],[Rating_count]]&lt;=1000,"NO",IF(Table2[[#This Row],[Rating_count]]&gt;=1000,"YES"))</f>
        <v>YES</v>
      </c>
      <c r="I598" s="5">
        <f>Table2[[#This Row],[Actual_price]]*Table2[[#This Row],[Rating_count]]</f>
        <v>6734631</v>
      </c>
      <c r="J598" s="5" t="str">
        <f>IF(Table2[[#This Row],[Discounted_price]]&lt;200,"&lt;200",IF(Table2[[#This Row],[Discounted_price]]&lt;=500,"200-500","&gt;500"))</f>
        <v>200-500</v>
      </c>
      <c r="K598" s="1">
        <v>3.7</v>
      </c>
      <c r="L598" s="5">
        <f>Table2[[#This Row],[Rating]]+(Table2[[#This Row],[Rating_count]]/1000)</f>
        <v>7.0690000000000008</v>
      </c>
      <c r="M598" s="2">
        <v>3369</v>
      </c>
    </row>
    <row r="599" spans="1:13" x14ac:dyDescent="0.25">
      <c r="A599" s="1" t="s">
        <v>524</v>
      </c>
      <c r="B599" s="1" t="s">
        <v>12</v>
      </c>
      <c r="C599" s="1">
        <v>299</v>
      </c>
      <c r="D599" s="1">
        <v>449</v>
      </c>
      <c r="E599" s="3">
        <f>Table2[[#This Row],[Actual_price]]-Table2[[#This Row],[Discounted_price]]/Table2[[#This Row],[Actual_price]]*100</f>
        <v>382.4075723830735</v>
      </c>
      <c r="F599" s="4">
        <v>0.33</v>
      </c>
      <c r="G599" s="4" t="str">
        <f>IF(Table2[[#This Row],[Discount_percentage]]&lt;=49%,"no",IF(Table2[[#This Row],[Discount_percentage]]&gt;=50%,"yes"))</f>
        <v>no</v>
      </c>
      <c r="H599" s="4" t="str">
        <f>IF(Table2[[#This Row],[Rating_count]]&lt;=1000,"NO",IF(Table2[[#This Row],[Rating_count]]&gt;=1000,"YES"))</f>
        <v>YES</v>
      </c>
      <c r="I599" s="5">
        <f>Table2[[#This Row],[Actual_price]]*Table2[[#This Row],[Rating_count]]</f>
        <v>5310323</v>
      </c>
      <c r="J599" s="5" t="str">
        <f>IF(Table2[[#This Row],[Discounted_price]]&lt;200,"&lt;200",IF(Table2[[#This Row],[Discounted_price]]&lt;=500,"200-500","&gt;500"))</f>
        <v>200-500</v>
      </c>
      <c r="K599" s="1">
        <v>3.5</v>
      </c>
      <c r="L599" s="5">
        <f>Table2[[#This Row],[Rating]]+(Table2[[#This Row],[Rating_count]]/1000)</f>
        <v>15.327</v>
      </c>
      <c r="M599" s="2">
        <v>11827</v>
      </c>
    </row>
    <row r="600" spans="1:13" x14ac:dyDescent="0.25">
      <c r="A600" s="1" t="s">
        <v>525</v>
      </c>
      <c r="B600" s="1" t="s">
        <v>12</v>
      </c>
      <c r="C600" s="1">
        <v>699</v>
      </c>
      <c r="D600" s="1">
        <v>999</v>
      </c>
      <c r="E600" s="3">
        <f>Table2[[#This Row],[Actual_price]]-Table2[[#This Row],[Discounted_price]]/Table2[[#This Row],[Actual_price]]*100</f>
        <v>929.03003003003005</v>
      </c>
      <c r="F600" s="4">
        <v>0.3</v>
      </c>
      <c r="G600" s="4" t="str">
        <f>IF(Table2[[#This Row],[Discount_percentage]]&lt;=49%,"no",IF(Table2[[#This Row],[Discount_percentage]]&gt;=50%,"yes"))</f>
        <v>no</v>
      </c>
      <c r="H600" s="4" t="str">
        <f>IF(Table2[[#This Row],[Rating_count]]&lt;=1000,"NO",IF(Table2[[#This Row],[Rating_count]]&gt;=1000,"YES"))</f>
        <v>YES</v>
      </c>
      <c r="I600" s="5">
        <f>Table2[[#This Row],[Actual_price]]*Table2[[#This Row],[Rating_count]]</f>
        <v>15279705</v>
      </c>
      <c r="J600" s="5" t="str">
        <f>IF(Table2[[#This Row],[Discounted_price]]&lt;200,"&lt;200",IF(Table2[[#This Row],[Discounted_price]]&lt;=500,"200-500","&gt;500"))</f>
        <v>&gt;500</v>
      </c>
      <c r="K600" s="1">
        <v>3.5</v>
      </c>
      <c r="L600" s="5">
        <f>Table2[[#This Row],[Rating]]+(Table2[[#This Row],[Rating_count]]/1000)</f>
        <v>18.795000000000002</v>
      </c>
      <c r="M600" s="2">
        <v>15295</v>
      </c>
    </row>
    <row r="601" spans="1:13" x14ac:dyDescent="0.25">
      <c r="A601" s="1" t="s">
        <v>526</v>
      </c>
      <c r="B601" s="1" t="s">
        <v>24</v>
      </c>
      <c r="C601" s="1">
        <v>799</v>
      </c>
      <c r="D601" s="3">
        <v>3990</v>
      </c>
      <c r="E601" s="3">
        <f>Table2[[#This Row],[Actual_price]]-Table2[[#This Row],[Discounted_price]]/Table2[[#This Row],[Actual_price]]*100</f>
        <v>3969.9749373433583</v>
      </c>
      <c r="F601" s="4">
        <v>0.8</v>
      </c>
      <c r="G601" s="4" t="str">
        <f>IF(Table2[[#This Row],[Discount_percentage]]&lt;=49%,"no",IF(Table2[[#This Row],[Discount_percentage]]&gt;=50%,"yes"))</f>
        <v>yes</v>
      </c>
      <c r="H601" s="4" t="str">
        <f>IF(Table2[[#This Row],[Rating_count]]&lt;=1000,"NO",IF(Table2[[#This Row],[Rating_count]]&gt;=1000,"YES"))</f>
        <v>YES</v>
      </c>
      <c r="I601" s="5">
        <f>Table2[[#This Row],[Actual_price]]*Table2[[#This Row],[Rating_count]]</f>
        <v>108284610</v>
      </c>
      <c r="J601" s="5" t="str">
        <f>IF(Table2[[#This Row],[Discounted_price]]&lt;200,"&lt;200",IF(Table2[[#This Row],[Discounted_price]]&lt;=500,"200-500","&gt;500"))</f>
        <v>&gt;500</v>
      </c>
      <c r="K601" s="1">
        <v>4.3</v>
      </c>
      <c r="L601" s="5">
        <f>Table2[[#This Row],[Rating]]+(Table2[[#This Row],[Rating_count]]/1000)</f>
        <v>31.439</v>
      </c>
      <c r="M601" s="2">
        <v>27139</v>
      </c>
    </row>
    <row r="602" spans="1:13" x14ac:dyDescent="0.25">
      <c r="A602" s="1" t="s">
        <v>527</v>
      </c>
      <c r="B602" s="1" t="s">
        <v>24</v>
      </c>
      <c r="C602" s="3">
        <v>1399</v>
      </c>
      <c r="D602" s="3">
        <v>5499</v>
      </c>
      <c r="E602" s="3">
        <f>Table2[[#This Row],[Actual_price]]-Table2[[#This Row],[Discounted_price]]/Table2[[#This Row],[Actual_price]]*100</f>
        <v>5473.5590107292237</v>
      </c>
      <c r="F602" s="4">
        <v>0.75</v>
      </c>
      <c r="G602" s="4" t="str">
        <f>IF(Table2[[#This Row],[Discount_percentage]]&lt;=49%,"no",IF(Table2[[#This Row],[Discount_percentage]]&gt;=50%,"yes"))</f>
        <v>yes</v>
      </c>
      <c r="H602" s="4" t="str">
        <f>IF(Table2[[#This Row],[Rating_count]]&lt;=1000,"NO",IF(Table2[[#This Row],[Rating_count]]&gt;=1000,"YES"))</f>
        <v>YES</v>
      </c>
      <c r="I602" s="5">
        <f>Table2[[#This Row],[Actual_price]]*Table2[[#This Row],[Rating_count]]</f>
        <v>52262496</v>
      </c>
      <c r="J602" s="5" t="str">
        <f>IF(Table2[[#This Row],[Discounted_price]]&lt;200,"&lt;200",IF(Table2[[#This Row],[Discounted_price]]&lt;=500,"200-500","&gt;500"))</f>
        <v>&gt;500</v>
      </c>
      <c r="K602" s="1">
        <v>3.9</v>
      </c>
      <c r="L602" s="5">
        <f>Table2[[#This Row],[Rating]]+(Table2[[#This Row],[Rating_count]]/1000)</f>
        <v>13.404</v>
      </c>
      <c r="M602" s="2">
        <v>9504</v>
      </c>
    </row>
    <row r="603" spans="1:13" x14ac:dyDescent="0.25">
      <c r="A603" s="1" t="s">
        <v>528</v>
      </c>
      <c r="B603" s="1" t="s">
        <v>12</v>
      </c>
      <c r="C603" s="1">
        <v>519</v>
      </c>
      <c r="D603" s="3">
        <v>1350</v>
      </c>
      <c r="E603" s="3">
        <f>Table2[[#This Row],[Actual_price]]-Table2[[#This Row],[Discounted_price]]/Table2[[#This Row],[Actual_price]]*100</f>
        <v>1311.5555555555557</v>
      </c>
      <c r="F603" s="4">
        <v>0.62</v>
      </c>
      <c r="G603" s="4" t="str">
        <f>IF(Table2[[#This Row],[Discount_percentage]]&lt;=49%,"no",IF(Table2[[#This Row],[Discount_percentage]]&gt;=50%,"yes"))</f>
        <v>yes</v>
      </c>
      <c r="H603" s="4" t="str">
        <f>IF(Table2[[#This Row],[Rating_count]]&lt;=1000,"NO",IF(Table2[[#This Row],[Rating_count]]&gt;=1000,"YES"))</f>
        <v>YES</v>
      </c>
      <c r="I603" s="5">
        <f>Table2[[#This Row],[Actual_price]]*Table2[[#This Row],[Rating_count]]</f>
        <v>40578300</v>
      </c>
      <c r="J603" s="5" t="str">
        <f>IF(Table2[[#This Row],[Discounted_price]]&lt;200,"&lt;200",IF(Table2[[#This Row],[Discounted_price]]&lt;=500,"200-500","&gt;500"))</f>
        <v>&gt;500</v>
      </c>
      <c r="K603" s="1">
        <v>4.3</v>
      </c>
      <c r="L603" s="5">
        <f>Table2[[#This Row],[Rating]]+(Table2[[#This Row],[Rating_count]]/1000)</f>
        <v>34.357999999999997</v>
      </c>
      <c r="M603" s="2">
        <v>30058</v>
      </c>
    </row>
    <row r="604" spans="1:13" x14ac:dyDescent="0.25">
      <c r="A604" s="1" t="s">
        <v>360</v>
      </c>
      <c r="B604" s="1" t="s">
        <v>24</v>
      </c>
      <c r="C604" s="3">
        <v>2299</v>
      </c>
      <c r="D604" s="3">
        <v>7990</v>
      </c>
      <c r="E604" s="3">
        <f>Table2[[#This Row],[Actual_price]]-Table2[[#This Row],[Discounted_price]]/Table2[[#This Row],[Actual_price]]*100</f>
        <v>7961.2265331664585</v>
      </c>
      <c r="F604" s="4">
        <v>0.71</v>
      </c>
      <c r="G604" s="4" t="str">
        <f>IF(Table2[[#This Row],[Discount_percentage]]&lt;=49%,"no",IF(Table2[[#This Row],[Discount_percentage]]&gt;=50%,"yes"))</f>
        <v>yes</v>
      </c>
      <c r="H604" s="4" t="str">
        <f>IF(Table2[[#This Row],[Rating_count]]&lt;=1000,"NO",IF(Table2[[#This Row],[Rating_count]]&gt;=1000,"YES"))</f>
        <v>YES</v>
      </c>
      <c r="I604" s="5">
        <f>Table2[[#This Row],[Actual_price]]*Table2[[#This Row],[Rating_count]]</f>
        <v>556255810</v>
      </c>
      <c r="J604" s="5" t="str">
        <f>IF(Table2[[#This Row],[Discounted_price]]&lt;200,"&lt;200",IF(Table2[[#This Row],[Discounted_price]]&lt;=500,"200-500","&gt;500"))</f>
        <v>&gt;500</v>
      </c>
      <c r="K604" s="1">
        <v>4.2</v>
      </c>
      <c r="L604" s="5">
        <f>Table2[[#This Row],[Rating]]+(Table2[[#This Row],[Rating_count]]/1000)</f>
        <v>73.819000000000003</v>
      </c>
      <c r="M604" s="2">
        <v>69619</v>
      </c>
    </row>
    <row r="605" spans="1:13" x14ac:dyDescent="0.25">
      <c r="A605" s="1" t="s">
        <v>529</v>
      </c>
      <c r="B605" s="1" t="s">
        <v>24</v>
      </c>
      <c r="C605" s="3">
        <v>1499</v>
      </c>
      <c r="D605" s="3">
        <v>3990</v>
      </c>
      <c r="E605" s="3">
        <f>Table2[[#This Row],[Actual_price]]-Table2[[#This Row],[Discounted_price]]/Table2[[#This Row],[Actual_price]]*100</f>
        <v>3952.4310776942357</v>
      </c>
      <c r="F605" s="4">
        <v>0.62</v>
      </c>
      <c r="G605" s="4" t="str">
        <f>IF(Table2[[#This Row],[Discount_percentage]]&lt;=49%,"no",IF(Table2[[#This Row],[Discount_percentage]]&gt;=50%,"yes"))</f>
        <v>yes</v>
      </c>
      <c r="H605" s="4" t="str">
        <f>IF(Table2[[#This Row],[Rating_count]]&lt;=1000,"NO",IF(Table2[[#This Row],[Rating_count]]&gt;=1000,"YES"))</f>
        <v>YES</v>
      </c>
      <c r="I605" s="5">
        <f>Table2[[#This Row],[Actual_price]]*Table2[[#This Row],[Rating_count]]</f>
        <v>438357360</v>
      </c>
      <c r="J605" s="5" t="str">
        <f>IF(Table2[[#This Row],[Discounted_price]]&lt;200,"&lt;200",IF(Table2[[#This Row],[Discounted_price]]&lt;=500,"200-500","&gt;500"))</f>
        <v>&gt;500</v>
      </c>
      <c r="K605" s="1">
        <v>4.0999999999999996</v>
      </c>
      <c r="L605" s="5">
        <f>Table2[[#This Row],[Rating]]+(Table2[[#This Row],[Rating_count]]/1000)</f>
        <v>113.964</v>
      </c>
      <c r="M605" s="2">
        <v>109864</v>
      </c>
    </row>
    <row r="606" spans="1:13" x14ac:dyDescent="0.25">
      <c r="A606" s="1" t="s">
        <v>530</v>
      </c>
      <c r="B606" s="1" t="s">
        <v>516</v>
      </c>
      <c r="C606" s="3">
        <v>1295</v>
      </c>
      <c r="D606" s="3">
        <v>1295</v>
      </c>
      <c r="E606" s="3">
        <f>Table2[[#This Row],[Actual_price]]-Table2[[#This Row],[Discounted_price]]/Table2[[#This Row],[Actual_price]]*100</f>
        <v>1195</v>
      </c>
      <c r="F606" s="4">
        <v>0</v>
      </c>
      <c r="G606" s="4" t="str">
        <f>IF(Table2[[#This Row],[Discount_percentage]]&lt;=49%,"no",IF(Table2[[#This Row],[Discount_percentage]]&gt;=50%,"yes"))</f>
        <v>no</v>
      </c>
      <c r="H606" s="4" t="str">
        <f>IF(Table2[[#This Row],[Rating_count]]&lt;=1000,"NO",IF(Table2[[#This Row],[Rating_count]]&gt;=1000,"YES"))</f>
        <v>YES</v>
      </c>
      <c r="I606" s="5">
        <f>Table2[[#This Row],[Actual_price]]*Table2[[#This Row],[Rating_count]]</f>
        <v>7459200</v>
      </c>
      <c r="J606" s="5" t="str">
        <f>IF(Table2[[#This Row],[Discounted_price]]&lt;200,"&lt;200",IF(Table2[[#This Row],[Discounted_price]]&lt;=500,"200-500","&gt;500"))</f>
        <v>&gt;500</v>
      </c>
      <c r="K606" s="1">
        <v>4.5</v>
      </c>
      <c r="L606" s="5">
        <f>Table2[[#This Row],[Rating]]+(Table2[[#This Row],[Rating_count]]/1000)</f>
        <v>10.26</v>
      </c>
      <c r="M606" s="2">
        <v>5760</v>
      </c>
    </row>
    <row r="607" spans="1:13" x14ac:dyDescent="0.25">
      <c r="A607" s="1" t="s">
        <v>531</v>
      </c>
      <c r="B607" s="1" t="s">
        <v>12</v>
      </c>
      <c r="C607" s="3">
        <v>1889</v>
      </c>
      <c r="D607" s="3">
        <v>5499</v>
      </c>
      <c r="E607" s="3">
        <f>Table2[[#This Row],[Actual_price]]-Table2[[#This Row],[Discounted_price]]/Table2[[#This Row],[Actual_price]]*100</f>
        <v>5464.6482996908526</v>
      </c>
      <c r="F607" s="4">
        <v>0.66</v>
      </c>
      <c r="G607" s="4" t="str">
        <f>IF(Table2[[#This Row],[Discount_percentage]]&lt;=49%,"no",IF(Table2[[#This Row],[Discount_percentage]]&gt;=50%,"yes"))</f>
        <v>yes</v>
      </c>
      <c r="H607" s="4" t="str">
        <f>IF(Table2[[#This Row],[Rating_count]]&lt;=1000,"NO",IF(Table2[[#This Row],[Rating_count]]&gt;=1000,"YES"))</f>
        <v>YES</v>
      </c>
      <c r="I607" s="5">
        <f>Table2[[#This Row],[Actual_price]]*Table2[[#This Row],[Rating_count]]</f>
        <v>272480949</v>
      </c>
      <c r="J607" s="5" t="str">
        <f>IF(Table2[[#This Row],[Discounted_price]]&lt;200,"&lt;200",IF(Table2[[#This Row],[Discounted_price]]&lt;=500,"200-500","&gt;500"))</f>
        <v>&gt;500</v>
      </c>
      <c r="K607" s="1">
        <v>4.2</v>
      </c>
      <c r="L607" s="5">
        <f>Table2[[#This Row],[Rating]]+(Table2[[#This Row],[Rating_count]]/1000)</f>
        <v>53.751000000000005</v>
      </c>
      <c r="M607" s="2">
        <v>49551</v>
      </c>
    </row>
    <row r="608" spans="1:13" x14ac:dyDescent="0.25">
      <c r="A608" s="1" t="s">
        <v>390</v>
      </c>
      <c r="B608" s="1" t="s">
        <v>24</v>
      </c>
      <c r="C608" s="1">
        <v>455</v>
      </c>
      <c r="D608" s="3">
        <v>1490</v>
      </c>
      <c r="E608" s="3">
        <f>Table2[[#This Row],[Actual_price]]-Table2[[#This Row],[Discounted_price]]/Table2[[#This Row],[Actual_price]]*100</f>
        <v>1459.4630872483222</v>
      </c>
      <c r="F608" s="4">
        <v>0.69</v>
      </c>
      <c r="G608" s="4" t="str">
        <f>IF(Table2[[#This Row],[Discount_percentage]]&lt;=49%,"no",IF(Table2[[#This Row],[Discount_percentage]]&gt;=50%,"yes"))</f>
        <v>yes</v>
      </c>
      <c r="H608" s="4" t="str">
        <f>IF(Table2[[#This Row],[Rating_count]]&lt;=1000,"NO",IF(Table2[[#This Row],[Rating_count]]&gt;=1000,"YES"))</f>
        <v>YES</v>
      </c>
      <c r="I608" s="5">
        <f>Table2[[#This Row],[Actual_price]]*Table2[[#This Row],[Rating_count]]</f>
        <v>240898730</v>
      </c>
      <c r="J608" s="5" t="str">
        <f>IF(Table2[[#This Row],[Discounted_price]]&lt;200,"&lt;200",IF(Table2[[#This Row],[Discounted_price]]&lt;=500,"200-500","&gt;500"))</f>
        <v>200-500</v>
      </c>
      <c r="K608" s="1">
        <v>4.0999999999999996</v>
      </c>
      <c r="L608" s="5">
        <f>Table2[[#This Row],[Rating]]+(Table2[[#This Row],[Rating_count]]/1000)</f>
        <v>165.77699999999999</v>
      </c>
      <c r="M608" s="2">
        <v>161677</v>
      </c>
    </row>
    <row r="609" spans="1:13" x14ac:dyDescent="0.25">
      <c r="A609" s="1" t="s">
        <v>532</v>
      </c>
      <c r="B609" s="1" t="s">
        <v>24</v>
      </c>
      <c r="C609" s="1">
        <v>399</v>
      </c>
      <c r="D609" s="1">
        <v>995</v>
      </c>
      <c r="E609" s="3">
        <f>Table2[[#This Row],[Actual_price]]-Table2[[#This Row],[Discounted_price]]/Table2[[#This Row],[Actual_price]]*100</f>
        <v>954.8994974874372</v>
      </c>
      <c r="F609" s="4">
        <v>0.6</v>
      </c>
      <c r="G609" s="4" t="str">
        <f>IF(Table2[[#This Row],[Discount_percentage]]&lt;=49%,"no",IF(Table2[[#This Row],[Discount_percentage]]&gt;=50%,"yes"))</f>
        <v>yes</v>
      </c>
      <c r="H609" s="4" t="str">
        <f>IF(Table2[[#This Row],[Rating_count]]&lt;=1000,"NO",IF(Table2[[#This Row],[Rating_count]]&gt;=1000,"YES"))</f>
        <v>YES</v>
      </c>
      <c r="I609" s="5">
        <f>Table2[[#This Row],[Actual_price]]*Table2[[#This Row],[Rating_count]]</f>
        <v>21265140</v>
      </c>
      <c r="J609" s="5" t="str">
        <f>IF(Table2[[#This Row],[Discounted_price]]&lt;200,"&lt;200",IF(Table2[[#This Row],[Discounted_price]]&lt;=500,"200-500","&gt;500"))</f>
        <v>200-500</v>
      </c>
      <c r="K609" s="1">
        <v>3.9</v>
      </c>
      <c r="L609" s="5">
        <f>Table2[[#This Row],[Rating]]+(Table2[[#This Row],[Rating_count]]/1000)</f>
        <v>25.271999999999998</v>
      </c>
      <c r="M609" s="2">
        <v>21372</v>
      </c>
    </row>
    <row r="610" spans="1:13" x14ac:dyDescent="0.25">
      <c r="A610" s="1" t="s">
        <v>362</v>
      </c>
      <c r="B610" s="1" t="s">
        <v>24</v>
      </c>
      <c r="C610" s="3">
        <v>1059</v>
      </c>
      <c r="D610" s="3">
        <v>3999</v>
      </c>
      <c r="E610" s="3">
        <f>Table2[[#This Row],[Actual_price]]-Table2[[#This Row],[Discounted_price]]/Table2[[#This Row],[Actual_price]]*100</f>
        <v>3972.5183795948988</v>
      </c>
      <c r="F610" s="4">
        <v>0.74</v>
      </c>
      <c r="G610" s="4" t="str">
        <f>IF(Table2[[#This Row],[Discount_percentage]]&lt;=49%,"no",IF(Table2[[#This Row],[Discount_percentage]]&gt;=50%,"yes"))</f>
        <v>yes</v>
      </c>
      <c r="H610" s="4" t="str">
        <f>IF(Table2[[#This Row],[Rating_count]]&lt;=1000,"NO",IF(Table2[[#This Row],[Rating_count]]&gt;=1000,"YES"))</f>
        <v>YES</v>
      </c>
      <c r="I610" s="5">
        <f>Table2[[#This Row],[Actual_price]]*Table2[[#This Row],[Rating_count]]</f>
        <v>559999965</v>
      </c>
      <c r="J610" s="5" t="str">
        <f>IF(Table2[[#This Row],[Discounted_price]]&lt;200,"&lt;200",IF(Table2[[#This Row],[Discounted_price]]&lt;=500,"200-500","&gt;500"))</f>
        <v>&gt;500</v>
      </c>
      <c r="K610" s="1">
        <v>4.3</v>
      </c>
      <c r="L610" s="5">
        <f>Table2[[#This Row],[Rating]]+(Table2[[#This Row],[Rating_count]]/1000)</f>
        <v>144.33500000000001</v>
      </c>
      <c r="M610" s="2">
        <v>140035</v>
      </c>
    </row>
    <row r="611" spans="1:13" x14ac:dyDescent="0.25">
      <c r="A611" s="1" t="s">
        <v>533</v>
      </c>
      <c r="B611" s="1" t="s">
        <v>12</v>
      </c>
      <c r="C611" s="1">
        <v>717</v>
      </c>
      <c r="D611" s="1">
        <v>761</v>
      </c>
      <c r="E611" s="3">
        <f>Table2[[#This Row],[Actual_price]]-Table2[[#This Row],[Discounted_price]]/Table2[[#This Row],[Actual_price]]*100</f>
        <v>666.78186596583441</v>
      </c>
      <c r="F611" s="4">
        <v>0.06</v>
      </c>
      <c r="G611" s="4" t="str">
        <f>IF(Table2[[#This Row],[Discount_percentage]]&lt;=49%,"no",IF(Table2[[#This Row],[Discount_percentage]]&gt;=50%,"yes"))</f>
        <v>no</v>
      </c>
      <c r="H611" s="4" t="str">
        <f>IF(Table2[[#This Row],[Rating_count]]&lt;=1000,"NO",IF(Table2[[#This Row],[Rating_count]]&gt;=1000,"YES"))</f>
        <v>YES</v>
      </c>
      <c r="I611" s="5">
        <f>Table2[[#This Row],[Actual_price]]*Table2[[#This Row],[Rating_count]]</f>
        <v>5478439</v>
      </c>
      <c r="J611" s="5" t="str">
        <f>IF(Table2[[#This Row],[Discounted_price]]&lt;200,"&lt;200",IF(Table2[[#This Row],[Discounted_price]]&lt;=500,"200-500","&gt;500"))</f>
        <v>&gt;500</v>
      </c>
      <c r="K611" s="1">
        <v>4</v>
      </c>
      <c r="L611" s="5">
        <f>Table2[[#This Row],[Rating]]+(Table2[[#This Row],[Rating_count]]/1000)</f>
        <v>11.199</v>
      </c>
      <c r="M611" s="2">
        <v>7199</v>
      </c>
    </row>
    <row r="612" spans="1:13" x14ac:dyDescent="0.25">
      <c r="A612" s="1" t="s">
        <v>534</v>
      </c>
      <c r="B612" s="1" t="s">
        <v>12</v>
      </c>
      <c r="C612" s="1">
        <v>39</v>
      </c>
      <c r="D612" s="1">
        <v>299</v>
      </c>
      <c r="E612" s="3">
        <f>Table2[[#This Row],[Actual_price]]-Table2[[#This Row],[Discounted_price]]/Table2[[#This Row],[Actual_price]]*100</f>
        <v>285.95652173913044</v>
      </c>
      <c r="F612" s="4">
        <v>0.87</v>
      </c>
      <c r="G612" s="4" t="str">
        <f>IF(Table2[[#This Row],[Discount_percentage]]&lt;=49%,"no",IF(Table2[[#This Row],[Discount_percentage]]&gt;=50%,"yes"))</f>
        <v>yes</v>
      </c>
      <c r="H612" s="4" t="str">
        <f>IF(Table2[[#This Row],[Rating_count]]&lt;=1000,"NO",IF(Table2[[#This Row],[Rating_count]]&gt;=1000,"YES"))</f>
        <v>YES</v>
      </c>
      <c r="I612" s="5">
        <f>Table2[[#This Row],[Actual_price]]*Table2[[#This Row],[Rating_count]]</f>
        <v>4554667</v>
      </c>
      <c r="J612" s="5" t="str">
        <f>IF(Table2[[#This Row],[Discounted_price]]&lt;200,"&lt;200",IF(Table2[[#This Row],[Discounted_price]]&lt;=500,"200-500","&gt;500"))</f>
        <v>&lt;200</v>
      </c>
      <c r="K612" s="1">
        <v>3.5</v>
      </c>
      <c r="L612" s="5">
        <f>Table2[[#This Row],[Rating]]+(Table2[[#This Row],[Rating_count]]/1000)</f>
        <v>18.733000000000001</v>
      </c>
      <c r="M612" s="2">
        <v>15233</v>
      </c>
    </row>
    <row r="613" spans="1:13" x14ac:dyDescent="0.25">
      <c r="A613" s="1" t="s">
        <v>535</v>
      </c>
      <c r="B613" s="1" t="s">
        <v>12</v>
      </c>
      <c r="C613" s="1">
        <v>889</v>
      </c>
      <c r="D613" s="3">
        <v>2500</v>
      </c>
      <c r="E613" s="3">
        <f>Table2[[#This Row],[Actual_price]]-Table2[[#This Row],[Discounted_price]]/Table2[[#This Row],[Actual_price]]*100</f>
        <v>2464.44</v>
      </c>
      <c r="F613" s="4">
        <v>0.64</v>
      </c>
      <c r="G613" s="4" t="str">
        <f>IF(Table2[[#This Row],[Discount_percentage]]&lt;=49%,"no",IF(Table2[[#This Row],[Discount_percentage]]&gt;=50%,"yes"))</f>
        <v>yes</v>
      </c>
      <c r="H613" s="4" t="str">
        <f>IF(Table2[[#This Row],[Rating_count]]&lt;=1000,"NO",IF(Table2[[#This Row],[Rating_count]]&gt;=1000,"YES"))</f>
        <v>YES</v>
      </c>
      <c r="I613" s="5">
        <f>Table2[[#This Row],[Actual_price]]*Table2[[#This Row],[Rating_count]]</f>
        <v>139367500</v>
      </c>
      <c r="J613" s="5" t="str">
        <f>IF(Table2[[#This Row],[Discounted_price]]&lt;200,"&lt;200",IF(Table2[[#This Row],[Discounted_price]]&lt;=500,"200-500","&gt;500"))</f>
        <v>&gt;500</v>
      </c>
      <c r="K613" s="1">
        <v>4.3</v>
      </c>
      <c r="L613" s="5">
        <f>Table2[[#This Row],[Rating]]+(Table2[[#This Row],[Rating_count]]/1000)</f>
        <v>60.046999999999997</v>
      </c>
      <c r="M613" s="2">
        <v>55747</v>
      </c>
    </row>
    <row r="614" spans="1:13" x14ac:dyDescent="0.25">
      <c r="A614" s="1" t="s">
        <v>536</v>
      </c>
      <c r="B614" s="1" t="s">
        <v>24</v>
      </c>
      <c r="C614" s="3">
        <v>1199</v>
      </c>
      <c r="D614" s="3">
        <v>4999</v>
      </c>
      <c r="E614" s="3">
        <f>Table2[[#This Row],[Actual_price]]-Table2[[#This Row],[Discounted_price]]/Table2[[#This Row],[Actual_price]]*100</f>
        <v>4975.015203040608</v>
      </c>
      <c r="F614" s="4">
        <v>0.76</v>
      </c>
      <c r="G614" s="4" t="str">
        <f>IF(Table2[[#This Row],[Discount_percentage]]&lt;=49%,"no",IF(Table2[[#This Row],[Discount_percentage]]&gt;=50%,"yes"))</f>
        <v>yes</v>
      </c>
      <c r="H614" s="4" t="str">
        <f>IF(Table2[[#This Row],[Rating_count]]&lt;=1000,"NO",IF(Table2[[#This Row],[Rating_count]]&gt;=1000,"YES"))</f>
        <v>YES</v>
      </c>
      <c r="I614" s="5">
        <f>Table2[[#This Row],[Actual_price]]*Table2[[#This Row],[Rating_count]]</f>
        <v>74790039</v>
      </c>
      <c r="J614" s="5" t="str">
        <f>IF(Table2[[#This Row],[Discounted_price]]&lt;200,"&lt;200",IF(Table2[[#This Row],[Discounted_price]]&lt;=500,"200-500","&gt;500"))</f>
        <v>&gt;500</v>
      </c>
      <c r="K614" s="1">
        <v>3.8</v>
      </c>
      <c r="L614" s="5">
        <f>Table2[[#This Row],[Rating]]+(Table2[[#This Row],[Rating_count]]/1000)</f>
        <v>18.760999999999999</v>
      </c>
      <c r="M614" s="2">
        <v>14961</v>
      </c>
    </row>
    <row r="615" spans="1:13" x14ac:dyDescent="0.25">
      <c r="A615" s="1" t="s">
        <v>537</v>
      </c>
      <c r="B615" s="1" t="s">
        <v>12</v>
      </c>
      <c r="C615" s="1">
        <v>569</v>
      </c>
      <c r="D615" s="3">
        <v>1299</v>
      </c>
      <c r="E615" s="3">
        <f>Table2[[#This Row],[Actual_price]]-Table2[[#This Row],[Discounted_price]]/Table2[[#This Row],[Actual_price]]*100</f>
        <v>1255.1970746728252</v>
      </c>
      <c r="F615" s="4">
        <v>0.56000000000000005</v>
      </c>
      <c r="G615" s="4" t="str">
        <f>IF(Table2[[#This Row],[Discount_percentage]]&lt;=49%,"no",IF(Table2[[#This Row],[Discount_percentage]]&gt;=50%,"yes"))</f>
        <v>yes</v>
      </c>
      <c r="H615" s="4" t="str">
        <f>IF(Table2[[#This Row],[Rating_count]]&lt;=1000,"NO",IF(Table2[[#This Row],[Rating_count]]&gt;=1000,"YES"))</f>
        <v>YES</v>
      </c>
      <c r="I615" s="5">
        <f>Table2[[#This Row],[Actual_price]]*Table2[[#This Row],[Rating_count]]</f>
        <v>12048225</v>
      </c>
      <c r="J615" s="5" t="str">
        <f>IF(Table2[[#This Row],[Discounted_price]]&lt;200,"&lt;200",IF(Table2[[#This Row],[Discounted_price]]&lt;=500,"200-500","&gt;500"))</f>
        <v>&gt;500</v>
      </c>
      <c r="K615" s="1">
        <v>4.4000000000000004</v>
      </c>
      <c r="L615" s="5">
        <f>Table2[[#This Row],[Rating]]+(Table2[[#This Row],[Rating_count]]/1000)</f>
        <v>13.675000000000001</v>
      </c>
      <c r="M615" s="2">
        <v>9275</v>
      </c>
    </row>
    <row r="616" spans="1:13" x14ac:dyDescent="0.25">
      <c r="A616" s="1" t="s">
        <v>538</v>
      </c>
      <c r="B616" s="1" t="s">
        <v>24</v>
      </c>
      <c r="C616" s="3">
        <v>1499</v>
      </c>
      <c r="D616" s="3">
        <v>8999</v>
      </c>
      <c r="E616" s="3">
        <f>Table2[[#This Row],[Actual_price]]-Table2[[#This Row],[Discounted_price]]/Table2[[#This Row],[Actual_price]]*100</f>
        <v>8982.3425936215135</v>
      </c>
      <c r="F616" s="4">
        <v>0.83</v>
      </c>
      <c r="G616" s="4" t="str">
        <f>IF(Table2[[#This Row],[Discount_percentage]]&lt;=49%,"no",IF(Table2[[#This Row],[Discount_percentage]]&gt;=50%,"yes"))</f>
        <v>yes</v>
      </c>
      <c r="H616" s="4" t="str">
        <f>IF(Table2[[#This Row],[Rating_count]]&lt;=1000,"NO",IF(Table2[[#This Row],[Rating_count]]&gt;=1000,"YES"))</f>
        <v>YES</v>
      </c>
      <c r="I616" s="5">
        <f>Table2[[#This Row],[Actual_price]]*Table2[[#This Row],[Rating_count]]</f>
        <v>254887676</v>
      </c>
      <c r="J616" s="5" t="str">
        <f>IF(Table2[[#This Row],[Discounted_price]]&lt;200,"&lt;200",IF(Table2[[#This Row],[Discounted_price]]&lt;=500,"200-500","&gt;500"))</f>
        <v>&gt;500</v>
      </c>
      <c r="K616" s="1">
        <v>3.7</v>
      </c>
      <c r="L616" s="5">
        <f>Table2[[#This Row],[Rating]]+(Table2[[#This Row],[Rating_count]]/1000)</f>
        <v>32.024000000000001</v>
      </c>
      <c r="M616" s="2">
        <v>28324</v>
      </c>
    </row>
    <row r="617" spans="1:13" x14ac:dyDescent="0.25">
      <c r="A617" s="1" t="s">
        <v>539</v>
      </c>
      <c r="B617" s="1" t="s">
        <v>24</v>
      </c>
      <c r="C617" s="1">
        <v>149</v>
      </c>
      <c r="D617" s="1">
        <v>180</v>
      </c>
      <c r="E617" s="3">
        <f>Table2[[#This Row],[Actual_price]]-Table2[[#This Row],[Discounted_price]]/Table2[[#This Row],[Actual_price]]*100</f>
        <v>97.222222222222229</v>
      </c>
      <c r="F617" s="4">
        <v>0.17</v>
      </c>
      <c r="G617" s="4" t="str">
        <f>IF(Table2[[#This Row],[Discount_percentage]]&lt;=49%,"no",IF(Table2[[#This Row],[Discount_percentage]]&gt;=50%,"yes"))</f>
        <v>no</v>
      </c>
      <c r="H617" s="4" t="str">
        <f>IF(Table2[[#This Row],[Rating_count]]&lt;=1000,"NO",IF(Table2[[#This Row],[Rating_count]]&gt;=1000,"YES"))</f>
        <v>NO</v>
      </c>
      <c r="I617" s="5">
        <f>Table2[[#This Row],[Actual_price]]*Table2[[#This Row],[Rating_count]]</f>
        <v>115920</v>
      </c>
      <c r="J617" s="5" t="str">
        <f>IF(Table2[[#This Row],[Discounted_price]]&lt;200,"&lt;200",IF(Table2[[#This Row],[Discounted_price]]&lt;=500,"200-500","&gt;500"))</f>
        <v>&lt;200</v>
      </c>
      <c r="K617" s="1">
        <v>4.4000000000000004</v>
      </c>
      <c r="L617" s="5">
        <f>Table2[[#This Row],[Rating]]+(Table2[[#This Row],[Rating_count]]/1000)</f>
        <v>5.0440000000000005</v>
      </c>
      <c r="M617" s="2">
        <v>644</v>
      </c>
    </row>
    <row r="618" spans="1:13" x14ac:dyDescent="0.25">
      <c r="A618" s="1" t="s">
        <v>540</v>
      </c>
      <c r="B618" s="1" t="s">
        <v>12</v>
      </c>
      <c r="C618" s="1">
        <v>399</v>
      </c>
      <c r="D618" s="1">
        <v>549</v>
      </c>
      <c r="E618" s="3">
        <f>Table2[[#This Row],[Actual_price]]-Table2[[#This Row],[Discounted_price]]/Table2[[#This Row],[Actual_price]]*100</f>
        <v>476.3224043715847</v>
      </c>
      <c r="F618" s="4">
        <v>0.27</v>
      </c>
      <c r="G618" s="4" t="str">
        <f>IF(Table2[[#This Row],[Discount_percentage]]&lt;=49%,"no",IF(Table2[[#This Row],[Discount_percentage]]&gt;=50%,"yes"))</f>
        <v>no</v>
      </c>
      <c r="H618" s="4" t="str">
        <f>IF(Table2[[#This Row],[Rating_count]]&lt;=1000,"NO",IF(Table2[[#This Row],[Rating_count]]&gt;=1000,"YES"))</f>
        <v>YES</v>
      </c>
      <c r="I618" s="5">
        <f>Table2[[#This Row],[Actual_price]]*Table2[[#This Row],[Rating_count]]</f>
        <v>9958311</v>
      </c>
      <c r="J618" s="5" t="str">
        <f>IF(Table2[[#This Row],[Discounted_price]]&lt;200,"&lt;200",IF(Table2[[#This Row],[Discounted_price]]&lt;=500,"200-500","&gt;500"))</f>
        <v>200-500</v>
      </c>
      <c r="K618" s="1">
        <v>4.4000000000000004</v>
      </c>
      <c r="L618" s="5">
        <f>Table2[[#This Row],[Rating]]+(Table2[[#This Row],[Rating_count]]/1000)</f>
        <v>22.539000000000001</v>
      </c>
      <c r="M618" s="2">
        <v>18139</v>
      </c>
    </row>
    <row r="619" spans="1:13" x14ac:dyDescent="0.25">
      <c r="A619" s="1" t="s">
        <v>541</v>
      </c>
      <c r="B619" s="1" t="s">
        <v>518</v>
      </c>
      <c r="C619" s="1">
        <v>191</v>
      </c>
      <c r="D619" s="1">
        <v>225</v>
      </c>
      <c r="E619" s="3">
        <f>Table2[[#This Row],[Actual_price]]-Table2[[#This Row],[Discounted_price]]/Table2[[#This Row],[Actual_price]]*100</f>
        <v>140.11111111111111</v>
      </c>
      <c r="F619" s="4">
        <v>0.15</v>
      </c>
      <c r="G619" s="4" t="str">
        <f>IF(Table2[[#This Row],[Discount_percentage]]&lt;=49%,"no",IF(Table2[[#This Row],[Discount_percentage]]&gt;=50%,"yes"))</f>
        <v>no</v>
      </c>
      <c r="H619" s="4" t="str">
        <f>IF(Table2[[#This Row],[Rating_count]]&lt;=1000,"NO",IF(Table2[[#This Row],[Rating_count]]&gt;=1000,"YES"))</f>
        <v>YES</v>
      </c>
      <c r="I619" s="5">
        <f>Table2[[#This Row],[Actual_price]]*Table2[[#This Row],[Rating_count]]</f>
        <v>1620675</v>
      </c>
      <c r="J619" s="5" t="str">
        <f>IF(Table2[[#This Row],[Discounted_price]]&lt;200,"&lt;200",IF(Table2[[#This Row],[Discounted_price]]&lt;=500,"200-500","&gt;500"))</f>
        <v>&lt;200</v>
      </c>
      <c r="K619" s="1">
        <v>4.4000000000000004</v>
      </c>
      <c r="L619" s="5">
        <f>Table2[[#This Row],[Rating]]+(Table2[[#This Row],[Rating_count]]/1000)</f>
        <v>11.603000000000002</v>
      </c>
      <c r="M619" s="2">
        <v>7203</v>
      </c>
    </row>
    <row r="620" spans="1:13" x14ac:dyDescent="0.25">
      <c r="A620" s="1" t="s">
        <v>542</v>
      </c>
      <c r="B620" s="1" t="s">
        <v>12</v>
      </c>
      <c r="C620" s="1">
        <v>129</v>
      </c>
      <c r="D620" s="1">
        <v>999</v>
      </c>
      <c r="E620" s="3">
        <f>Table2[[#This Row],[Actual_price]]-Table2[[#This Row],[Discounted_price]]/Table2[[#This Row],[Actual_price]]*100</f>
        <v>986.08708708708707</v>
      </c>
      <c r="F620" s="4">
        <v>0.87</v>
      </c>
      <c r="G620" s="4" t="str">
        <f>IF(Table2[[#This Row],[Discount_percentage]]&lt;=49%,"no",IF(Table2[[#This Row],[Discount_percentage]]&gt;=50%,"yes"))</f>
        <v>yes</v>
      </c>
      <c r="H620" s="4" t="str">
        <f>IF(Table2[[#This Row],[Rating_count]]&lt;=1000,"NO",IF(Table2[[#This Row],[Rating_count]]&gt;=1000,"YES"))</f>
        <v>NO</v>
      </c>
      <c r="I620" s="5">
        <f>Table2[[#This Row],[Actual_price]]*Table2[[#This Row],[Rating_count]]</f>
        <v>490509</v>
      </c>
      <c r="J620" s="5" t="str">
        <f>IF(Table2[[#This Row],[Discounted_price]]&lt;200,"&lt;200",IF(Table2[[#This Row],[Discounted_price]]&lt;=500,"200-500","&gt;500"))</f>
        <v>&lt;200</v>
      </c>
      <c r="K620" s="1">
        <v>4.2</v>
      </c>
      <c r="L620" s="5">
        <f>Table2[[#This Row],[Rating]]+(Table2[[#This Row],[Rating_count]]/1000)</f>
        <v>4.6909999999999998</v>
      </c>
      <c r="M620" s="2">
        <v>491</v>
      </c>
    </row>
    <row r="621" spans="1:13" x14ac:dyDescent="0.25">
      <c r="A621" s="1" t="s">
        <v>543</v>
      </c>
      <c r="B621" s="1" t="s">
        <v>12</v>
      </c>
      <c r="C621" s="1">
        <v>199</v>
      </c>
      <c r="D621" s="1">
        <v>599</v>
      </c>
      <c r="E621" s="3">
        <f>Table2[[#This Row],[Actual_price]]-Table2[[#This Row],[Discounted_price]]/Table2[[#This Row],[Actual_price]]*100</f>
        <v>565.77796327212025</v>
      </c>
      <c r="F621" s="4">
        <v>0.67</v>
      </c>
      <c r="G621" s="4" t="str">
        <f>IF(Table2[[#This Row],[Discount_percentage]]&lt;=49%,"no",IF(Table2[[#This Row],[Discount_percentage]]&gt;=50%,"yes"))</f>
        <v>yes</v>
      </c>
      <c r="H621" s="4" t="str">
        <f>IF(Table2[[#This Row],[Rating_count]]&lt;=1000,"NO",IF(Table2[[#This Row],[Rating_count]]&gt;=1000,"YES"))</f>
        <v>YES</v>
      </c>
      <c r="I621" s="5">
        <f>Table2[[#This Row],[Actual_price]]*Table2[[#This Row],[Rating_count]]</f>
        <v>8127232</v>
      </c>
      <c r="J621" s="5" t="str">
        <f>IF(Table2[[#This Row],[Discounted_price]]&lt;200,"&lt;200",IF(Table2[[#This Row],[Discounted_price]]&lt;=500,"200-500","&gt;500"))</f>
        <v>&lt;200</v>
      </c>
      <c r="K621" s="1">
        <v>4.5</v>
      </c>
      <c r="L621" s="5">
        <f>Table2[[#This Row],[Rating]]+(Table2[[#This Row],[Rating_count]]/1000)</f>
        <v>18.067999999999998</v>
      </c>
      <c r="M621" s="2">
        <v>13568</v>
      </c>
    </row>
    <row r="622" spans="1:13" x14ac:dyDescent="0.25">
      <c r="A622" s="1" t="s">
        <v>544</v>
      </c>
      <c r="B622" s="1" t="s">
        <v>24</v>
      </c>
      <c r="C622" s="1">
        <v>999</v>
      </c>
      <c r="D622" s="3">
        <v>4499</v>
      </c>
      <c r="E622" s="3">
        <f>Table2[[#This Row],[Actual_price]]-Table2[[#This Row],[Discounted_price]]/Table2[[#This Row],[Actual_price]]*100</f>
        <v>4476.795065570127</v>
      </c>
      <c r="F622" s="4">
        <v>0.78</v>
      </c>
      <c r="G622" s="4" t="str">
        <f>IF(Table2[[#This Row],[Discount_percentage]]&lt;=49%,"no",IF(Table2[[#This Row],[Discount_percentage]]&gt;=50%,"yes"))</f>
        <v>yes</v>
      </c>
      <c r="H622" s="4" t="str">
        <f>IF(Table2[[#This Row],[Rating_count]]&lt;=1000,"NO",IF(Table2[[#This Row],[Rating_count]]&gt;=1000,"YES"))</f>
        <v>YES</v>
      </c>
      <c r="I622" s="5">
        <f>Table2[[#This Row],[Actual_price]]*Table2[[#This Row],[Rating_count]]</f>
        <v>15251610</v>
      </c>
      <c r="J622" s="5" t="str">
        <f>IF(Table2[[#This Row],[Discounted_price]]&lt;200,"&lt;200",IF(Table2[[#This Row],[Discounted_price]]&lt;=500,"200-500","&gt;500"))</f>
        <v>&gt;500</v>
      </c>
      <c r="K622" s="1">
        <v>3.8</v>
      </c>
      <c r="L622" s="5">
        <f>Table2[[#This Row],[Rating]]+(Table2[[#This Row],[Rating_count]]/1000)</f>
        <v>7.1899999999999995</v>
      </c>
      <c r="M622" s="2">
        <v>3390</v>
      </c>
    </row>
    <row r="623" spans="1:13" x14ac:dyDescent="0.25">
      <c r="A623" s="1" t="s">
        <v>545</v>
      </c>
      <c r="B623" s="1" t="s">
        <v>24</v>
      </c>
      <c r="C623" s="1">
        <v>899</v>
      </c>
      <c r="D623" s="3">
        <v>4499</v>
      </c>
      <c r="E623" s="3">
        <f>Table2[[#This Row],[Actual_price]]-Table2[[#This Row],[Discounted_price]]/Table2[[#This Row],[Actual_price]]*100</f>
        <v>4479.0177817292733</v>
      </c>
      <c r="F623" s="4">
        <v>0.8</v>
      </c>
      <c r="G623" s="4" t="str">
        <f>IF(Table2[[#This Row],[Discount_percentage]]&lt;=49%,"no",IF(Table2[[#This Row],[Discount_percentage]]&gt;=50%,"yes"))</f>
        <v>yes</v>
      </c>
      <c r="H623" s="4" t="str">
        <f>IF(Table2[[#This Row],[Rating_count]]&lt;=1000,"NO",IF(Table2[[#This Row],[Rating_count]]&gt;=1000,"YES"))</f>
        <v>YES</v>
      </c>
      <c r="I623" s="5">
        <f>Table2[[#This Row],[Actual_price]]*Table2[[#This Row],[Rating_count]]</f>
        <v>463630948</v>
      </c>
      <c r="J623" s="5" t="str">
        <f>IF(Table2[[#This Row],[Discounted_price]]&lt;200,"&lt;200",IF(Table2[[#This Row],[Discounted_price]]&lt;=500,"200-500","&gt;500"))</f>
        <v>&gt;500</v>
      </c>
      <c r="K623" s="1">
        <v>3.8</v>
      </c>
      <c r="L623" s="5">
        <f>Table2[[#This Row],[Rating]]+(Table2[[#This Row],[Rating_count]]/1000)</f>
        <v>106.852</v>
      </c>
      <c r="M623" s="2">
        <v>103052</v>
      </c>
    </row>
    <row r="624" spans="1:13" x14ac:dyDescent="0.25">
      <c r="A624" s="1" t="s">
        <v>546</v>
      </c>
      <c r="B624" s="1" t="s">
        <v>516</v>
      </c>
      <c r="C624" s="1">
        <v>522</v>
      </c>
      <c r="D624" s="1">
        <v>550</v>
      </c>
      <c r="E624" s="3">
        <f>Table2[[#This Row],[Actual_price]]-Table2[[#This Row],[Discounted_price]]/Table2[[#This Row],[Actual_price]]*100</f>
        <v>455.09090909090912</v>
      </c>
      <c r="F624" s="4">
        <v>0.05</v>
      </c>
      <c r="G624" s="4" t="str">
        <f>IF(Table2[[#This Row],[Discount_percentage]]&lt;=49%,"no",IF(Table2[[#This Row],[Discount_percentage]]&gt;=50%,"yes"))</f>
        <v>no</v>
      </c>
      <c r="H624" s="4" t="str">
        <f>IF(Table2[[#This Row],[Rating_count]]&lt;=1000,"NO",IF(Table2[[#This Row],[Rating_count]]&gt;=1000,"YES"))</f>
        <v>YES</v>
      </c>
      <c r="I624" s="5">
        <f>Table2[[#This Row],[Actual_price]]*Table2[[#This Row],[Rating_count]]</f>
        <v>6698450</v>
      </c>
      <c r="J624" s="5" t="str">
        <f>IF(Table2[[#This Row],[Discounted_price]]&lt;200,"&lt;200",IF(Table2[[#This Row],[Discounted_price]]&lt;=500,"200-500","&gt;500"))</f>
        <v>&gt;500</v>
      </c>
      <c r="K624" s="1">
        <v>4.4000000000000004</v>
      </c>
      <c r="L624" s="5">
        <f>Table2[[#This Row],[Rating]]+(Table2[[#This Row],[Rating_count]]/1000)</f>
        <v>16.579000000000001</v>
      </c>
      <c r="M624" s="2">
        <v>12179</v>
      </c>
    </row>
    <row r="625" spans="1:13" x14ac:dyDescent="0.25">
      <c r="A625" s="1" t="s">
        <v>547</v>
      </c>
      <c r="B625" s="1" t="s">
        <v>24</v>
      </c>
      <c r="C625" s="1">
        <v>799</v>
      </c>
      <c r="D625" s="3">
        <v>1999</v>
      </c>
      <c r="E625" s="3">
        <f>Table2[[#This Row],[Actual_price]]-Table2[[#This Row],[Discounted_price]]/Table2[[#This Row],[Actual_price]]*100</f>
        <v>1959.0300150075038</v>
      </c>
      <c r="F625" s="4">
        <v>0.6</v>
      </c>
      <c r="G625" s="4" t="str">
        <f>IF(Table2[[#This Row],[Discount_percentage]]&lt;=49%,"no",IF(Table2[[#This Row],[Discount_percentage]]&gt;=50%,"yes"))</f>
        <v>yes</v>
      </c>
      <c r="H625" s="4" t="str">
        <f>IF(Table2[[#This Row],[Rating_count]]&lt;=1000,"NO",IF(Table2[[#This Row],[Rating_count]]&gt;=1000,"YES"))</f>
        <v>YES</v>
      </c>
      <c r="I625" s="5">
        <f>Table2[[#This Row],[Actual_price]]*Table2[[#This Row],[Rating_count]]</f>
        <v>25903042</v>
      </c>
      <c r="J625" s="5" t="str">
        <f>IF(Table2[[#This Row],[Discounted_price]]&lt;200,"&lt;200",IF(Table2[[#This Row],[Discounted_price]]&lt;=500,"200-500","&gt;500"))</f>
        <v>&gt;500</v>
      </c>
      <c r="K625" s="1">
        <v>3.8</v>
      </c>
      <c r="L625" s="5">
        <f>Table2[[#This Row],[Rating]]+(Table2[[#This Row],[Rating_count]]/1000)</f>
        <v>16.757999999999999</v>
      </c>
      <c r="M625" s="2">
        <v>12958</v>
      </c>
    </row>
    <row r="626" spans="1:13" x14ac:dyDescent="0.25">
      <c r="A626" s="1" t="s">
        <v>548</v>
      </c>
      <c r="B626" s="1" t="s">
        <v>12</v>
      </c>
      <c r="C626" s="1">
        <v>681</v>
      </c>
      <c r="D626" s="3">
        <v>1199</v>
      </c>
      <c r="E626" s="3">
        <f>Table2[[#This Row],[Actual_price]]-Table2[[#This Row],[Discounted_price]]/Table2[[#This Row],[Actual_price]]*100</f>
        <v>1142.2026688907422</v>
      </c>
      <c r="F626" s="4">
        <v>0.43</v>
      </c>
      <c r="G626" s="4" t="str">
        <f>IF(Table2[[#This Row],[Discount_percentage]]&lt;=49%,"no",IF(Table2[[#This Row],[Discount_percentage]]&gt;=50%,"yes"))</f>
        <v>no</v>
      </c>
      <c r="H626" s="4" t="str">
        <f>IF(Table2[[#This Row],[Rating_count]]&lt;=1000,"NO",IF(Table2[[#This Row],[Rating_count]]&gt;=1000,"YES"))</f>
        <v>YES</v>
      </c>
      <c r="I626" s="5">
        <f>Table2[[#This Row],[Actual_price]]*Table2[[#This Row],[Rating_count]]</f>
        <v>9901342</v>
      </c>
      <c r="J626" s="5" t="str">
        <f>IF(Table2[[#This Row],[Discounted_price]]&lt;200,"&lt;200",IF(Table2[[#This Row],[Discounted_price]]&lt;=500,"200-500","&gt;500"))</f>
        <v>&gt;500</v>
      </c>
      <c r="K626" s="1">
        <v>4.2</v>
      </c>
      <c r="L626" s="5">
        <f>Table2[[#This Row],[Rating]]+(Table2[[#This Row],[Rating_count]]/1000)</f>
        <v>12.457999999999998</v>
      </c>
      <c r="M626" s="2">
        <v>8258</v>
      </c>
    </row>
    <row r="627" spans="1:13" x14ac:dyDescent="0.25">
      <c r="A627" s="1" t="s">
        <v>549</v>
      </c>
      <c r="B627" s="1" t="s">
        <v>12</v>
      </c>
      <c r="C627" s="3">
        <v>1199</v>
      </c>
      <c r="D627" s="3">
        <v>3490</v>
      </c>
      <c r="E627" s="3">
        <f>Table2[[#This Row],[Actual_price]]-Table2[[#This Row],[Discounted_price]]/Table2[[#This Row],[Actual_price]]*100</f>
        <v>3455.6446991404009</v>
      </c>
      <c r="F627" s="4">
        <v>0.66</v>
      </c>
      <c r="G627" s="4" t="str">
        <f>IF(Table2[[#This Row],[Discount_percentage]]&lt;=49%,"no",IF(Table2[[#This Row],[Discount_percentage]]&gt;=50%,"yes"))</f>
        <v>yes</v>
      </c>
      <c r="H627" s="4" t="str">
        <f>IF(Table2[[#This Row],[Rating_count]]&lt;=1000,"NO",IF(Table2[[#This Row],[Rating_count]]&gt;=1000,"YES"))</f>
        <v>YES</v>
      </c>
      <c r="I627" s="5">
        <f>Table2[[#This Row],[Actual_price]]*Table2[[#This Row],[Rating_count]]</f>
        <v>40888840</v>
      </c>
      <c r="J627" s="5" t="str">
        <f>IF(Table2[[#This Row],[Discounted_price]]&lt;200,"&lt;200",IF(Table2[[#This Row],[Discounted_price]]&lt;=500,"200-500","&gt;500"))</f>
        <v>&gt;500</v>
      </c>
      <c r="K627" s="1">
        <v>4.0999999999999996</v>
      </c>
      <c r="L627" s="5">
        <f>Table2[[#This Row],[Rating]]+(Table2[[#This Row],[Rating_count]]/1000)</f>
        <v>15.815999999999999</v>
      </c>
      <c r="M627" s="2">
        <v>11716</v>
      </c>
    </row>
    <row r="628" spans="1:13" x14ac:dyDescent="0.25">
      <c r="A628" s="1" t="s">
        <v>550</v>
      </c>
      <c r="B628" s="1" t="s">
        <v>12</v>
      </c>
      <c r="C628" s="3">
        <v>2499</v>
      </c>
      <c r="D628" s="3">
        <v>4999</v>
      </c>
      <c r="E628" s="3">
        <f>Table2[[#This Row],[Actual_price]]-Table2[[#This Row],[Discounted_price]]/Table2[[#This Row],[Actual_price]]*100</f>
        <v>4949.0100020004002</v>
      </c>
      <c r="F628" s="4">
        <v>0.5</v>
      </c>
      <c r="G628" s="4" t="str">
        <f>IF(Table2[[#This Row],[Discount_percentage]]&lt;=49%,"no",IF(Table2[[#This Row],[Discount_percentage]]&gt;=50%,"yes"))</f>
        <v>yes</v>
      </c>
      <c r="H628" s="4" t="str">
        <f>IF(Table2[[#This Row],[Rating_count]]&lt;=1000,"NO",IF(Table2[[#This Row],[Rating_count]]&gt;=1000,"YES"))</f>
        <v>YES</v>
      </c>
      <c r="I628" s="5">
        <f>Table2[[#This Row],[Actual_price]]*Table2[[#This Row],[Rating_count]]</f>
        <v>175084976</v>
      </c>
      <c r="J628" s="5" t="str">
        <f>IF(Table2[[#This Row],[Discounted_price]]&lt;200,"&lt;200",IF(Table2[[#This Row],[Discounted_price]]&lt;=500,"200-500","&gt;500"))</f>
        <v>&gt;500</v>
      </c>
      <c r="K628" s="1">
        <v>4.4000000000000004</v>
      </c>
      <c r="L628" s="5">
        <f>Table2[[#This Row],[Rating]]+(Table2[[#This Row],[Rating_count]]/1000)</f>
        <v>39.423999999999999</v>
      </c>
      <c r="M628" s="2">
        <v>35024</v>
      </c>
    </row>
    <row r="629" spans="1:13" x14ac:dyDescent="0.25">
      <c r="A629" s="1" t="s">
        <v>551</v>
      </c>
      <c r="B629" s="1" t="s">
        <v>24</v>
      </c>
      <c r="C629" s="3">
        <v>1799</v>
      </c>
      <c r="D629" s="3">
        <v>4999</v>
      </c>
      <c r="E629" s="3">
        <f>Table2[[#This Row],[Actual_price]]-Table2[[#This Row],[Discounted_price]]/Table2[[#This Row],[Actual_price]]*100</f>
        <v>4963.0128025605118</v>
      </c>
      <c r="F629" s="4">
        <v>0.64</v>
      </c>
      <c r="G629" s="4" t="str">
        <f>IF(Table2[[#This Row],[Discount_percentage]]&lt;=49%,"no",IF(Table2[[#This Row],[Discount_percentage]]&gt;=50%,"yes"))</f>
        <v>yes</v>
      </c>
      <c r="H629" s="4" t="str">
        <f>IF(Table2[[#This Row],[Rating_count]]&lt;=1000,"NO",IF(Table2[[#This Row],[Rating_count]]&gt;=1000,"YES"))</f>
        <v>YES</v>
      </c>
      <c r="I629" s="5">
        <f>Table2[[#This Row],[Actual_price]]*Table2[[#This Row],[Rating_count]]</f>
        <v>275904808</v>
      </c>
      <c r="J629" s="5" t="str">
        <f>IF(Table2[[#This Row],[Discounted_price]]&lt;200,"&lt;200",IF(Table2[[#This Row],[Discounted_price]]&lt;=500,"200-500","&gt;500"))</f>
        <v>&gt;500</v>
      </c>
      <c r="K629" s="1">
        <v>4.0999999999999996</v>
      </c>
      <c r="L629" s="5">
        <f>Table2[[#This Row],[Rating]]+(Table2[[#This Row],[Rating_count]]/1000)</f>
        <v>59.292000000000002</v>
      </c>
      <c r="M629" s="2">
        <v>55192</v>
      </c>
    </row>
    <row r="630" spans="1:13" x14ac:dyDescent="0.25">
      <c r="A630" s="1" t="s">
        <v>552</v>
      </c>
      <c r="B630" s="1" t="s">
        <v>24</v>
      </c>
      <c r="C630" s="1">
        <v>429</v>
      </c>
      <c r="D630" s="1">
        <v>599</v>
      </c>
      <c r="E630" s="3">
        <f>Table2[[#This Row],[Actual_price]]-Table2[[#This Row],[Discounted_price]]/Table2[[#This Row],[Actual_price]]*100</f>
        <v>527.38063439065104</v>
      </c>
      <c r="F630" s="4">
        <v>0.28000000000000003</v>
      </c>
      <c r="G630" s="4" t="str">
        <f>IF(Table2[[#This Row],[Discount_percentage]]&lt;=49%,"no",IF(Table2[[#This Row],[Discount_percentage]]&gt;=50%,"yes"))</f>
        <v>no</v>
      </c>
      <c r="H630" s="4" t="str">
        <f>IF(Table2[[#This Row],[Rating_count]]&lt;=1000,"NO",IF(Table2[[#This Row],[Rating_count]]&gt;=1000,"YES"))</f>
        <v>YES</v>
      </c>
      <c r="I630" s="5">
        <f>Table2[[#This Row],[Actual_price]]*Table2[[#This Row],[Rating_count]]</f>
        <v>71560134</v>
      </c>
      <c r="J630" s="5" t="str">
        <f>IF(Table2[[#This Row],[Discounted_price]]&lt;200,"&lt;200",IF(Table2[[#This Row],[Discounted_price]]&lt;=500,"200-500","&gt;500"))</f>
        <v>200-500</v>
      </c>
      <c r="K630" s="1">
        <v>4.0999999999999996</v>
      </c>
      <c r="L630" s="5">
        <f>Table2[[#This Row],[Rating]]+(Table2[[#This Row],[Rating_count]]/1000)</f>
        <v>123.56599999999999</v>
      </c>
      <c r="M630" s="2">
        <v>119466</v>
      </c>
    </row>
    <row r="631" spans="1:13" x14ac:dyDescent="0.25">
      <c r="A631" s="1" t="s">
        <v>553</v>
      </c>
      <c r="B631" s="1" t="s">
        <v>12</v>
      </c>
      <c r="C631" s="1">
        <v>100</v>
      </c>
      <c r="D631" s="1">
        <v>499</v>
      </c>
      <c r="E631" s="3">
        <f>Table2[[#This Row],[Actual_price]]-Table2[[#This Row],[Discounted_price]]/Table2[[#This Row],[Actual_price]]*100</f>
        <v>478.95991983967934</v>
      </c>
      <c r="F631" s="4">
        <v>0.8</v>
      </c>
      <c r="G631" s="4" t="str">
        <f>IF(Table2[[#This Row],[Discount_percentage]]&lt;=49%,"no",IF(Table2[[#This Row],[Discount_percentage]]&gt;=50%,"yes"))</f>
        <v>yes</v>
      </c>
      <c r="H631" s="4" t="str">
        <f>IF(Table2[[#This Row],[Rating_count]]&lt;=1000,"NO",IF(Table2[[#This Row],[Rating_count]]&gt;=1000,"YES"))</f>
        <v>YES</v>
      </c>
      <c r="I631" s="5">
        <f>Table2[[#This Row],[Actual_price]]*Table2[[#This Row],[Rating_count]]</f>
        <v>4809362</v>
      </c>
      <c r="J631" s="5" t="str">
        <f>IF(Table2[[#This Row],[Discounted_price]]&lt;200,"&lt;200",IF(Table2[[#This Row],[Discounted_price]]&lt;=500,"200-500","&gt;500"))</f>
        <v>&lt;200</v>
      </c>
      <c r="K631" s="1">
        <v>3.5</v>
      </c>
      <c r="L631" s="5">
        <f>Table2[[#This Row],[Rating]]+(Table2[[#This Row],[Rating_count]]/1000)</f>
        <v>13.138</v>
      </c>
      <c r="M631" s="2">
        <v>9638</v>
      </c>
    </row>
    <row r="632" spans="1:13" x14ac:dyDescent="0.25">
      <c r="A632" s="1" t="s">
        <v>554</v>
      </c>
      <c r="B632" s="1" t="s">
        <v>12</v>
      </c>
      <c r="C632" s="1">
        <v>329</v>
      </c>
      <c r="D632" s="1">
        <v>399</v>
      </c>
      <c r="E632" s="3">
        <f>Table2[[#This Row],[Actual_price]]-Table2[[#This Row],[Discounted_price]]/Table2[[#This Row],[Actual_price]]*100</f>
        <v>316.54385964912279</v>
      </c>
      <c r="F632" s="4">
        <v>0.18</v>
      </c>
      <c r="G632" s="4" t="str">
        <f>IF(Table2[[#This Row],[Discount_percentage]]&lt;=49%,"no",IF(Table2[[#This Row],[Discount_percentage]]&gt;=50%,"yes"))</f>
        <v>no</v>
      </c>
      <c r="H632" s="4" t="str">
        <f>IF(Table2[[#This Row],[Rating_count]]&lt;=1000,"NO",IF(Table2[[#This Row],[Rating_count]]&gt;=1000,"YES"))</f>
        <v>YES</v>
      </c>
      <c r="I632" s="5">
        <f>Table2[[#This Row],[Actual_price]]*Table2[[#This Row],[Rating_count]]</f>
        <v>13460265</v>
      </c>
      <c r="J632" s="5" t="str">
        <f>IF(Table2[[#This Row],[Discounted_price]]&lt;200,"&lt;200",IF(Table2[[#This Row],[Discounted_price]]&lt;=500,"200-500","&gt;500"))</f>
        <v>200-500</v>
      </c>
      <c r="K632" s="1">
        <v>3.6</v>
      </c>
      <c r="L632" s="5">
        <f>Table2[[#This Row],[Rating]]+(Table2[[#This Row],[Rating_count]]/1000)</f>
        <v>37.335000000000001</v>
      </c>
      <c r="M632" s="2">
        <v>33735</v>
      </c>
    </row>
    <row r="633" spans="1:13" x14ac:dyDescent="0.25">
      <c r="A633" s="1" t="s">
        <v>555</v>
      </c>
      <c r="B633" s="1" t="s">
        <v>12</v>
      </c>
      <c r="C633" s="1">
        <v>139</v>
      </c>
      <c r="D633" s="1">
        <v>299</v>
      </c>
      <c r="E633" s="3">
        <f>Table2[[#This Row],[Actual_price]]-Table2[[#This Row],[Discounted_price]]/Table2[[#This Row],[Actual_price]]*100</f>
        <v>252.51170568561872</v>
      </c>
      <c r="F633" s="4">
        <v>0.54</v>
      </c>
      <c r="G633" s="4" t="str">
        <f>IF(Table2[[#This Row],[Discount_percentage]]&lt;=49%,"no",IF(Table2[[#This Row],[Discount_percentage]]&gt;=50%,"yes"))</f>
        <v>yes</v>
      </c>
      <c r="H633" s="4" t="str">
        <f>IF(Table2[[#This Row],[Rating_count]]&lt;=1000,"NO",IF(Table2[[#This Row],[Rating_count]]&gt;=1000,"YES"))</f>
        <v>YES</v>
      </c>
      <c r="I633" s="5">
        <f>Table2[[#This Row],[Actual_price]]*Table2[[#This Row],[Rating_count]]</f>
        <v>910156</v>
      </c>
      <c r="J633" s="5" t="str">
        <f>IF(Table2[[#This Row],[Discounted_price]]&lt;200,"&lt;200",IF(Table2[[#This Row],[Discounted_price]]&lt;=500,"200-500","&gt;500"))</f>
        <v>&lt;200</v>
      </c>
      <c r="K633" s="1">
        <v>3.8</v>
      </c>
      <c r="L633" s="5">
        <f>Table2[[#This Row],[Rating]]+(Table2[[#This Row],[Rating_count]]/1000)</f>
        <v>6.8439999999999994</v>
      </c>
      <c r="M633" s="2">
        <v>3044</v>
      </c>
    </row>
    <row r="634" spans="1:13" x14ac:dyDescent="0.25">
      <c r="A634" s="1" t="s">
        <v>556</v>
      </c>
      <c r="B634" s="1" t="s">
        <v>24</v>
      </c>
      <c r="C634" s="3">
        <v>1199</v>
      </c>
      <c r="D634" s="3">
        <v>2499</v>
      </c>
      <c r="E634" s="3">
        <f>Table2[[#This Row],[Actual_price]]-Table2[[#This Row],[Discounted_price]]/Table2[[#This Row],[Actual_price]]*100</f>
        <v>2451.0208083233292</v>
      </c>
      <c r="F634" s="4">
        <v>0.52</v>
      </c>
      <c r="G634" s="4" t="str">
        <f>IF(Table2[[#This Row],[Discount_percentage]]&lt;=49%,"no",IF(Table2[[#This Row],[Discount_percentage]]&gt;=50%,"yes"))</f>
        <v>yes</v>
      </c>
      <c r="H634" s="4" t="str">
        <f>IF(Table2[[#This Row],[Rating_count]]&lt;=1000,"NO",IF(Table2[[#This Row],[Rating_count]]&gt;=1000,"YES"))</f>
        <v>YES</v>
      </c>
      <c r="I634" s="5">
        <f>Table2[[#This Row],[Actual_price]]*Table2[[#This Row],[Rating_count]]</f>
        <v>83926416</v>
      </c>
      <c r="J634" s="5" t="str">
        <f>IF(Table2[[#This Row],[Discounted_price]]&lt;200,"&lt;200",IF(Table2[[#This Row],[Discounted_price]]&lt;=500,"200-500","&gt;500"))</f>
        <v>&gt;500</v>
      </c>
      <c r="K634" s="1">
        <v>4</v>
      </c>
      <c r="L634" s="5">
        <f>Table2[[#This Row],[Rating]]+(Table2[[#This Row],[Rating_count]]/1000)</f>
        <v>37.584000000000003</v>
      </c>
      <c r="M634" s="2">
        <v>33584</v>
      </c>
    </row>
    <row r="635" spans="1:13" x14ac:dyDescent="0.25">
      <c r="A635" s="1" t="s">
        <v>557</v>
      </c>
      <c r="B635" s="1" t="s">
        <v>24</v>
      </c>
      <c r="C635" s="3">
        <v>1049</v>
      </c>
      <c r="D635" s="3">
        <v>2299</v>
      </c>
      <c r="E635" s="3">
        <f>Table2[[#This Row],[Actual_price]]-Table2[[#This Row],[Discounted_price]]/Table2[[#This Row],[Actual_price]]*100</f>
        <v>2253.3714658547196</v>
      </c>
      <c r="F635" s="4">
        <v>0.54</v>
      </c>
      <c r="G635" s="4" t="str">
        <f>IF(Table2[[#This Row],[Discount_percentage]]&lt;=49%,"no",IF(Table2[[#This Row],[Discount_percentage]]&gt;=50%,"yes"))</f>
        <v>yes</v>
      </c>
      <c r="H635" s="4" t="str">
        <f>IF(Table2[[#This Row],[Rating_count]]&lt;=1000,"NO",IF(Table2[[#This Row],[Rating_count]]&gt;=1000,"YES"))</f>
        <v>YES</v>
      </c>
      <c r="I635" s="5">
        <f>Table2[[#This Row],[Actual_price]]*Table2[[#This Row],[Rating_count]]</f>
        <v>4089921</v>
      </c>
      <c r="J635" s="5" t="str">
        <f>IF(Table2[[#This Row],[Discounted_price]]&lt;200,"&lt;200",IF(Table2[[#This Row],[Discounted_price]]&lt;=500,"200-500","&gt;500"))</f>
        <v>&gt;500</v>
      </c>
      <c r="K635" s="1">
        <v>3.9</v>
      </c>
      <c r="L635" s="5">
        <f>Table2[[#This Row],[Rating]]+(Table2[[#This Row],[Rating_count]]/1000)</f>
        <v>5.6790000000000003</v>
      </c>
      <c r="M635" s="2">
        <v>1779</v>
      </c>
    </row>
    <row r="636" spans="1:13" x14ac:dyDescent="0.25">
      <c r="A636" s="1" t="s">
        <v>558</v>
      </c>
      <c r="B636" s="1" t="s">
        <v>24</v>
      </c>
      <c r="C636" s="1">
        <v>225</v>
      </c>
      <c r="D636" s="1">
        <v>250</v>
      </c>
      <c r="E636" s="3">
        <f>Table2[[#This Row],[Actual_price]]-Table2[[#This Row],[Discounted_price]]/Table2[[#This Row],[Actual_price]]*100</f>
        <v>160</v>
      </c>
      <c r="F636" s="4">
        <v>0.1</v>
      </c>
      <c r="G636" s="4" t="str">
        <f>IF(Table2[[#This Row],[Discount_percentage]]&lt;=49%,"no",IF(Table2[[#This Row],[Discount_percentage]]&gt;=50%,"yes"))</f>
        <v>no</v>
      </c>
      <c r="H636" s="4" t="str">
        <f>IF(Table2[[#This Row],[Rating_count]]&lt;=1000,"NO",IF(Table2[[#This Row],[Rating_count]]&gt;=1000,"YES"))</f>
        <v>YES</v>
      </c>
      <c r="I636" s="5">
        <f>Table2[[#This Row],[Actual_price]]*Table2[[#This Row],[Rating_count]]</f>
        <v>6639000</v>
      </c>
      <c r="J636" s="5" t="str">
        <f>IF(Table2[[#This Row],[Discounted_price]]&lt;200,"&lt;200",IF(Table2[[#This Row],[Discounted_price]]&lt;=500,"200-500","&gt;500"))</f>
        <v>200-500</v>
      </c>
      <c r="K636" s="1">
        <v>4.4000000000000004</v>
      </c>
      <c r="L636" s="5">
        <f>Table2[[#This Row],[Rating]]+(Table2[[#This Row],[Rating_count]]/1000)</f>
        <v>30.956000000000003</v>
      </c>
      <c r="M636" s="2">
        <v>26556</v>
      </c>
    </row>
    <row r="637" spans="1:13" x14ac:dyDescent="0.25">
      <c r="A637" s="1" t="s">
        <v>559</v>
      </c>
      <c r="B637" s="1" t="s">
        <v>12</v>
      </c>
      <c r="C637" s="1">
        <v>656</v>
      </c>
      <c r="D637" s="3">
        <v>1499</v>
      </c>
      <c r="E637" s="3">
        <f>Table2[[#This Row],[Actual_price]]-Table2[[#This Row],[Discounted_price]]/Table2[[#This Row],[Actual_price]]*100</f>
        <v>1455.2374916611075</v>
      </c>
      <c r="F637" s="4">
        <v>0.56000000000000005</v>
      </c>
      <c r="G637" s="4" t="str">
        <f>IF(Table2[[#This Row],[Discount_percentage]]&lt;=49%,"no",IF(Table2[[#This Row],[Discount_percentage]]&gt;=50%,"yes"))</f>
        <v>yes</v>
      </c>
      <c r="H637" s="4" t="str">
        <f>IF(Table2[[#This Row],[Rating_count]]&lt;=1000,"NO",IF(Table2[[#This Row],[Rating_count]]&gt;=1000,"YES"))</f>
        <v>YES</v>
      </c>
      <c r="I637" s="5">
        <f>Table2[[#This Row],[Actual_price]]*Table2[[#This Row],[Rating_count]]</f>
        <v>38828597</v>
      </c>
      <c r="J637" s="5" t="str">
        <f>IF(Table2[[#This Row],[Discounted_price]]&lt;200,"&lt;200",IF(Table2[[#This Row],[Discounted_price]]&lt;=500,"200-500","&gt;500"))</f>
        <v>&gt;500</v>
      </c>
      <c r="K637" s="1">
        <v>4.3</v>
      </c>
      <c r="L637" s="5">
        <f>Table2[[#This Row],[Rating]]+(Table2[[#This Row],[Rating_count]]/1000)</f>
        <v>30.202999999999999</v>
      </c>
      <c r="M637" s="2">
        <v>25903</v>
      </c>
    </row>
    <row r="638" spans="1:13" x14ac:dyDescent="0.25">
      <c r="A638" s="1" t="s">
        <v>560</v>
      </c>
      <c r="B638" s="1" t="s">
        <v>12</v>
      </c>
      <c r="C638" s="3">
        <v>1109</v>
      </c>
      <c r="D638" s="3">
        <v>2800</v>
      </c>
      <c r="E638" s="3">
        <f>Table2[[#This Row],[Actual_price]]-Table2[[#This Row],[Discounted_price]]/Table2[[#This Row],[Actual_price]]*100</f>
        <v>2760.3928571428573</v>
      </c>
      <c r="F638" s="4">
        <v>0.6</v>
      </c>
      <c r="G638" s="4" t="str">
        <f>IF(Table2[[#This Row],[Discount_percentage]]&lt;=49%,"no",IF(Table2[[#This Row],[Discount_percentage]]&gt;=50%,"yes"))</f>
        <v>yes</v>
      </c>
      <c r="H638" s="4" t="str">
        <f>IF(Table2[[#This Row],[Rating_count]]&lt;=1000,"NO",IF(Table2[[#This Row],[Rating_count]]&gt;=1000,"YES"))</f>
        <v>YES</v>
      </c>
      <c r="I638" s="5">
        <f>Table2[[#This Row],[Actual_price]]*Table2[[#This Row],[Rating_count]]</f>
        <v>149699200</v>
      </c>
      <c r="J638" s="5" t="str">
        <f>IF(Table2[[#This Row],[Discounted_price]]&lt;200,"&lt;200",IF(Table2[[#This Row],[Discounted_price]]&lt;=500,"200-500","&gt;500"))</f>
        <v>&gt;500</v>
      </c>
      <c r="K638" s="1">
        <v>4.3</v>
      </c>
      <c r="L638" s="5">
        <f>Table2[[#This Row],[Rating]]+(Table2[[#This Row],[Rating_count]]/1000)</f>
        <v>57.763999999999996</v>
      </c>
      <c r="M638" s="2">
        <v>53464</v>
      </c>
    </row>
    <row r="639" spans="1:13" x14ac:dyDescent="0.25">
      <c r="A639" s="1" t="s">
        <v>360</v>
      </c>
      <c r="B639" s="1" t="s">
        <v>24</v>
      </c>
      <c r="C639" s="3">
        <v>2999</v>
      </c>
      <c r="D639" s="3">
        <v>7990</v>
      </c>
      <c r="E639" s="3">
        <f>Table2[[#This Row],[Actual_price]]-Table2[[#This Row],[Discounted_price]]/Table2[[#This Row],[Actual_price]]*100</f>
        <v>7952.4655819774716</v>
      </c>
      <c r="F639" s="4">
        <v>0.62</v>
      </c>
      <c r="G639" s="4" t="str">
        <f>IF(Table2[[#This Row],[Discount_percentage]]&lt;=49%,"no",IF(Table2[[#This Row],[Discount_percentage]]&gt;=50%,"yes"))</f>
        <v>yes</v>
      </c>
      <c r="H639" s="4" t="str">
        <f>IF(Table2[[#This Row],[Rating_count]]&lt;=1000,"NO",IF(Table2[[#This Row],[Rating_count]]&gt;=1000,"YES"))</f>
        <v>YES</v>
      </c>
      <c r="I639" s="5">
        <f>Table2[[#This Row],[Actual_price]]*Table2[[#This Row],[Rating_count]]</f>
        <v>387099520</v>
      </c>
      <c r="J639" s="5" t="str">
        <f>IF(Table2[[#This Row],[Discounted_price]]&lt;200,"&lt;200",IF(Table2[[#This Row],[Discounted_price]]&lt;=500,"200-500","&gt;500"))</f>
        <v>&gt;500</v>
      </c>
      <c r="K639" s="1">
        <v>4.0999999999999996</v>
      </c>
      <c r="L639" s="5">
        <f>Table2[[#This Row],[Rating]]+(Table2[[#This Row],[Rating_count]]/1000)</f>
        <v>52.548000000000002</v>
      </c>
      <c r="M639" s="2">
        <v>48448</v>
      </c>
    </row>
    <row r="640" spans="1:13" x14ac:dyDescent="0.25">
      <c r="A640" s="1" t="s">
        <v>561</v>
      </c>
      <c r="B640" s="1" t="s">
        <v>12</v>
      </c>
      <c r="C640" s="1">
        <v>169</v>
      </c>
      <c r="D640" s="1">
        <v>299</v>
      </c>
      <c r="E640" s="3">
        <f>Table2[[#This Row],[Actual_price]]-Table2[[#This Row],[Discounted_price]]/Table2[[#This Row],[Actual_price]]*100</f>
        <v>242.47826086956522</v>
      </c>
      <c r="F640" s="4">
        <v>0.43</v>
      </c>
      <c r="G640" s="4" t="str">
        <f>IF(Table2[[#This Row],[Discount_percentage]]&lt;=49%,"no",IF(Table2[[#This Row],[Discount_percentage]]&gt;=50%,"yes"))</f>
        <v>no</v>
      </c>
      <c r="H640" s="4" t="str">
        <f>IF(Table2[[#This Row],[Rating_count]]&lt;=1000,"NO",IF(Table2[[#This Row],[Rating_count]]&gt;=1000,"YES"))</f>
        <v>YES</v>
      </c>
      <c r="I640" s="5">
        <f>Table2[[#This Row],[Actual_price]]*Table2[[#This Row],[Rating_count]]</f>
        <v>1547624</v>
      </c>
      <c r="J640" s="5" t="str">
        <f>IF(Table2[[#This Row],[Discounted_price]]&lt;200,"&lt;200",IF(Table2[[#This Row],[Discounted_price]]&lt;=500,"200-500","&gt;500"))</f>
        <v>&lt;200</v>
      </c>
      <c r="K640" s="1">
        <v>4.4000000000000004</v>
      </c>
      <c r="L640" s="5">
        <f>Table2[[#This Row],[Rating]]+(Table2[[#This Row],[Rating_count]]/1000)</f>
        <v>9.5760000000000005</v>
      </c>
      <c r="M640" s="2">
        <v>5176</v>
      </c>
    </row>
    <row r="641" spans="1:13" x14ac:dyDescent="0.25">
      <c r="A641" s="1" t="s">
        <v>562</v>
      </c>
      <c r="B641" s="1" t="s">
        <v>12</v>
      </c>
      <c r="C641" s="1">
        <v>309</v>
      </c>
      <c r="D641" s="1">
        <v>404</v>
      </c>
      <c r="E641" s="3">
        <f>Table2[[#This Row],[Actual_price]]-Table2[[#This Row],[Discounted_price]]/Table2[[#This Row],[Actual_price]]*100</f>
        <v>327.51485148514848</v>
      </c>
      <c r="F641" s="4">
        <v>0.24</v>
      </c>
      <c r="G641" s="4" t="str">
        <f>IF(Table2[[#This Row],[Discount_percentage]]&lt;=49%,"no",IF(Table2[[#This Row],[Discount_percentage]]&gt;=50%,"yes"))</f>
        <v>no</v>
      </c>
      <c r="H641" s="4" t="str">
        <f>IF(Table2[[#This Row],[Rating_count]]&lt;=1000,"NO",IF(Table2[[#This Row],[Rating_count]]&gt;=1000,"YES"))</f>
        <v>YES</v>
      </c>
      <c r="I641" s="5">
        <f>Table2[[#This Row],[Actual_price]]*Table2[[#This Row],[Rating_count]]</f>
        <v>3480056</v>
      </c>
      <c r="J641" s="5" t="str">
        <f>IF(Table2[[#This Row],[Discounted_price]]&lt;200,"&lt;200",IF(Table2[[#This Row],[Discounted_price]]&lt;=500,"200-500","&gt;500"))</f>
        <v>200-500</v>
      </c>
      <c r="K641" s="1">
        <v>4.4000000000000004</v>
      </c>
      <c r="L641" s="5">
        <f>Table2[[#This Row],[Rating]]+(Table2[[#This Row],[Rating_count]]/1000)</f>
        <v>13.014000000000001</v>
      </c>
      <c r="M641" s="2">
        <v>8614</v>
      </c>
    </row>
    <row r="642" spans="1:13" x14ac:dyDescent="0.25">
      <c r="A642" s="1" t="s">
        <v>563</v>
      </c>
      <c r="B642" s="1" t="s">
        <v>24</v>
      </c>
      <c r="C642" s="1">
        <v>599</v>
      </c>
      <c r="D642" s="3">
        <v>1399</v>
      </c>
      <c r="E642" s="3">
        <f>Table2[[#This Row],[Actual_price]]-Table2[[#This Row],[Discounted_price]]/Table2[[#This Row],[Actual_price]]*100</f>
        <v>1356.1837026447463</v>
      </c>
      <c r="F642" s="4">
        <v>0.56999999999999995</v>
      </c>
      <c r="G642" s="4" t="str">
        <f>IF(Table2[[#This Row],[Discount_percentage]]&lt;=49%,"no",IF(Table2[[#This Row],[Discount_percentage]]&gt;=50%,"yes"))</f>
        <v>yes</v>
      </c>
      <c r="H642" s="4" t="str">
        <f>IF(Table2[[#This Row],[Rating_count]]&lt;=1000,"NO",IF(Table2[[#This Row],[Rating_count]]&gt;=1000,"YES"))</f>
        <v>YES</v>
      </c>
      <c r="I642" s="5">
        <f>Table2[[#This Row],[Actual_price]]*Table2[[#This Row],[Rating_count]]</f>
        <v>83976374</v>
      </c>
      <c r="J642" s="5" t="str">
        <f>IF(Table2[[#This Row],[Discounted_price]]&lt;200,"&lt;200",IF(Table2[[#This Row],[Discounted_price]]&lt;=500,"200-500","&gt;500"))</f>
        <v>&gt;500</v>
      </c>
      <c r="K642" s="1">
        <v>3.8</v>
      </c>
      <c r="L642" s="5">
        <f>Table2[[#This Row],[Rating]]+(Table2[[#This Row],[Rating_count]]/1000)</f>
        <v>63.826000000000001</v>
      </c>
      <c r="M642" s="2">
        <v>60026</v>
      </c>
    </row>
    <row r="643" spans="1:13" x14ac:dyDescent="0.25">
      <c r="A643" s="1" t="s">
        <v>564</v>
      </c>
      <c r="B643" s="1" t="s">
        <v>12</v>
      </c>
      <c r="C643" s="1">
        <v>299</v>
      </c>
      <c r="D643" s="1">
        <v>599</v>
      </c>
      <c r="E643" s="3">
        <f>Table2[[#This Row],[Actual_price]]-Table2[[#This Row],[Discounted_price]]/Table2[[#This Row],[Actual_price]]*100</f>
        <v>549.08347245409016</v>
      </c>
      <c r="F643" s="4">
        <v>0.5</v>
      </c>
      <c r="G643" s="4" t="str">
        <f>IF(Table2[[#This Row],[Discount_percentage]]&lt;=49%,"no",IF(Table2[[#This Row],[Discount_percentage]]&gt;=50%,"yes"))</f>
        <v>yes</v>
      </c>
      <c r="H643" s="4" t="str">
        <f>IF(Table2[[#This Row],[Rating_count]]&lt;=1000,"NO",IF(Table2[[#This Row],[Rating_count]]&gt;=1000,"YES"))</f>
        <v>YES</v>
      </c>
      <c r="I643" s="5">
        <f>Table2[[#This Row],[Actual_price]]*Table2[[#This Row],[Rating_count]]</f>
        <v>1836534</v>
      </c>
      <c r="J643" s="5" t="str">
        <f>IF(Table2[[#This Row],[Discounted_price]]&lt;200,"&lt;200",IF(Table2[[#This Row],[Discounted_price]]&lt;=500,"200-500","&gt;500"))</f>
        <v>200-500</v>
      </c>
      <c r="K643" s="1">
        <v>3.8</v>
      </c>
      <c r="L643" s="5">
        <f>Table2[[#This Row],[Rating]]+(Table2[[#This Row],[Rating_count]]/1000)</f>
        <v>6.8659999999999997</v>
      </c>
      <c r="M643" s="2">
        <v>3066</v>
      </c>
    </row>
    <row r="644" spans="1:13" x14ac:dyDescent="0.25">
      <c r="A644" s="1" t="s">
        <v>565</v>
      </c>
      <c r="B644" s="1" t="s">
        <v>12</v>
      </c>
      <c r="C644" s="1">
        <v>449</v>
      </c>
      <c r="D644" s="1">
        <v>999</v>
      </c>
      <c r="E644" s="3">
        <f>Table2[[#This Row],[Actual_price]]-Table2[[#This Row],[Discounted_price]]/Table2[[#This Row],[Actual_price]]*100</f>
        <v>954.05505505505505</v>
      </c>
      <c r="F644" s="4">
        <v>0.55000000000000004</v>
      </c>
      <c r="G644" s="4" t="str">
        <f>IF(Table2[[#This Row],[Discount_percentage]]&lt;=49%,"no",IF(Table2[[#This Row],[Discount_percentage]]&gt;=50%,"yes"))</f>
        <v>yes</v>
      </c>
      <c r="H644" s="4" t="str">
        <f>IF(Table2[[#This Row],[Rating_count]]&lt;=1000,"NO",IF(Table2[[#This Row],[Rating_count]]&gt;=1000,"YES"))</f>
        <v>YES</v>
      </c>
      <c r="I644" s="5">
        <f>Table2[[#This Row],[Actual_price]]*Table2[[#This Row],[Rating_count]]</f>
        <v>2099898</v>
      </c>
      <c r="J644" s="5" t="str">
        <f>IF(Table2[[#This Row],[Discounted_price]]&lt;200,"&lt;200",IF(Table2[[#This Row],[Discounted_price]]&lt;=500,"200-500","&gt;500"))</f>
        <v>200-500</v>
      </c>
      <c r="K644" s="1">
        <v>4</v>
      </c>
      <c r="L644" s="5">
        <f>Table2[[#This Row],[Rating]]+(Table2[[#This Row],[Rating_count]]/1000)</f>
        <v>6.1020000000000003</v>
      </c>
      <c r="M644" s="2">
        <v>2102</v>
      </c>
    </row>
    <row r="645" spans="1:13" x14ac:dyDescent="0.25">
      <c r="A645" s="1" t="s">
        <v>566</v>
      </c>
      <c r="B645" s="1" t="s">
        <v>12</v>
      </c>
      <c r="C645" s="1">
        <v>799</v>
      </c>
      <c r="D645" s="3">
        <v>1295</v>
      </c>
      <c r="E645" s="3">
        <f>Table2[[#This Row],[Actual_price]]-Table2[[#This Row],[Discounted_price]]/Table2[[#This Row],[Actual_price]]*100</f>
        <v>1233.3011583011582</v>
      </c>
      <c r="F645" s="4">
        <v>0.38</v>
      </c>
      <c r="G645" s="4" t="str">
        <f>IF(Table2[[#This Row],[Discount_percentage]]&lt;=49%,"no",IF(Table2[[#This Row],[Discount_percentage]]&gt;=50%,"yes"))</f>
        <v>no</v>
      </c>
      <c r="H645" s="4" t="str">
        <f>IF(Table2[[#This Row],[Rating_count]]&lt;=1000,"NO",IF(Table2[[#This Row],[Rating_count]]&gt;=1000,"YES"))</f>
        <v>YES</v>
      </c>
      <c r="I645" s="5">
        <f>Table2[[#This Row],[Actual_price]]*Table2[[#This Row],[Rating_count]]</f>
        <v>45133340</v>
      </c>
      <c r="J645" s="5" t="str">
        <f>IF(Table2[[#This Row],[Discounted_price]]&lt;200,"&lt;200",IF(Table2[[#This Row],[Discounted_price]]&lt;=500,"200-500","&gt;500"))</f>
        <v>&gt;500</v>
      </c>
      <c r="K645" s="1">
        <v>4.4000000000000004</v>
      </c>
      <c r="L645" s="5">
        <f>Table2[[#This Row],[Rating]]+(Table2[[#This Row],[Rating_count]]/1000)</f>
        <v>39.251999999999995</v>
      </c>
      <c r="M645" s="2">
        <v>34852</v>
      </c>
    </row>
    <row r="646" spans="1:13" x14ac:dyDescent="0.25">
      <c r="A646" s="1" t="s">
        <v>23</v>
      </c>
      <c r="B646" s="1" t="s">
        <v>24</v>
      </c>
      <c r="C646" s="1">
        <v>219</v>
      </c>
      <c r="D646" s="1">
        <v>700</v>
      </c>
      <c r="E646" s="3">
        <f>Table2[[#This Row],[Actual_price]]-Table2[[#This Row],[Discounted_price]]/Table2[[#This Row],[Actual_price]]*100</f>
        <v>668.71428571428567</v>
      </c>
      <c r="F646" s="4">
        <v>0.69</v>
      </c>
      <c r="G646" s="4" t="str">
        <f>IF(Table2[[#This Row],[Discount_percentage]]&lt;=49%,"no",IF(Table2[[#This Row],[Discount_percentage]]&gt;=50%,"yes"))</f>
        <v>yes</v>
      </c>
      <c r="H646" s="4" t="str">
        <f>IF(Table2[[#This Row],[Rating_count]]&lt;=1000,"NO",IF(Table2[[#This Row],[Rating_count]]&gt;=1000,"YES"))</f>
        <v>YES</v>
      </c>
      <c r="I646" s="5">
        <f>Table2[[#This Row],[Actual_price]]*Table2[[#This Row],[Rating_count]]</f>
        <v>298880400</v>
      </c>
      <c r="J646" s="5" t="str">
        <f>IF(Table2[[#This Row],[Discounted_price]]&lt;200,"&lt;200",IF(Table2[[#This Row],[Discounted_price]]&lt;=500,"200-500","&gt;500"))</f>
        <v>200-500</v>
      </c>
      <c r="K646" s="1">
        <v>4.4000000000000004</v>
      </c>
      <c r="L646" s="5">
        <f>Table2[[#This Row],[Rating]]+(Table2[[#This Row],[Rating_count]]/1000)</f>
        <v>431.37199999999996</v>
      </c>
      <c r="M646" s="2">
        <v>426972</v>
      </c>
    </row>
    <row r="647" spans="1:13" x14ac:dyDescent="0.25">
      <c r="A647" s="1" t="s">
        <v>567</v>
      </c>
      <c r="B647" s="1" t="s">
        <v>516</v>
      </c>
      <c r="C647" s="1">
        <v>157</v>
      </c>
      <c r="D647" s="1">
        <v>160</v>
      </c>
      <c r="E647" s="3">
        <f>Table2[[#This Row],[Actual_price]]-Table2[[#This Row],[Discounted_price]]/Table2[[#This Row],[Actual_price]]*100</f>
        <v>61.875</v>
      </c>
      <c r="F647" s="4">
        <v>0.02</v>
      </c>
      <c r="G647" s="4" t="str">
        <f>IF(Table2[[#This Row],[Discount_percentage]]&lt;=49%,"no",IF(Table2[[#This Row],[Discount_percentage]]&gt;=50%,"yes"))</f>
        <v>no</v>
      </c>
      <c r="H647" s="4" t="str">
        <f>IF(Table2[[#This Row],[Rating_count]]&lt;=1000,"NO",IF(Table2[[#This Row],[Rating_count]]&gt;=1000,"YES"))</f>
        <v>YES</v>
      </c>
      <c r="I647" s="5">
        <f>Table2[[#This Row],[Actual_price]]*Table2[[#This Row],[Rating_count]]</f>
        <v>1378880</v>
      </c>
      <c r="J647" s="5" t="str">
        <f>IF(Table2[[#This Row],[Discounted_price]]&lt;200,"&lt;200",IF(Table2[[#This Row],[Discounted_price]]&lt;=500,"200-500","&gt;500"))</f>
        <v>&lt;200</v>
      </c>
      <c r="K647" s="1">
        <v>4.5</v>
      </c>
      <c r="L647" s="5">
        <f>Table2[[#This Row],[Rating]]+(Table2[[#This Row],[Rating_count]]/1000)</f>
        <v>13.118</v>
      </c>
      <c r="M647" s="2">
        <v>8618</v>
      </c>
    </row>
    <row r="648" spans="1:13" x14ac:dyDescent="0.25">
      <c r="A648" s="1" t="s">
        <v>568</v>
      </c>
      <c r="B648" s="1" t="s">
        <v>12</v>
      </c>
      <c r="C648" s="1">
        <v>599</v>
      </c>
      <c r="D648" s="1">
        <v>899</v>
      </c>
      <c r="E648" s="3">
        <f>Table2[[#This Row],[Actual_price]]-Table2[[#This Row],[Discounted_price]]/Table2[[#This Row],[Actual_price]]*100</f>
        <v>832.37041156840928</v>
      </c>
      <c r="F648" s="4">
        <v>0.33</v>
      </c>
      <c r="G648" s="4" t="str">
        <f>IF(Table2[[#This Row],[Discount_percentage]]&lt;=49%,"no",IF(Table2[[#This Row],[Discount_percentage]]&gt;=50%,"yes"))</f>
        <v>no</v>
      </c>
      <c r="H648" s="4" t="str">
        <f>IF(Table2[[#This Row],[Rating_count]]&lt;=1000,"NO",IF(Table2[[#This Row],[Rating_count]]&gt;=1000,"YES"))</f>
        <v>YES</v>
      </c>
      <c r="I648" s="5">
        <f>Table2[[#This Row],[Actual_price]]*Table2[[#This Row],[Rating_count]]</f>
        <v>3612182</v>
      </c>
      <c r="J648" s="5" t="str">
        <f>IF(Table2[[#This Row],[Discounted_price]]&lt;200,"&lt;200",IF(Table2[[#This Row],[Discounted_price]]&lt;=500,"200-500","&gt;500"))</f>
        <v>&gt;500</v>
      </c>
      <c r="K648" s="1">
        <v>4</v>
      </c>
      <c r="L648" s="5">
        <f>Table2[[#This Row],[Rating]]+(Table2[[#This Row],[Rating_count]]/1000)</f>
        <v>8.0180000000000007</v>
      </c>
      <c r="M648" s="2">
        <v>4018</v>
      </c>
    </row>
    <row r="649" spans="1:13" x14ac:dyDescent="0.25">
      <c r="A649" s="1" t="s">
        <v>569</v>
      </c>
      <c r="B649" s="1" t="s">
        <v>24</v>
      </c>
      <c r="C649" s="1">
        <v>479</v>
      </c>
      <c r="D649" s="1">
        <v>599</v>
      </c>
      <c r="E649" s="3">
        <f>Table2[[#This Row],[Actual_price]]-Table2[[#This Row],[Discounted_price]]/Table2[[#This Row],[Actual_price]]*100</f>
        <v>519.03338898163611</v>
      </c>
      <c r="F649" s="4">
        <v>0.2</v>
      </c>
      <c r="G649" s="4" t="str">
        <f>IF(Table2[[#This Row],[Discount_percentage]]&lt;=49%,"no",IF(Table2[[#This Row],[Discount_percentage]]&gt;=50%,"yes"))</f>
        <v>no</v>
      </c>
      <c r="H649" s="4" t="str">
        <f>IF(Table2[[#This Row],[Rating_count]]&lt;=1000,"NO",IF(Table2[[#This Row],[Rating_count]]&gt;=1000,"YES"))</f>
        <v>YES</v>
      </c>
      <c r="I649" s="5">
        <f>Table2[[#This Row],[Actual_price]]*Table2[[#This Row],[Rating_count]]</f>
        <v>7000513</v>
      </c>
      <c r="J649" s="5" t="str">
        <f>IF(Table2[[#This Row],[Discounted_price]]&lt;200,"&lt;200",IF(Table2[[#This Row],[Discounted_price]]&lt;=500,"200-500","&gt;500"))</f>
        <v>200-500</v>
      </c>
      <c r="K649" s="1">
        <v>4.3</v>
      </c>
      <c r="L649" s="5">
        <f>Table2[[#This Row],[Rating]]+(Table2[[#This Row],[Rating_count]]/1000)</f>
        <v>15.986999999999998</v>
      </c>
      <c r="M649" s="2">
        <v>11687</v>
      </c>
    </row>
    <row r="650" spans="1:13" x14ac:dyDescent="0.25">
      <c r="A650" s="1" t="s">
        <v>570</v>
      </c>
      <c r="B650" s="1" t="s">
        <v>24</v>
      </c>
      <c r="C650" s="3">
        <v>1598</v>
      </c>
      <c r="D650" s="3">
        <v>2990</v>
      </c>
      <c r="E650" s="3">
        <f>Table2[[#This Row],[Actual_price]]-Table2[[#This Row],[Discounted_price]]/Table2[[#This Row],[Actual_price]]*100</f>
        <v>2936.5551839464883</v>
      </c>
      <c r="F650" s="4">
        <v>0.47</v>
      </c>
      <c r="G650" s="4" t="str">
        <f>IF(Table2[[#This Row],[Discount_percentage]]&lt;=49%,"no",IF(Table2[[#This Row],[Discount_percentage]]&gt;=50%,"yes"))</f>
        <v>no</v>
      </c>
      <c r="H650" s="4" t="str">
        <f>IF(Table2[[#This Row],[Rating_count]]&lt;=1000,"NO",IF(Table2[[#This Row],[Rating_count]]&gt;=1000,"YES"))</f>
        <v>YES</v>
      </c>
      <c r="I650" s="5">
        <f>Table2[[#This Row],[Actual_price]]*Table2[[#This Row],[Rating_count]]</f>
        <v>32934850</v>
      </c>
      <c r="J650" s="5" t="str">
        <f>IF(Table2[[#This Row],[Discounted_price]]&lt;200,"&lt;200",IF(Table2[[#This Row],[Discounted_price]]&lt;=500,"200-500","&gt;500"))</f>
        <v>&gt;500</v>
      </c>
      <c r="K650" s="1">
        <v>3.8</v>
      </c>
      <c r="L650" s="5">
        <f>Table2[[#This Row],[Rating]]+(Table2[[#This Row],[Rating_count]]/1000)</f>
        <v>14.815000000000001</v>
      </c>
      <c r="M650" s="2">
        <v>11015</v>
      </c>
    </row>
    <row r="651" spans="1:13" x14ac:dyDescent="0.25">
      <c r="A651" s="1" t="s">
        <v>571</v>
      </c>
      <c r="B651" s="1" t="s">
        <v>12</v>
      </c>
      <c r="C651" s="1">
        <v>599</v>
      </c>
      <c r="D651" s="1">
        <v>899</v>
      </c>
      <c r="E651" s="3">
        <f>Table2[[#This Row],[Actual_price]]-Table2[[#This Row],[Discounted_price]]/Table2[[#This Row],[Actual_price]]*100</f>
        <v>832.37041156840928</v>
      </c>
      <c r="F651" s="4">
        <v>0.33</v>
      </c>
      <c r="G651" s="4" t="str">
        <f>IF(Table2[[#This Row],[Discount_percentage]]&lt;=49%,"no",IF(Table2[[#This Row],[Discount_percentage]]&gt;=50%,"yes"))</f>
        <v>no</v>
      </c>
      <c r="H651" s="4" t="str">
        <f>IF(Table2[[#This Row],[Rating_count]]&lt;=1000,"NO",IF(Table2[[#This Row],[Rating_count]]&gt;=1000,"YES"))</f>
        <v>YES</v>
      </c>
      <c r="I651" s="5">
        <f>Table2[[#This Row],[Actual_price]]*Table2[[#This Row],[Rating_count]]</f>
        <v>85509284</v>
      </c>
      <c r="J651" s="5" t="str">
        <f>IF(Table2[[#This Row],[Discounted_price]]&lt;200,"&lt;200",IF(Table2[[#This Row],[Discounted_price]]&lt;=500,"200-500","&gt;500"))</f>
        <v>&gt;500</v>
      </c>
      <c r="K651" s="1">
        <v>4.3</v>
      </c>
      <c r="L651" s="5">
        <f>Table2[[#This Row],[Rating]]+(Table2[[#This Row],[Rating_count]]/1000)</f>
        <v>99.415999999999997</v>
      </c>
      <c r="M651" s="2">
        <v>95116</v>
      </c>
    </row>
    <row r="652" spans="1:13" x14ac:dyDescent="0.25">
      <c r="A652" s="1" t="s">
        <v>572</v>
      </c>
      <c r="B652" s="1" t="s">
        <v>12</v>
      </c>
      <c r="C652" s="3">
        <v>1299</v>
      </c>
      <c r="D652" s="3">
        <v>3000</v>
      </c>
      <c r="E652" s="3">
        <f>Table2[[#This Row],[Actual_price]]-Table2[[#This Row],[Discounted_price]]/Table2[[#This Row],[Actual_price]]*100</f>
        <v>2956.7</v>
      </c>
      <c r="F652" s="4">
        <v>0.56999999999999995</v>
      </c>
      <c r="G652" s="4" t="str">
        <f>IF(Table2[[#This Row],[Discount_percentage]]&lt;=49%,"no",IF(Table2[[#This Row],[Discount_percentage]]&gt;=50%,"yes"))</f>
        <v>yes</v>
      </c>
      <c r="H652" s="4" t="str">
        <f>IF(Table2[[#This Row],[Rating_count]]&lt;=1000,"NO",IF(Table2[[#This Row],[Rating_count]]&gt;=1000,"YES"))</f>
        <v>YES</v>
      </c>
      <c r="I652" s="5">
        <f>Table2[[#This Row],[Actual_price]]*Table2[[#This Row],[Rating_count]]</f>
        <v>69066000</v>
      </c>
      <c r="J652" s="5" t="str">
        <f>IF(Table2[[#This Row],[Discounted_price]]&lt;200,"&lt;200",IF(Table2[[#This Row],[Discounted_price]]&lt;=500,"200-500","&gt;500"))</f>
        <v>&gt;500</v>
      </c>
      <c r="K652" s="1">
        <v>4.3</v>
      </c>
      <c r="L652" s="5">
        <f>Table2[[#This Row],[Rating]]+(Table2[[#This Row],[Rating_count]]/1000)</f>
        <v>27.321999999999999</v>
      </c>
      <c r="M652" s="2">
        <v>23022</v>
      </c>
    </row>
    <row r="653" spans="1:13" x14ac:dyDescent="0.25">
      <c r="A653" s="1" t="s">
        <v>399</v>
      </c>
      <c r="B653" s="1" t="s">
        <v>24</v>
      </c>
      <c r="C653" s="3">
        <v>1599</v>
      </c>
      <c r="D653" s="3">
        <v>4999</v>
      </c>
      <c r="E653" s="3">
        <f>Table2[[#This Row],[Actual_price]]-Table2[[#This Row],[Discounted_price]]/Table2[[#This Row],[Actual_price]]*100</f>
        <v>4967.0136027205444</v>
      </c>
      <c r="F653" s="4">
        <v>0.68</v>
      </c>
      <c r="G653" s="4" t="str">
        <f>IF(Table2[[#This Row],[Discount_percentage]]&lt;=49%,"no",IF(Table2[[#This Row],[Discount_percentage]]&gt;=50%,"yes"))</f>
        <v>yes</v>
      </c>
      <c r="H653" s="4" t="str">
        <f>IF(Table2[[#This Row],[Rating_count]]&lt;=1000,"NO",IF(Table2[[#This Row],[Rating_count]]&gt;=1000,"YES"))</f>
        <v>YES</v>
      </c>
      <c r="I653" s="5">
        <f>Table2[[#This Row],[Actual_price]]*Table2[[#This Row],[Rating_count]]</f>
        <v>339687049</v>
      </c>
      <c r="J653" s="5" t="str">
        <f>IF(Table2[[#This Row],[Discounted_price]]&lt;200,"&lt;200",IF(Table2[[#This Row],[Discounted_price]]&lt;=500,"200-500","&gt;500"))</f>
        <v>&gt;500</v>
      </c>
      <c r="K653" s="1">
        <v>4</v>
      </c>
      <c r="L653" s="5">
        <f>Table2[[#This Row],[Rating]]+(Table2[[#This Row],[Rating_count]]/1000)</f>
        <v>71.950999999999993</v>
      </c>
      <c r="M653" s="2">
        <v>67951</v>
      </c>
    </row>
    <row r="654" spans="1:13" x14ac:dyDescent="0.25">
      <c r="A654" s="1" t="s">
        <v>573</v>
      </c>
      <c r="B654" s="1" t="s">
        <v>12</v>
      </c>
      <c r="C654" s="1">
        <v>294</v>
      </c>
      <c r="D654" s="3">
        <v>4999</v>
      </c>
      <c r="E654" s="3">
        <f>Table2[[#This Row],[Actual_price]]-Table2[[#This Row],[Discounted_price]]/Table2[[#This Row],[Actual_price]]*100</f>
        <v>4993.118823764753</v>
      </c>
      <c r="F654" s="4">
        <v>0.94</v>
      </c>
      <c r="G654" s="4" t="str">
        <f>IF(Table2[[#This Row],[Discount_percentage]]&lt;=49%,"no",IF(Table2[[#This Row],[Discount_percentage]]&gt;=50%,"yes"))</f>
        <v>yes</v>
      </c>
      <c r="H654" s="4" t="str">
        <f>IF(Table2[[#This Row],[Rating_count]]&lt;=1000,"NO",IF(Table2[[#This Row],[Rating_count]]&gt;=1000,"YES"))</f>
        <v>YES</v>
      </c>
      <c r="I654" s="5">
        <f>Table2[[#This Row],[Actual_price]]*Table2[[#This Row],[Rating_count]]</f>
        <v>22125574</v>
      </c>
      <c r="J654" s="5" t="str">
        <f>IF(Table2[[#This Row],[Discounted_price]]&lt;200,"&lt;200",IF(Table2[[#This Row],[Discounted_price]]&lt;=500,"200-500","&gt;500"))</f>
        <v>200-500</v>
      </c>
      <c r="K654" s="1">
        <v>4.3</v>
      </c>
      <c r="L654" s="5">
        <f>Table2[[#This Row],[Rating]]+(Table2[[#This Row],[Rating_count]]/1000)</f>
        <v>8.7259999999999991</v>
      </c>
      <c r="M654" s="2">
        <v>4426</v>
      </c>
    </row>
    <row r="655" spans="1:13" x14ac:dyDescent="0.25">
      <c r="A655" s="1" t="s">
        <v>574</v>
      </c>
      <c r="B655" s="1" t="s">
        <v>12</v>
      </c>
      <c r="C655" s="1">
        <v>828</v>
      </c>
      <c r="D655" s="1">
        <v>861</v>
      </c>
      <c r="E655" s="3">
        <f>Table2[[#This Row],[Actual_price]]-Table2[[#This Row],[Discounted_price]]/Table2[[#This Row],[Actual_price]]*100</f>
        <v>764.83275261324047</v>
      </c>
      <c r="F655" s="4">
        <v>0.04</v>
      </c>
      <c r="G655" s="4" t="str">
        <f>IF(Table2[[#This Row],[Discount_percentage]]&lt;=49%,"no",IF(Table2[[#This Row],[Discount_percentage]]&gt;=50%,"yes"))</f>
        <v>no</v>
      </c>
      <c r="H655" s="4" t="str">
        <f>IF(Table2[[#This Row],[Rating_count]]&lt;=1000,"NO",IF(Table2[[#This Row],[Rating_count]]&gt;=1000,"YES"))</f>
        <v>YES</v>
      </c>
      <c r="I655" s="5">
        <f>Table2[[#This Row],[Actual_price]]*Table2[[#This Row],[Rating_count]]</f>
        <v>3932187</v>
      </c>
      <c r="J655" s="5" t="str">
        <f>IF(Table2[[#This Row],[Discounted_price]]&lt;200,"&lt;200",IF(Table2[[#This Row],[Discounted_price]]&lt;=500,"200-500","&gt;500"))</f>
        <v>&gt;500</v>
      </c>
      <c r="K655" s="1">
        <v>4.2</v>
      </c>
      <c r="L655" s="5">
        <f>Table2[[#This Row],[Rating]]+(Table2[[#This Row],[Rating_count]]/1000)</f>
        <v>8.7669999999999995</v>
      </c>
      <c r="M655" s="2">
        <v>4567</v>
      </c>
    </row>
    <row r="656" spans="1:13" x14ac:dyDescent="0.25">
      <c r="A656" s="1" t="s">
        <v>575</v>
      </c>
      <c r="B656" s="1" t="s">
        <v>24</v>
      </c>
      <c r="C656" s="1">
        <v>745</v>
      </c>
      <c r="D656" s="1">
        <v>795</v>
      </c>
      <c r="E656" s="3">
        <f>Table2[[#This Row],[Actual_price]]-Table2[[#This Row],[Discounted_price]]/Table2[[#This Row],[Actual_price]]*100</f>
        <v>701.28930817610058</v>
      </c>
      <c r="F656" s="4">
        <v>0.06</v>
      </c>
      <c r="G656" s="4" t="str">
        <f>IF(Table2[[#This Row],[Discount_percentage]]&lt;=49%,"no",IF(Table2[[#This Row],[Discount_percentage]]&gt;=50%,"yes"))</f>
        <v>no</v>
      </c>
      <c r="H656" s="4" t="str">
        <f>IF(Table2[[#This Row],[Rating_count]]&lt;=1000,"NO",IF(Table2[[#This Row],[Rating_count]]&gt;=1000,"YES"))</f>
        <v>YES</v>
      </c>
      <c r="I656" s="5">
        <f>Table2[[#This Row],[Actual_price]]*Table2[[#This Row],[Rating_count]]</f>
        <v>10968615</v>
      </c>
      <c r="J656" s="5" t="str">
        <f>IF(Table2[[#This Row],[Discounted_price]]&lt;200,"&lt;200",IF(Table2[[#This Row],[Discounted_price]]&lt;=500,"200-500","&gt;500"))</f>
        <v>&gt;500</v>
      </c>
      <c r="K656" s="1">
        <v>4</v>
      </c>
      <c r="L656" s="5">
        <f>Table2[[#This Row],[Rating]]+(Table2[[#This Row],[Rating_count]]/1000)</f>
        <v>17.797000000000001</v>
      </c>
      <c r="M656" s="2">
        <v>13797</v>
      </c>
    </row>
    <row r="657" spans="1:13" x14ac:dyDescent="0.25">
      <c r="A657" s="1" t="s">
        <v>576</v>
      </c>
      <c r="B657" s="1" t="s">
        <v>24</v>
      </c>
      <c r="C657" s="3">
        <v>1549</v>
      </c>
      <c r="D657" s="3">
        <v>2495</v>
      </c>
      <c r="E657" s="3">
        <f>Table2[[#This Row],[Actual_price]]-Table2[[#This Row],[Discounted_price]]/Table2[[#This Row],[Actual_price]]*100</f>
        <v>2432.9158316633266</v>
      </c>
      <c r="F657" s="4">
        <v>0.38</v>
      </c>
      <c r="G657" s="4" t="str">
        <f>IF(Table2[[#This Row],[Discount_percentage]]&lt;=49%,"no",IF(Table2[[#This Row],[Discount_percentage]]&gt;=50%,"yes"))</f>
        <v>no</v>
      </c>
      <c r="H657" s="4" t="str">
        <f>IF(Table2[[#This Row],[Rating_count]]&lt;=1000,"NO",IF(Table2[[#This Row],[Rating_count]]&gt;=1000,"YES"))</f>
        <v>YES</v>
      </c>
      <c r="I657" s="5">
        <f>Table2[[#This Row],[Actual_price]]*Table2[[#This Row],[Rating_count]]</f>
        <v>37766815</v>
      </c>
      <c r="J657" s="5" t="str">
        <f>IF(Table2[[#This Row],[Discounted_price]]&lt;200,"&lt;200",IF(Table2[[#This Row],[Discounted_price]]&lt;=500,"200-500","&gt;500"))</f>
        <v>&gt;500</v>
      </c>
      <c r="K657" s="1">
        <v>4.4000000000000004</v>
      </c>
      <c r="L657" s="5">
        <f>Table2[[#This Row],[Rating]]+(Table2[[#This Row],[Rating_count]]/1000)</f>
        <v>19.536999999999999</v>
      </c>
      <c r="M657" s="2">
        <v>15137</v>
      </c>
    </row>
    <row r="658" spans="1:13" x14ac:dyDescent="0.25">
      <c r="A658" s="1" t="s">
        <v>577</v>
      </c>
      <c r="B658" s="1" t="s">
        <v>12</v>
      </c>
      <c r="C658" s="3">
        <v>1469</v>
      </c>
      <c r="D658" s="3">
        <v>2499</v>
      </c>
      <c r="E658" s="3">
        <f>Table2[[#This Row],[Actual_price]]-Table2[[#This Row],[Discounted_price]]/Table2[[#This Row],[Actual_price]]*100</f>
        <v>2440.2164865946379</v>
      </c>
      <c r="F658" s="4">
        <v>0.41</v>
      </c>
      <c r="G658" s="4" t="str">
        <f>IF(Table2[[#This Row],[Discount_percentage]]&lt;=49%,"no",IF(Table2[[#This Row],[Discount_percentage]]&gt;=50%,"yes"))</f>
        <v>no</v>
      </c>
      <c r="H658" s="4" t="str">
        <f>IF(Table2[[#This Row],[Rating_count]]&lt;=1000,"NO",IF(Table2[[#This Row],[Rating_count]]&gt;=1000,"YES"))</f>
        <v>YES</v>
      </c>
      <c r="I658" s="5">
        <f>Table2[[#This Row],[Actual_price]]*Table2[[#This Row],[Rating_count]]</f>
        <v>391438362</v>
      </c>
      <c r="J658" s="5" t="str">
        <f>IF(Table2[[#This Row],[Discounted_price]]&lt;200,"&lt;200",IF(Table2[[#This Row],[Discounted_price]]&lt;=500,"200-500","&gt;500"))</f>
        <v>&gt;500</v>
      </c>
      <c r="K658" s="1">
        <v>4.2</v>
      </c>
      <c r="L658" s="5">
        <f>Table2[[#This Row],[Rating]]+(Table2[[#This Row],[Rating_count]]/1000)</f>
        <v>160.83799999999999</v>
      </c>
      <c r="M658" s="2">
        <v>156638</v>
      </c>
    </row>
    <row r="659" spans="1:13" x14ac:dyDescent="0.25">
      <c r="A659" s="1" t="s">
        <v>578</v>
      </c>
      <c r="B659" s="1" t="s">
        <v>516</v>
      </c>
      <c r="C659" s="1">
        <v>198</v>
      </c>
      <c r="D659" s="1">
        <v>800</v>
      </c>
      <c r="E659" s="3">
        <f>Table2[[#This Row],[Actual_price]]-Table2[[#This Row],[Discounted_price]]/Table2[[#This Row],[Actual_price]]*100</f>
        <v>775.25</v>
      </c>
      <c r="F659" s="4">
        <v>0.75</v>
      </c>
      <c r="G659" s="4" t="str">
        <f>IF(Table2[[#This Row],[Discount_percentage]]&lt;=49%,"no",IF(Table2[[#This Row],[Discount_percentage]]&gt;=50%,"yes"))</f>
        <v>yes</v>
      </c>
      <c r="H659" s="4" t="str">
        <f>IF(Table2[[#This Row],[Rating_count]]&lt;=1000,"NO",IF(Table2[[#This Row],[Rating_count]]&gt;=1000,"YES"))</f>
        <v>YES</v>
      </c>
      <c r="I659" s="5">
        <f>Table2[[#This Row],[Actual_price]]*Table2[[#This Row],[Rating_count]]</f>
        <v>7475200</v>
      </c>
      <c r="J659" s="5" t="str">
        <f>IF(Table2[[#This Row],[Discounted_price]]&lt;200,"&lt;200",IF(Table2[[#This Row],[Discounted_price]]&lt;=500,"200-500","&gt;500"))</f>
        <v>&lt;200</v>
      </c>
      <c r="K659" s="1">
        <v>4.0999999999999996</v>
      </c>
      <c r="L659" s="5">
        <f>Table2[[#This Row],[Rating]]+(Table2[[#This Row],[Rating_count]]/1000)</f>
        <v>13.443999999999999</v>
      </c>
      <c r="M659" s="2">
        <v>9344</v>
      </c>
    </row>
    <row r="660" spans="1:13" x14ac:dyDescent="0.25">
      <c r="A660" s="1" t="s">
        <v>579</v>
      </c>
      <c r="B660" s="1" t="s">
        <v>24</v>
      </c>
      <c r="C660" s="1">
        <v>549</v>
      </c>
      <c r="D660" s="1">
        <v>549</v>
      </c>
      <c r="E660" s="3">
        <f>Table2[[#This Row],[Actual_price]]-Table2[[#This Row],[Discounted_price]]/Table2[[#This Row],[Actual_price]]*100</f>
        <v>449</v>
      </c>
      <c r="F660" s="4">
        <v>0</v>
      </c>
      <c r="G660" s="4" t="str">
        <f>IF(Table2[[#This Row],[Discount_percentage]]&lt;=49%,"no",IF(Table2[[#This Row],[Discount_percentage]]&gt;=50%,"yes"))</f>
        <v>no</v>
      </c>
      <c r="H660" s="4" t="str">
        <f>IF(Table2[[#This Row],[Rating_count]]&lt;=1000,"NO",IF(Table2[[#This Row],[Rating_count]]&gt;=1000,"YES"))</f>
        <v>YES</v>
      </c>
      <c r="I660" s="5">
        <f>Table2[[#This Row],[Actual_price]]*Table2[[#This Row],[Rating_count]]</f>
        <v>2676375</v>
      </c>
      <c r="J660" s="5" t="str">
        <f>IF(Table2[[#This Row],[Discounted_price]]&lt;200,"&lt;200",IF(Table2[[#This Row],[Discounted_price]]&lt;=500,"200-500","&gt;500"))</f>
        <v>&gt;500</v>
      </c>
      <c r="K660" s="1">
        <v>4.5</v>
      </c>
      <c r="L660" s="5">
        <f>Table2[[#This Row],[Rating]]+(Table2[[#This Row],[Rating_count]]/1000)</f>
        <v>9.375</v>
      </c>
      <c r="M660" s="2">
        <v>4875</v>
      </c>
    </row>
    <row r="661" spans="1:13" x14ac:dyDescent="0.25">
      <c r="A661" s="1" t="s">
        <v>413</v>
      </c>
      <c r="B661" s="1" t="s">
        <v>24</v>
      </c>
      <c r="C661" s="3">
        <v>2999</v>
      </c>
      <c r="D661" s="3">
        <v>9999</v>
      </c>
      <c r="E661" s="3">
        <f>Table2[[#This Row],[Actual_price]]-Table2[[#This Row],[Discounted_price]]/Table2[[#This Row],[Actual_price]]*100</f>
        <v>9969.0070007000704</v>
      </c>
      <c r="F661" s="4">
        <v>0.7</v>
      </c>
      <c r="G661" s="4" t="str">
        <f>IF(Table2[[#This Row],[Discount_percentage]]&lt;=49%,"no",IF(Table2[[#This Row],[Discount_percentage]]&gt;=50%,"yes"))</f>
        <v>yes</v>
      </c>
      <c r="H661" s="4" t="str">
        <f>IF(Table2[[#This Row],[Rating_count]]&lt;=1000,"NO",IF(Table2[[#This Row],[Rating_count]]&gt;=1000,"YES"))</f>
        <v>YES</v>
      </c>
      <c r="I661" s="5">
        <f>Table2[[#This Row],[Actual_price]]*Table2[[#This Row],[Rating_count]]</f>
        <v>208789119</v>
      </c>
      <c r="J661" s="5" t="str">
        <f>IF(Table2[[#This Row],[Discounted_price]]&lt;200,"&lt;200",IF(Table2[[#This Row],[Discounted_price]]&lt;=500,"200-500","&gt;500"))</f>
        <v>&gt;500</v>
      </c>
      <c r="K661" s="1">
        <v>4.2</v>
      </c>
      <c r="L661" s="5">
        <f>Table2[[#This Row],[Rating]]+(Table2[[#This Row],[Rating_count]]/1000)</f>
        <v>25.081</v>
      </c>
      <c r="M661" s="2">
        <v>20881</v>
      </c>
    </row>
    <row r="662" spans="1:13" x14ac:dyDescent="0.25">
      <c r="A662" s="1" t="s">
        <v>580</v>
      </c>
      <c r="B662" s="1" t="s">
        <v>24</v>
      </c>
      <c r="C662" s="3">
        <v>12000</v>
      </c>
      <c r="D662" s="3">
        <v>29999</v>
      </c>
      <c r="E662" s="3">
        <f>Table2[[#This Row],[Actual_price]]-Table2[[#This Row],[Discounted_price]]/Table2[[#This Row],[Actual_price]]*100</f>
        <v>29958.998666622221</v>
      </c>
      <c r="F662" s="4">
        <v>0.6</v>
      </c>
      <c r="G662" s="4" t="str">
        <f>IF(Table2[[#This Row],[Discount_percentage]]&lt;=49%,"no",IF(Table2[[#This Row],[Discount_percentage]]&gt;=50%,"yes"))</f>
        <v>yes</v>
      </c>
      <c r="H662" s="4" t="str">
        <f>IF(Table2[[#This Row],[Rating_count]]&lt;=1000,"NO",IF(Table2[[#This Row],[Rating_count]]&gt;=1000,"YES"))</f>
        <v>YES</v>
      </c>
      <c r="I662" s="5">
        <f>Table2[[#This Row],[Actual_price]]*Table2[[#This Row],[Rating_count]]</f>
        <v>142315256</v>
      </c>
      <c r="J662" s="5" t="str">
        <f>IF(Table2[[#This Row],[Discounted_price]]&lt;200,"&lt;200",IF(Table2[[#This Row],[Discounted_price]]&lt;=500,"200-500","&gt;500"))</f>
        <v>&gt;500</v>
      </c>
      <c r="K662" s="1">
        <v>4.3</v>
      </c>
      <c r="L662" s="5">
        <f>Table2[[#This Row],[Rating]]+(Table2[[#This Row],[Rating_count]]/1000)</f>
        <v>9.0440000000000005</v>
      </c>
      <c r="M662" s="2">
        <v>4744</v>
      </c>
    </row>
    <row r="663" spans="1:13" x14ac:dyDescent="0.25">
      <c r="A663" s="1" t="s">
        <v>581</v>
      </c>
      <c r="B663" s="1" t="s">
        <v>24</v>
      </c>
      <c r="C663" s="3">
        <v>1299</v>
      </c>
      <c r="D663" s="3">
        <v>3499</v>
      </c>
      <c r="E663" s="3">
        <f>Table2[[#This Row],[Actual_price]]-Table2[[#This Row],[Discounted_price]]/Table2[[#This Row],[Actual_price]]*100</f>
        <v>3461.8751071734782</v>
      </c>
      <c r="F663" s="4">
        <v>0.63</v>
      </c>
      <c r="G663" s="4" t="str">
        <f>IF(Table2[[#This Row],[Discount_percentage]]&lt;=49%,"no",IF(Table2[[#This Row],[Discount_percentage]]&gt;=50%,"yes"))</f>
        <v>yes</v>
      </c>
      <c r="H663" s="4" t="str">
        <f>IF(Table2[[#This Row],[Rating_count]]&lt;=1000,"NO",IF(Table2[[#This Row],[Rating_count]]&gt;=1000,"YES"))</f>
        <v>YES</v>
      </c>
      <c r="I663" s="5">
        <f>Table2[[#This Row],[Actual_price]]*Table2[[#This Row],[Rating_count]]</f>
        <v>43569548</v>
      </c>
      <c r="J663" s="5" t="str">
        <f>IF(Table2[[#This Row],[Discounted_price]]&lt;200,"&lt;200",IF(Table2[[#This Row],[Discounted_price]]&lt;=500,"200-500","&gt;500"))</f>
        <v>&gt;500</v>
      </c>
      <c r="K663" s="1">
        <v>3.9</v>
      </c>
      <c r="L663" s="5">
        <f>Table2[[#This Row],[Rating]]+(Table2[[#This Row],[Rating_count]]/1000)</f>
        <v>16.352</v>
      </c>
      <c r="M663" s="2">
        <v>12452</v>
      </c>
    </row>
    <row r="664" spans="1:13" x14ac:dyDescent="0.25">
      <c r="A664" s="1" t="s">
        <v>582</v>
      </c>
      <c r="B664" s="1" t="s">
        <v>24</v>
      </c>
      <c r="C664" s="1">
        <v>269</v>
      </c>
      <c r="D664" s="1">
        <v>315</v>
      </c>
      <c r="E664" s="3">
        <f>Table2[[#This Row],[Actual_price]]-Table2[[#This Row],[Discounted_price]]/Table2[[#This Row],[Actual_price]]*100</f>
        <v>229.60317460317461</v>
      </c>
      <c r="F664" s="4">
        <v>0.15</v>
      </c>
      <c r="G664" s="4" t="str">
        <f>IF(Table2[[#This Row],[Discount_percentage]]&lt;=49%,"no",IF(Table2[[#This Row],[Discount_percentage]]&gt;=50%,"yes"))</f>
        <v>no</v>
      </c>
      <c r="H664" s="4" t="str">
        <f>IF(Table2[[#This Row],[Rating_count]]&lt;=1000,"NO",IF(Table2[[#This Row],[Rating_count]]&gt;=1000,"YES"))</f>
        <v>YES</v>
      </c>
      <c r="I664" s="5">
        <f>Table2[[#This Row],[Actual_price]]*Table2[[#This Row],[Rating_count]]</f>
        <v>5610150</v>
      </c>
      <c r="J664" s="5" t="str">
        <f>IF(Table2[[#This Row],[Discounted_price]]&lt;200,"&lt;200",IF(Table2[[#This Row],[Discounted_price]]&lt;=500,"200-500","&gt;500"))</f>
        <v>200-500</v>
      </c>
      <c r="K664" s="1">
        <v>4.5</v>
      </c>
      <c r="L664" s="5">
        <f>Table2[[#This Row],[Rating]]+(Table2[[#This Row],[Rating_count]]/1000)</f>
        <v>22.31</v>
      </c>
      <c r="M664" s="2">
        <v>17810</v>
      </c>
    </row>
    <row r="665" spans="1:13" x14ac:dyDescent="0.25">
      <c r="A665" s="1" t="s">
        <v>583</v>
      </c>
      <c r="B665" s="1" t="s">
        <v>24</v>
      </c>
      <c r="C665" s="1">
        <v>799</v>
      </c>
      <c r="D665" s="3">
        <v>1499</v>
      </c>
      <c r="E665" s="3">
        <f>Table2[[#This Row],[Actual_price]]-Table2[[#This Row],[Discounted_price]]/Table2[[#This Row],[Actual_price]]*100</f>
        <v>1445.6977985323549</v>
      </c>
      <c r="F665" s="4">
        <v>0.47</v>
      </c>
      <c r="G665" s="4" t="str">
        <f>IF(Table2[[#This Row],[Discount_percentage]]&lt;=49%,"no",IF(Table2[[#This Row],[Discount_percentage]]&gt;=50%,"yes"))</f>
        <v>no</v>
      </c>
      <c r="H665" s="4" t="str">
        <f>IF(Table2[[#This Row],[Rating_count]]&lt;=1000,"NO",IF(Table2[[#This Row],[Rating_count]]&gt;=1000,"YES"))</f>
        <v>YES</v>
      </c>
      <c r="I665" s="5">
        <f>Table2[[#This Row],[Actual_price]]*Table2[[#This Row],[Rating_count]]</f>
        <v>80418352</v>
      </c>
      <c r="J665" s="5" t="str">
        <f>IF(Table2[[#This Row],[Discounted_price]]&lt;200,"&lt;200",IF(Table2[[#This Row],[Discounted_price]]&lt;=500,"200-500","&gt;500"))</f>
        <v>&gt;500</v>
      </c>
      <c r="K665" s="1">
        <v>4.0999999999999996</v>
      </c>
      <c r="L665" s="5">
        <f>Table2[[#This Row],[Rating]]+(Table2[[#This Row],[Rating_count]]/1000)</f>
        <v>57.748000000000005</v>
      </c>
      <c r="M665" s="2">
        <v>53648</v>
      </c>
    </row>
    <row r="666" spans="1:13" x14ac:dyDescent="0.25">
      <c r="A666" s="1" t="s">
        <v>584</v>
      </c>
      <c r="B666" s="1" t="s">
        <v>12</v>
      </c>
      <c r="C666" s="3">
        <v>6299</v>
      </c>
      <c r="D666" s="3">
        <v>13750</v>
      </c>
      <c r="E666" s="3">
        <f>Table2[[#This Row],[Actual_price]]-Table2[[#This Row],[Discounted_price]]/Table2[[#This Row],[Actual_price]]*100</f>
        <v>13704.189090909091</v>
      </c>
      <c r="F666" s="4">
        <v>0.54</v>
      </c>
      <c r="G666" s="4" t="str">
        <f>IF(Table2[[#This Row],[Discount_percentage]]&lt;=49%,"no",IF(Table2[[#This Row],[Discount_percentage]]&gt;=50%,"yes"))</f>
        <v>yes</v>
      </c>
      <c r="H666" s="4" t="str">
        <f>IF(Table2[[#This Row],[Rating_count]]&lt;=1000,"NO",IF(Table2[[#This Row],[Rating_count]]&gt;=1000,"YES"))</f>
        <v>YES</v>
      </c>
      <c r="I666" s="5">
        <f>Table2[[#This Row],[Actual_price]]*Table2[[#This Row],[Rating_count]]</f>
        <v>27692500</v>
      </c>
      <c r="J666" s="5" t="str">
        <f>IF(Table2[[#This Row],[Discounted_price]]&lt;200,"&lt;200",IF(Table2[[#This Row],[Discounted_price]]&lt;=500,"200-500","&gt;500"))</f>
        <v>&gt;500</v>
      </c>
      <c r="K666" s="1">
        <v>4.2</v>
      </c>
      <c r="L666" s="5">
        <f>Table2[[#This Row],[Rating]]+(Table2[[#This Row],[Rating_count]]/1000)</f>
        <v>6.2140000000000004</v>
      </c>
      <c r="M666" s="2">
        <v>2014</v>
      </c>
    </row>
    <row r="667" spans="1:13" x14ac:dyDescent="0.25">
      <c r="A667" s="1" t="s">
        <v>585</v>
      </c>
      <c r="B667" s="1" t="s">
        <v>12</v>
      </c>
      <c r="C667" s="1">
        <v>59</v>
      </c>
      <c r="D667" s="1">
        <v>59</v>
      </c>
      <c r="E667" s="3">
        <f>Table2[[#This Row],[Actual_price]]-Table2[[#This Row],[Discounted_price]]/Table2[[#This Row],[Actual_price]]*100</f>
        <v>-41</v>
      </c>
      <c r="F667" s="4">
        <v>0</v>
      </c>
      <c r="G667" s="4" t="str">
        <f>IF(Table2[[#This Row],[Discount_percentage]]&lt;=49%,"no",IF(Table2[[#This Row],[Discount_percentage]]&gt;=50%,"yes"))</f>
        <v>no</v>
      </c>
      <c r="H667" s="4" t="str">
        <f>IF(Table2[[#This Row],[Rating_count]]&lt;=1000,"NO",IF(Table2[[#This Row],[Rating_count]]&gt;=1000,"YES"))</f>
        <v>YES</v>
      </c>
      <c r="I667" s="5">
        <f>Table2[[#This Row],[Actual_price]]*Table2[[#This Row],[Rating_count]]</f>
        <v>351522</v>
      </c>
      <c r="J667" s="5" t="str">
        <f>IF(Table2[[#This Row],[Discounted_price]]&lt;200,"&lt;200",IF(Table2[[#This Row],[Discounted_price]]&lt;=500,"200-500","&gt;500"))</f>
        <v>&lt;200</v>
      </c>
      <c r="K667" s="1">
        <v>3.8</v>
      </c>
      <c r="L667" s="5">
        <f>Table2[[#This Row],[Rating]]+(Table2[[#This Row],[Rating_count]]/1000)</f>
        <v>9.7579999999999991</v>
      </c>
      <c r="M667" s="2">
        <v>5958</v>
      </c>
    </row>
    <row r="668" spans="1:13" x14ac:dyDescent="0.25">
      <c r="A668" s="1" t="s">
        <v>586</v>
      </c>
      <c r="B668" s="1" t="s">
        <v>24</v>
      </c>
      <c r="C668" s="1">
        <v>571</v>
      </c>
      <c r="D668" s="1">
        <v>999</v>
      </c>
      <c r="E668" s="3">
        <f>Table2[[#This Row],[Actual_price]]-Table2[[#This Row],[Discounted_price]]/Table2[[#This Row],[Actual_price]]*100</f>
        <v>941.84284284284286</v>
      </c>
      <c r="F668" s="4">
        <v>0.43</v>
      </c>
      <c r="G668" s="4" t="str">
        <f>IF(Table2[[#This Row],[Discount_percentage]]&lt;=49%,"no",IF(Table2[[#This Row],[Discount_percentage]]&gt;=50%,"yes"))</f>
        <v>no</v>
      </c>
      <c r="H668" s="4" t="str">
        <f>IF(Table2[[#This Row],[Rating_count]]&lt;=1000,"NO",IF(Table2[[#This Row],[Rating_count]]&gt;=1000,"YES"))</f>
        <v>YES</v>
      </c>
      <c r="I668" s="5">
        <f>Table2[[#This Row],[Actual_price]]*Table2[[#This Row],[Rating_count]]</f>
        <v>38182779</v>
      </c>
      <c r="J668" s="5" t="str">
        <f>IF(Table2[[#This Row],[Discounted_price]]&lt;200,"&lt;200",IF(Table2[[#This Row],[Discounted_price]]&lt;=500,"200-500","&gt;500"))</f>
        <v>&gt;500</v>
      </c>
      <c r="K668" s="1">
        <v>4.3</v>
      </c>
      <c r="L668" s="5">
        <f>Table2[[#This Row],[Rating]]+(Table2[[#This Row],[Rating_count]]/1000)</f>
        <v>42.520999999999994</v>
      </c>
      <c r="M668" s="2">
        <v>38221</v>
      </c>
    </row>
    <row r="669" spans="1:13" x14ac:dyDescent="0.25">
      <c r="A669" s="1" t="s">
        <v>587</v>
      </c>
      <c r="B669" s="1" t="s">
        <v>24</v>
      </c>
      <c r="C669" s="1">
        <v>549</v>
      </c>
      <c r="D669" s="1">
        <v>999</v>
      </c>
      <c r="E669" s="3">
        <f>Table2[[#This Row],[Actual_price]]-Table2[[#This Row],[Discounted_price]]/Table2[[#This Row],[Actual_price]]*100</f>
        <v>944.04504504504507</v>
      </c>
      <c r="F669" s="4">
        <v>0.45</v>
      </c>
      <c r="G669" s="4" t="str">
        <f>IF(Table2[[#This Row],[Discount_percentage]]&lt;=49%,"no",IF(Table2[[#This Row],[Discount_percentage]]&gt;=50%,"yes"))</f>
        <v>no</v>
      </c>
      <c r="H669" s="4" t="str">
        <f>IF(Table2[[#This Row],[Rating_count]]&lt;=1000,"NO",IF(Table2[[#This Row],[Rating_count]]&gt;=1000,"YES"))</f>
        <v>YES</v>
      </c>
      <c r="I669" s="5">
        <f>Table2[[#This Row],[Actual_price]]*Table2[[#This Row],[Rating_count]]</f>
        <v>64640295</v>
      </c>
      <c r="J669" s="5" t="str">
        <f>IF(Table2[[#This Row],[Discounted_price]]&lt;200,"&lt;200",IF(Table2[[#This Row],[Discounted_price]]&lt;=500,"200-500","&gt;500"))</f>
        <v>&gt;500</v>
      </c>
      <c r="K669" s="1">
        <v>3.9</v>
      </c>
      <c r="L669" s="5">
        <f>Table2[[#This Row],[Rating]]+(Table2[[#This Row],[Rating_count]]/1000)</f>
        <v>68.605000000000004</v>
      </c>
      <c r="M669" s="2">
        <v>64705</v>
      </c>
    </row>
    <row r="670" spans="1:13" x14ac:dyDescent="0.25">
      <c r="A670" s="1" t="s">
        <v>588</v>
      </c>
      <c r="B670" s="1" t="s">
        <v>12</v>
      </c>
      <c r="C670" s="1">
        <v>448</v>
      </c>
      <c r="D670" s="1">
        <v>699</v>
      </c>
      <c r="E670" s="3">
        <f>Table2[[#This Row],[Actual_price]]-Table2[[#This Row],[Discounted_price]]/Table2[[#This Row],[Actual_price]]*100</f>
        <v>634.90844062947065</v>
      </c>
      <c r="F670" s="4">
        <v>0.36</v>
      </c>
      <c r="G670" s="4" t="str">
        <f>IF(Table2[[#This Row],[Discount_percentage]]&lt;=49%,"no",IF(Table2[[#This Row],[Discount_percentage]]&gt;=50%,"yes"))</f>
        <v>no</v>
      </c>
      <c r="H670" s="4" t="str">
        <f>IF(Table2[[#This Row],[Rating_count]]&lt;=1000,"NO",IF(Table2[[#This Row],[Rating_count]]&gt;=1000,"YES"))</f>
        <v>YES</v>
      </c>
      <c r="I670" s="5">
        <f>Table2[[#This Row],[Actual_price]]*Table2[[#This Row],[Rating_count]]</f>
        <v>12126252</v>
      </c>
      <c r="J670" s="5" t="str">
        <f>IF(Table2[[#This Row],[Discounted_price]]&lt;200,"&lt;200",IF(Table2[[#This Row],[Discounted_price]]&lt;=500,"200-500","&gt;500"))</f>
        <v>200-500</v>
      </c>
      <c r="K670" s="1">
        <v>3.9</v>
      </c>
      <c r="L670" s="5">
        <f>Table2[[#This Row],[Rating]]+(Table2[[#This Row],[Rating_count]]/1000)</f>
        <v>21.247999999999998</v>
      </c>
      <c r="M670" s="2">
        <v>17348</v>
      </c>
    </row>
    <row r="671" spans="1:13" x14ac:dyDescent="0.25">
      <c r="A671" s="1" t="s">
        <v>589</v>
      </c>
      <c r="B671" s="1" t="s">
        <v>24</v>
      </c>
      <c r="C671" s="3">
        <v>1499</v>
      </c>
      <c r="D671" s="3">
        <v>2999</v>
      </c>
      <c r="E671" s="3">
        <f>Table2[[#This Row],[Actual_price]]-Table2[[#This Row],[Discounted_price]]/Table2[[#This Row],[Actual_price]]*100</f>
        <v>2949.0166722240747</v>
      </c>
      <c r="F671" s="4">
        <v>0.5</v>
      </c>
      <c r="G671" s="4" t="str">
        <f>IF(Table2[[#This Row],[Discount_percentage]]&lt;=49%,"no",IF(Table2[[#This Row],[Discount_percentage]]&gt;=50%,"yes"))</f>
        <v>yes</v>
      </c>
      <c r="H671" s="4" t="str">
        <f>IF(Table2[[#This Row],[Rating_count]]&lt;=1000,"NO",IF(Table2[[#This Row],[Rating_count]]&gt;=1000,"YES"))</f>
        <v>YES</v>
      </c>
      <c r="I671" s="5">
        <f>Table2[[#This Row],[Actual_price]]*Table2[[#This Row],[Rating_count]]</f>
        <v>263306202</v>
      </c>
      <c r="J671" s="5" t="str">
        <f>IF(Table2[[#This Row],[Discounted_price]]&lt;200,"&lt;200",IF(Table2[[#This Row],[Discounted_price]]&lt;=500,"200-500","&gt;500"))</f>
        <v>&gt;500</v>
      </c>
      <c r="K671" s="1">
        <v>3.7</v>
      </c>
      <c r="L671" s="5">
        <f>Table2[[#This Row],[Rating]]+(Table2[[#This Row],[Rating_count]]/1000)</f>
        <v>91.498000000000005</v>
      </c>
      <c r="M671" s="2">
        <v>87798</v>
      </c>
    </row>
    <row r="672" spans="1:13" x14ac:dyDescent="0.25">
      <c r="A672" s="1" t="s">
        <v>590</v>
      </c>
      <c r="B672" s="1" t="s">
        <v>24</v>
      </c>
      <c r="C672" s="1">
        <v>299</v>
      </c>
      <c r="D672" s="1">
        <v>499</v>
      </c>
      <c r="E672" s="3">
        <f>Table2[[#This Row],[Actual_price]]-Table2[[#This Row],[Discounted_price]]/Table2[[#This Row],[Actual_price]]*100</f>
        <v>439.08016032064126</v>
      </c>
      <c r="F672" s="4">
        <v>0.4</v>
      </c>
      <c r="G672" s="4" t="str">
        <f>IF(Table2[[#This Row],[Discount_percentage]]&lt;=49%,"no",IF(Table2[[#This Row],[Discount_percentage]]&gt;=50%,"yes"))</f>
        <v>no</v>
      </c>
      <c r="H672" s="4" t="str">
        <f>IF(Table2[[#This Row],[Rating_count]]&lt;=1000,"NO",IF(Table2[[#This Row],[Rating_count]]&gt;=1000,"YES"))</f>
        <v>YES</v>
      </c>
      <c r="I672" s="5">
        <f>Table2[[#This Row],[Actual_price]]*Table2[[#This Row],[Rating_count]]</f>
        <v>12191568</v>
      </c>
      <c r="J672" s="5" t="str">
        <f>IF(Table2[[#This Row],[Discounted_price]]&lt;200,"&lt;200",IF(Table2[[#This Row],[Discounted_price]]&lt;=500,"200-500","&gt;500"))</f>
        <v>200-500</v>
      </c>
      <c r="K672" s="1">
        <v>4.2</v>
      </c>
      <c r="L672" s="5">
        <f>Table2[[#This Row],[Rating]]+(Table2[[#This Row],[Rating_count]]/1000)</f>
        <v>28.631999999999998</v>
      </c>
      <c r="M672" s="2">
        <v>24432</v>
      </c>
    </row>
    <row r="673" spans="1:13" x14ac:dyDescent="0.25">
      <c r="A673" s="1" t="s">
        <v>591</v>
      </c>
      <c r="B673" s="1" t="s">
        <v>12</v>
      </c>
      <c r="C673" s="1">
        <v>579</v>
      </c>
      <c r="D673" s="3">
        <v>1400</v>
      </c>
      <c r="E673" s="3">
        <f>Table2[[#This Row],[Actual_price]]-Table2[[#This Row],[Discounted_price]]/Table2[[#This Row],[Actual_price]]*100</f>
        <v>1358.6428571428571</v>
      </c>
      <c r="F673" s="4">
        <v>0.59</v>
      </c>
      <c r="G673" s="4" t="str">
        <f>IF(Table2[[#This Row],[Discount_percentage]]&lt;=49%,"no",IF(Table2[[#This Row],[Discount_percentage]]&gt;=50%,"yes"))</f>
        <v>yes</v>
      </c>
      <c r="H673" s="4" t="str">
        <f>IF(Table2[[#This Row],[Rating_count]]&lt;=1000,"NO",IF(Table2[[#This Row],[Rating_count]]&gt;=1000,"YES"))</f>
        <v>YES</v>
      </c>
      <c r="I673" s="5">
        <f>Table2[[#This Row],[Actual_price]]*Table2[[#This Row],[Rating_count]]</f>
        <v>264745600</v>
      </c>
      <c r="J673" s="5" t="str">
        <f>IF(Table2[[#This Row],[Discounted_price]]&lt;200,"&lt;200",IF(Table2[[#This Row],[Discounted_price]]&lt;=500,"200-500","&gt;500"))</f>
        <v>&gt;500</v>
      </c>
      <c r="K673" s="1">
        <v>4.3</v>
      </c>
      <c r="L673" s="5">
        <f>Table2[[#This Row],[Rating]]+(Table2[[#This Row],[Rating_count]]/1000)</f>
        <v>193.40400000000002</v>
      </c>
      <c r="M673" s="2">
        <v>189104</v>
      </c>
    </row>
    <row r="674" spans="1:13" x14ac:dyDescent="0.25">
      <c r="A674" s="1" t="s">
        <v>592</v>
      </c>
      <c r="B674" s="1" t="s">
        <v>24</v>
      </c>
      <c r="C674" s="3">
        <v>2499</v>
      </c>
      <c r="D674" s="3">
        <v>3299</v>
      </c>
      <c r="E674" s="3">
        <f>Table2[[#This Row],[Actual_price]]-Table2[[#This Row],[Discounted_price]]/Table2[[#This Row],[Actual_price]]*100</f>
        <v>3223.2497726583815</v>
      </c>
      <c r="F674" s="4">
        <v>0.24</v>
      </c>
      <c r="G674" s="4" t="str">
        <f>IF(Table2[[#This Row],[Discount_percentage]]&lt;=49%,"no",IF(Table2[[#This Row],[Discount_percentage]]&gt;=50%,"yes"))</f>
        <v>no</v>
      </c>
      <c r="H674" s="4" t="str">
        <f>IF(Table2[[#This Row],[Rating_count]]&lt;=1000,"NO",IF(Table2[[#This Row],[Rating_count]]&gt;=1000,"YES"))</f>
        <v>YES</v>
      </c>
      <c r="I674" s="5">
        <f>Table2[[#This Row],[Actual_price]]*Table2[[#This Row],[Rating_count]]</f>
        <v>307176488</v>
      </c>
      <c r="J674" s="5" t="str">
        <f>IF(Table2[[#This Row],[Discounted_price]]&lt;200,"&lt;200",IF(Table2[[#This Row],[Discounted_price]]&lt;=500,"200-500","&gt;500"))</f>
        <v>&gt;500</v>
      </c>
      <c r="K674" s="1">
        <v>4.2</v>
      </c>
      <c r="L674" s="5">
        <f>Table2[[#This Row],[Rating]]+(Table2[[#This Row],[Rating_count]]/1000)</f>
        <v>97.311999999999998</v>
      </c>
      <c r="M674" s="2">
        <v>93112</v>
      </c>
    </row>
    <row r="675" spans="1:13" x14ac:dyDescent="0.25">
      <c r="A675" s="1" t="s">
        <v>593</v>
      </c>
      <c r="B675" s="1" t="s">
        <v>24</v>
      </c>
      <c r="C675" s="3">
        <v>1199</v>
      </c>
      <c r="D675" s="3">
        <v>5999</v>
      </c>
      <c r="E675" s="3">
        <f>Table2[[#This Row],[Actual_price]]-Table2[[#This Row],[Discounted_price]]/Table2[[#This Row],[Actual_price]]*100</f>
        <v>5979.0133355559256</v>
      </c>
      <c r="F675" s="4">
        <v>0.8</v>
      </c>
      <c r="G675" s="4" t="str">
        <f>IF(Table2[[#This Row],[Discount_percentage]]&lt;=49%,"no",IF(Table2[[#This Row],[Discount_percentage]]&gt;=50%,"yes"))</f>
        <v>yes</v>
      </c>
      <c r="H675" s="4" t="str">
        <f>IF(Table2[[#This Row],[Rating_count]]&lt;=1000,"NO",IF(Table2[[#This Row],[Rating_count]]&gt;=1000,"YES"))</f>
        <v>YES</v>
      </c>
      <c r="I675" s="5">
        <f>Table2[[#This Row],[Actual_price]]*Table2[[#This Row],[Rating_count]]</f>
        <v>285078479</v>
      </c>
      <c r="J675" s="5" t="str">
        <f>IF(Table2[[#This Row],[Discounted_price]]&lt;200,"&lt;200",IF(Table2[[#This Row],[Discounted_price]]&lt;=500,"200-500","&gt;500"))</f>
        <v>&gt;500</v>
      </c>
      <c r="K675" s="1">
        <v>3.9</v>
      </c>
      <c r="L675" s="5">
        <f>Table2[[#This Row],[Rating]]+(Table2[[#This Row],[Rating_count]]/1000)</f>
        <v>51.420999999999999</v>
      </c>
      <c r="M675" s="2">
        <v>47521</v>
      </c>
    </row>
    <row r="676" spans="1:13" x14ac:dyDescent="0.25">
      <c r="A676" s="1" t="s">
        <v>594</v>
      </c>
      <c r="B676" s="1" t="s">
        <v>24</v>
      </c>
      <c r="C676" s="1">
        <v>399</v>
      </c>
      <c r="D676" s="1">
        <v>499</v>
      </c>
      <c r="E676" s="3">
        <f>Table2[[#This Row],[Actual_price]]-Table2[[#This Row],[Discounted_price]]/Table2[[#This Row],[Actual_price]]*100</f>
        <v>419.04008016032066</v>
      </c>
      <c r="F676" s="4">
        <v>0.2</v>
      </c>
      <c r="G676" s="4" t="str">
        <f>IF(Table2[[#This Row],[Discount_percentage]]&lt;=49%,"no",IF(Table2[[#This Row],[Discount_percentage]]&gt;=50%,"yes"))</f>
        <v>no</v>
      </c>
      <c r="H676" s="4" t="str">
        <f>IF(Table2[[#This Row],[Rating_count]]&lt;=1000,"NO",IF(Table2[[#This Row],[Rating_count]]&gt;=1000,"YES"))</f>
        <v>YES</v>
      </c>
      <c r="I676" s="5">
        <f>Table2[[#This Row],[Actual_price]]*Table2[[#This Row],[Rating_count]]</f>
        <v>13573299</v>
      </c>
      <c r="J676" s="5" t="str">
        <f>IF(Table2[[#This Row],[Discounted_price]]&lt;200,"&lt;200",IF(Table2[[#This Row],[Discounted_price]]&lt;=500,"200-500","&gt;500"))</f>
        <v>200-500</v>
      </c>
      <c r="K676" s="1">
        <v>4.3</v>
      </c>
      <c r="L676" s="5">
        <f>Table2[[#This Row],[Rating]]+(Table2[[#This Row],[Rating_count]]/1000)</f>
        <v>31.501000000000001</v>
      </c>
      <c r="M676" s="2">
        <v>27201</v>
      </c>
    </row>
    <row r="677" spans="1:13" x14ac:dyDescent="0.25">
      <c r="A677" s="1" t="s">
        <v>595</v>
      </c>
      <c r="B677" s="1" t="s">
        <v>12</v>
      </c>
      <c r="C677" s="1">
        <v>279</v>
      </c>
      <c r="D677" s="1">
        <v>375</v>
      </c>
      <c r="E677" s="3">
        <f>Table2[[#This Row],[Actual_price]]-Table2[[#This Row],[Discounted_price]]/Table2[[#This Row],[Actual_price]]*100</f>
        <v>300.60000000000002</v>
      </c>
      <c r="F677" s="4">
        <v>0.26</v>
      </c>
      <c r="G677" s="4" t="str">
        <f>IF(Table2[[#This Row],[Discount_percentage]]&lt;=49%,"no",IF(Table2[[#This Row],[Discount_percentage]]&gt;=50%,"yes"))</f>
        <v>no</v>
      </c>
      <c r="H677" s="4" t="str">
        <f>IF(Table2[[#This Row],[Rating_count]]&lt;=1000,"NO",IF(Table2[[#This Row],[Rating_count]]&gt;=1000,"YES"))</f>
        <v>YES</v>
      </c>
      <c r="I677" s="5">
        <f>Table2[[#This Row],[Actual_price]]*Table2[[#This Row],[Rating_count]]</f>
        <v>11825250</v>
      </c>
      <c r="J677" s="5" t="str">
        <f>IF(Table2[[#This Row],[Discounted_price]]&lt;200,"&lt;200",IF(Table2[[#This Row],[Discounted_price]]&lt;=500,"200-500","&gt;500"))</f>
        <v>200-500</v>
      </c>
      <c r="K677" s="1">
        <v>4.3</v>
      </c>
      <c r="L677" s="5">
        <f>Table2[[#This Row],[Rating]]+(Table2[[#This Row],[Rating_count]]/1000)</f>
        <v>35.833999999999996</v>
      </c>
      <c r="M677" s="2">
        <v>31534</v>
      </c>
    </row>
    <row r="678" spans="1:13" x14ac:dyDescent="0.25">
      <c r="A678" s="1" t="s">
        <v>424</v>
      </c>
      <c r="B678" s="1" t="s">
        <v>24</v>
      </c>
      <c r="C678" s="3">
        <v>2499</v>
      </c>
      <c r="D678" s="3">
        <v>4999</v>
      </c>
      <c r="E678" s="3">
        <f>Table2[[#This Row],[Actual_price]]-Table2[[#This Row],[Discounted_price]]/Table2[[#This Row],[Actual_price]]*100</f>
        <v>4949.0100020004002</v>
      </c>
      <c r="F678" s="4">
        <v>0.5</v>
      </c>
      <c r="G678" s="4" t="str">
        <f>IF(Table2[[#This Row],[Discount_percentage]]&lt;=49%,"no",IF(Table2[[#This Row],[Discount_percentage]]&gt;=50%,"yes"))</f>
        <v>yes</v>
      </c>
      <c r="H678" s="4" t="str">
        <f>IF(Table2[[#This Row],[Rating_count]]&lt;=1000,"NO",IF(Table2[[#This Row],[Rating_count]]&gt;=1000,"YES"))</f>
        <v>YES</v>
      </c>
      <c r="I678" s="5">
        <f>Table2[[#This Row],[Actual_price]]*Table2[[#This Row],[Rating_count]]</f>
        <v>37847429</v>
      </c>
      <c r="J678" s="5" t="str">
        <f>IF(Table2[[#This Row],[Discounted_price]]&lt;200,"&lt;200",IF(Table2[[#This Row],[Discounted_price]]&lt;=500,"200-500","&gt;500"))</f>
        <v>&gt;500</v>
      </c>
      <c r="K678" s="1">
        <v>3.9</v>
      </c>
      <c r="L678" s="5">
        <f>Table2[[#This Row],[Rating]]+(Table2[[#This Row],[Rating_count]]/1000)</f>
        <v>11.471</v>
      </c>
      <c r="M678" s="2">
        <v>7571</v>
      </c>
    </row>
    <row r="679" spans="1:13" x14ac:dyDescent="0.25">
      <c r="A679" s="1" t="s">
        <v>596</v>
      </c>
      <c r="B679" s="1" t="s">
        <v>516</v>
      </c>
      <c r="C679" s="1">
        <v>137</v>
      </c>
      <c r="D679" s="1">
        <v>160</v>
      </c>
      <c r="E679" s="3">
        <f>Table2[[#This Row],[Actual_price]]-Table2[[#This Row],[Discounted_price]]/Table2[[#This Row],[Actual_price]]*100</f>
        <v>74.375</v>
      </c>
      <c r="F679" s="4">
        <v>0.14000000000000001</v>
      </c>
      <c r="G679" s="4" t="str">
        <f>IF(Table2[[#This Row],[Discount_percentage]]&lt;=49%,"no",IF(Table2[[#This Row],[Discount_percentage]]&gt;=50%,"yes"))</f>
        <v>no</v>
      </c>
      <c r="H679" s="4" t="str">
        <f>IF(Table2[[#This Row],[Rating_count]]&lt;=1000,"NO",IF(Table2[[#This Row],[Rating_count]]&gt;=1000,"YES"))</f>
        <v>YES</v>
      </c>
      <c r="I679" s="5">
        <f>Table2[[#This Row],[Actual_price]]*Table2[[#This Row],[Rating_count]]</f>
        <v>1045920</v>
      </c>
      <c r="J679" s="5" t="str">
        <f>IF(Table2[[#This Row],[Discounted_price]]&lt;200,"&lt;200",IF(Table2[[#This Row],[Discounted_price]]&lt;=500,"200-500","&gt;500"))</f>
        <v>&lt;200</v>
      </c>
      <c r="K679" s="1">
        <v>4.4000000000000004</v>
      </c>
      <c r="L679" s="5">
        <f>Table2[[#This Row],[Rating]]+(Table2[[#This Row],[Rating_count]]/1000)</f>
        <v>10.937000000000001</v>
      </c>
      <c r="M679" s="2">
        <v>6537</v>
      </c>
    </row>
    <row r="680" spans="1:13" x14ac:dyDescent="0.25">
      <c r="A680" s="1" t="s">
        <v>597</v>
      </c>
      <c r="B680" s="1" t="s">
        <v>12</v>
      </c>
      <c r="C680" s="1">
        <v>299</v>
      </c>
      <c r="D680" s="1">
        <v>499</v>
      </c>
      <c r="E680" s="3">
        <f>Table2[[#This Row],[Actual_price]]-Table2[[#This Row],[Discounted_price]]/Table2[[#This Row],[Actual_price]]*100</f>
        <v>439.08016032064126</v>
      </c>
      <c r="F680" s="4">
        <v>0.4</v>
      </c>
      <c r="G680" s="4" t="str">
        <f>IF(Table2[[#This Row],[Discount_percentage]]&lt;=49%,"no",IF(Table2[[#This Row],[Discount_percentage]]&gt;=50%,"yes"))</f>
        <v>no</v>
      </c>
      <c r="H680" s="4" t="str">
        <f>IF(Table2[[#This Row],[Rating_count]]&lt;=1000,"NO",IF(Table2[[#This Row],[Rating_count]]&gt;=1000,"YES"))</f>
        <v>YES</v>
      </c>
      <c r="I680" s="5">
        <f>Table2[[#This Row],[Actual_price]]*Table2[[#This Row],[Rating_count]]</f>
        <v>10483990</v>
      </c>
      <c r="J680" s="5" t="str">
        <f>IF(Table2[[#This Row],[Discounted_price]]&lt;200,"&lt;200",IF(Table2[[#This Row],[Discounted_price]]&lt;=500,"200-500","&gt;500"))</f>
        <v>200-500</v>
      </c>
      <c r="K680" s="1">
        <v>4.5</v>
      </c>
      <c r="L680" s="5">
        <f>Table2[[#This Row],[Rating]]+(Table2[[#This Row],[Rating_count]]/1000)</f>
        <v>25.51</v>
      </c>
      <c r="M680" s="2">
        <v>21010</v>
      </c>
    </row>
    <row r="681" spans="1:13" x14ac:dyDescent="0.25">
      <c r="A681" s="1" t="s">
        <v>598</v>
      </c>
      <c r="B681" s="1" t="s">
        <v>24</v>
      </c>
      <c r="C681" s="3">
        <v>1799</v>
      </c>
      <c r="D681" s="3">
        <v>3999</v>
      </c>
      <c r="E681" s="3">
        <f>Table2[[#This Row],[Actual_price]]-Table2[[#This Row],[Discounted_price]]/Table2[[#This Row],[Actual_price]]*100</f>
        <v>3954.0137534383598</v>
      </c>
      <c r="F681" s="4">
        <v>0.55000000000000004</v>
      </c>
      <c r="G681" s="4" t="str">
        <f>IF(Table2[[#This Row],[Discount_percentage]]&lt;=49%,"no",IF(Table2[[#This Row],[Discount_percentage]]&gt;=50%,"yes"))</f>
        <v>yes</v>
      </c>
      <c r="H681" s="4" t="str">
        <f>IF(Table2[[#This Row],[Rating_count]]&lt;=1000,"NO",IF(Table2[[#This Row],[Rating_count]]&gt;=1000,"YES"))</f>
        <v>YES</v>
      </c>
      <c r="I681" s="5">
        <f>Table2[[#This Row],[Actual_price]]*Table2[[#This Row],[Rating_count]]</f>
        <v>14064483</v>
      </c>
      <c r="J681" s="5" t="str">
        <f>IF(Table2[[#This Row],[Discounted_price]]&lt;200,"&lt;200",IF(Table2[[#This Row],[Discounted_price]]&lt;=500,"200-500","&gt;500"))</f>
        <v>&gt;500</v>
      </c>
      <c r="K681" s="1">
        <v>3.9</v>
      </c>
      <c r="L681" s="5">
        <f>Table2[[#This Row],[Rating]]+(Table2[[#This Row],[Rating_count]]/1000)</f>
        <v>7.4169999999999998</v>
      </c>
      <c r="M681" s="2">
        <v>3517</v>
      </c>
    </row>
    <row r="682" spans="1:13" x14ac:dyDescent="0.25">
      <c r="A682" s="1" t="s">
        <v>599</v>
      </c>
      <c r="B682" s="1" t="s">
        <v>24</v>
      </c>
      <c r="C682" s="3">
        <v>1999</v>
      </c>
      <c r="D682" s="3">
        <v>2999</v>
      </c>
      <c r="E682" s="3">
        <f>Table2[[#This Row],[Actual_price]]-Table2[[#This Row],[Discounted_price]]/Table2[[#This Row],[Actual_price]]*100</f>
        <v>2932.344448149383</v>
      </c>
      <c r="F682" s="4">
        <v>0.33</v>
      </c>
      <c r="G682" s="4" t="str">
        <f>IF(Table2[[#This Row],[Discount_percentage]]&lt;=49%,"no",IF(Table2[[#This Row],[Discount_percentage]]&gt;=50%,"yes"))</f>
        <v>no</v>
      </c>
      <c r="H682" s="4" t="str">
        <f>IF(Table2[[#This Row],[Rating_count]]&lt;=1000,"NO",IF(Table2[[#This Row],[Rating_count]]&gt;=1000,"YES"))</f>
        <v>YES</v>
      </c>
      <c r="I682" s="5">
        <f>Table2[[#This Row],[Actual_price]]*Table2[[#This Row],[Rating_count]]</f>
        <v>191633101</v>
      </c>
      <c r="J682" s="5" t="str">
        <f>IF(Table2[[#This Row],[Discounted_price]]&lt;200,"&lt;200",IF(Table2[[#This Row],[Discounted_price]]&lt;=500,"200-500","&gt;500"))</f>
        <v>&gt;500</v>
      </c>
      <c r="K682" s="1">
        <v>4.3</v>
      </c>
      <c r="L682" s="5">
        <f>Table2[[#This Row],[Rating]]+(Table2[[#This Row],[Rating_count]]/1000)</f>
        <v>68.198999999999998</v>
      </c>
      <c r="M682" s="2">
        <v>63899</v>
      </c>
    </row>
    <row r="683" spans="1:13" x14ac:dyDescent="0.25">
      <c r="A683" s="1" t="s">
        <v>600</v>
      </c>
      <c r="B683" s="1" t="s">
        <v>12</v>
      </c>
      <c r="C683" s="1">
        <v>399</v>
      </c>
      <c r="D683" s="3">
        <v>1499</v>
      </c>
      <c r="E683" s="3">
        <f>Table2[[#This Row],[Actual_price]]-Table2[[#This Row],[Discounted_price]]/Table2[[#This Row],[Actual_price]]*100</f>
        <v>1472.3822548365576</v>
      </c>
      <c r="F683" s="4">
        <v>0.73</v>
      </c>
      <c r="G683" s="4" t="str">
        <f>IF(Table2[[#This Row],[Discount_percentage]]&lt;=49%,"no",IF(Table2[[#This Row],[Discount_percentage]]&gt;=50%,"yes"))</f>
        <v>yes</v>
      </c>
      <c r="H683" s="4" t="str">
        <f>IF(Table2[[#This Row],[Rating_count]]&lt;=1000,"NO",IF(Table2[[#This Row],[Rating_count]]&gt;=1000,"YES"))</f>
        <v>YES</v>
      </c>
      <c r="I683" s="5">
        <f>Table2[[#This Row],[Actual_price]]*Table2[[#This Row],[Rating_count]]</f>
        <v>8589270</v>
      </c>
      <c r="J683" s="5" t="str">
        <f>IF(Table2[[#This Row],[Discounted_price]]&lt;200,"&lt;200",IF(Table2[[#This Row],[Discounted_price]]&lt;=500,"200-500","&gt;500"))</f>
        <v>200-500</v>
      </c>
      <c r="K683" s="1">
        <v>4.0999999999999996</v>
      </c>
      <c r="L683" s="5">
        <f>Table2[[#This Row],[Rating]]+(Table2[[#This Row],[Rating_count]]/1000)</f>
        <v>9.83</v>
      </c>
      <c r="M683" s="2">
        <v>5730</v>
      </c>
    </row>
    <row r="684" spans="1:13" x14ac:dyDescent="0.25">
      <c r="A684" s="1" t="s">
        <v>601</v>
      </c>
      <c r="B684" s="1" t="s">
        <v>12</v>
      </c>
      <c r="C684" s="3">
        <v>1699</v>
      </c>
      <c r="D684" s="3">
        <v>3999</v>
      </c>
      <c r="E684" s="3">
        <f>Table2[[#This Row],[Actual_price]]-Table2[[#This Row],[Discounted_price]]/Table2[[#This Row],[Actual_price]]*100</f>
        <v>3956.5143785946489</v>
      </c>
      <c r="F684" s="4">
        <v>0.57999999999999996</v>
      </c>
      <c r="G684" s="4" t="str">
        <f>IF(Table2[[#This Row],[Discount_percentage]]&lt;=49%,"no",IF(Table2[[#This Row],[Discount_percentage]]&gt;=50%,"yes"))</f>
        <v>yes</v>
      </c>
      <c r="H684" s="4" t="str">
        <f>IF(Table2[[#This Row],[Rating_count]]&lt;=1000,"NO",IF(Table2[[#This Row],[Rating_count]]&gt;=1000,"YES"))</f>
        <v>YES</v>
      </c>
      <c r="I684" s="5">
        <f>Table2[[#This Row],[Actual_price]]*Table2[[#This Row],[Rating_count]]</f>
        <v>101926512</v>
      </c>
      <c r="J684" s="5" t="str">
        <f>IF(Table2[[#This Row],[Discounted_price]]&lt;200,"&lt;200",IF(Table2[[#This Row],[Discounted_price]]&lt;=500,"200-500","&gt;500"))</f>
        <v>&gt;500</v>
      </c>
      <c r="K684" s="1">
        <v>4.2</v>
      </c>
      <c r="L684" s="5">
        <f>Table2[[#This Row],[Rating]]+(Table2[[#This Row],[Rating_count]]/1000)</f>
        <v>29.687999999999999</v>
      </c>
      <c r="M684" s="2">
        <v>25488</v>
      </c>
    </row>
    <row r="685" spans="1:13" x14ac:dyDescent="0.25">
      <c r="A685" s="1" t="s">
        <v>602</v>
      </c>
      <c r="B685" s="1" t="s">
        <v>12</v>
      </c>
      <c r="C685" s="1">
        <v>699</v>
      </c>
      <c r="D685" s="1">
        <v>995</v>
      </c>
      <c r="E685" s="3">
        <f>Table2[[#This Row],[Actual_price]]-Table2[[#This Row],[Discounted_price]]/Table2[[#This Row],[Actual_price]]*100</f>
        <v>924.748743718593</v>
      </c>
      <c r="F685" s="4">
        <v>0.3</v>
      </c>
      <c r="G685" s="4" t="str">
        <f>IF(Table2[[#This Row],[Discount_percentage]]&lt;=49%,"no",IF(Table2[[#This Row],[Discount_percentage]]&gt;=50%,"yes"))</f>
        <v>no</v>
      </c>
      <c r="H685" s="4" t="str">
        <f>IF(Table2[[#This Row],[Rating_count]]&lt;=1000,"NO",IF(Table2[[#This Row],[Rating_count]]&gt;=1000,"YES"))</f>
        <v>YES</v>
      </c>
      <c r="I685" s="5">
        <f>Table2[[#This Row],[Actual_price]]*Table2[[#This Row],[Rating_count]]</f>
        <v>54132975</v>
      </c>
      <c r="J685" s="5" t="str">
        <f>IF(Table2[[#This Row],[Discounted_price]]&lt;200,"&lt;200",IF(Table2[[#This Row],[Discounted_price]]&lt;=500,"200-500","&gt;500"))</f>
        <v>&gt;500</v>
      </c>
      <c r="K685" s="1">
        <v>4.5</v>
      </c>
      <c r="L685" s="5">
        <f>Table2[[#This Row],[Rating]]+(Table2[[#This Row],[Rating_count]]/1000)</f>
        <v>58.905000000000001</v>
      </c>
      <c r="M685" s="2">
        <v>54405</v>
      </c>
    </row>
    <row r="686" spans="1:13" x14ac:dyDescent="0.25">
      <c r="A686" s="1" t="s">
        <v>603</v>
      </c>
      <c r="B686" s="1" t="s">
        <v>12</v>
      </c>
      <c r="C686" s="3">
        <v>1149</v>
      </c>
      <c r="D686" s="3">
        <v>1699</v>
      </c>
      <c r="E686" s="3">
        <f>Table2[[#This Row],[Actual_price]]-Table2[[#This Row],[Discounted_price]]/Table2[[#This Row],[Actual_price]]*100</f>
        <v>1631.3719835197176</v>
      </c>
      <c r="F686" s="4">
        <v>0.32</v>
      </c>
      <c r="G686" s="4" t="str">
        <f>IF(Table2[[#This Row],[Discount_percentage]]&lt;=49%,"no",IF(Table2[[#This Row],[Discount_percentage]]&gt;=50%,"yes"))</f>
        <v>no</v>
      </c>
      <c r="H686" s="4" t="str">
        <f>IF(Table2[[#This Row],[Rating_count]]&lt;=1000,"NO",IF(Table2[[#This Row],[Rating_count]]&gt;=1000,"YES"))</f>
        <v>YES</v>
      </c>
      <c r="I686" s="5">
        <f>Table2[[#This Row],[Actual_price]]*Table2[[#This Row],[Rating_count]]</f>
        <v>208090122</v>
      </c>
      <c r="J686" s="5" t="str">
        <f>IF(Table2[[#This Row],[Discounted_price]]&lt;200,"&lt;200",IF(Table2[[#This Row],[Discounted_price]]&lt;=500,"200-500","&gt;500"))</f>
        <v>&gt;500</v>
      </c>
      <c r="K686" s="1">
        <v>4.2</v>
      </c>
      <c r="L686" s="5">
        <f>Table2[[#This Row],[Rating]]+(Table2[[#This Row],[Rating_count]]/1000)</f>
        <v>126.678</v>
      </c>
      <c r="M686" s="2">
        <v>122478</v>
      </c>
    </row>
    <row r="687" spans="1:13" x14ac:dyDescent="0.25">
      <c r="A687" s="1" t="s">
        <v>604</v>
      </c>
      <c r="B687" s="1" t="s">
        <v>12</v>
      </c>
      <c r="C687" s="3">
        <v>1495</v>
      </c>
      <c r="D687" s="3">
        <v>1995</v>
      </c>
      <c r="E687" s="3">
        <f>Table2[[#This Row],[Actual_price]]-Table2[[#This Row],[Discounted_price]]/Table2[[#This Row],[Actual_price]]*100</f>
        <v>1920.062656641604</v>
      </c>
      <c r="F687" s="4">
        <v>0.25</v>
      </c>
      <c r="G687" s="4" t="str">
        <f>IF(Table2[[#This Row],[Discount_percentage]]&lt;=49%,"no",IF(Table2[[#This Row],[Discount_percentage]]&gt;=50%,"yes"))</f>
        <v>no</v>
      </c>
      <c r="H687" s="4" t="str">
        <f>IF(Table2[[#This Row],[Rating_count]]&lt;=1000,"NO",IF(Table2[[#This Row],[Rating_count]]&gt;=1000,"YES"))</f>
        <v>YES</v>
      </c>
      <c r="I687" s="5">
        <f>Table2[[#This Row],[Actual_price]]*Table2[[#This Row],[Rating_count]]</f>
        <v>14445795</v>
      </c>
      <c r="J687" s="5" t="str">
        <f>IF(Table2[[#This Row],[Discounted_price]]&lt;200,"&lt;200",IF(Table2[[#This Row],[Discounted_price]]&lt;=500,"200-500","&gt;500"))</f>
        <v>&gt;500</v>
      </c>
      <c r="K687" s="1">
        <v>4.3</v>
      </c>
      <c r="L687" s="5">
        <f>Table2[[#This Row],[Rating]]+(Table2[[#This Row],[Rating_count]]/1000)</f>
        <v>11.541</v>
      </c>
      <c r="M687" s="2">
        <v>7241</v>
      </c>
    </row>
    <row r="688" spans="1:13" x14ac:dyDescent="0.25">
      <c r="A688" s="1" t="s">
        <v>605</v>
      </c>
      <c r="B688" s="1" t="s">
        <v>12</v>
      </c>
      <c r="C688" s="1">
        <v>849</v>
      </c>
      <c r="D688" s="3">
        <v>4999</v>
      </c>
      <c r="E688" s="3">
        <f>Table2[[#This Row],[Actual_price]]-Table2[[#This Row],[Discounted_price]]/Table2[[#This Row],[Actual_price]]*100</f>
        <v>4982.0166033206642</v>
      </c>
      <c r="F688" s="4">
        <v>0.83</v>
      </c>
      <c r="G688" s="4" t="str">
        <f>IF(Table2[[#This Row],[Discount_percentage]]&lt;=49%,"no",IF(Table2[[#This Row],[Discount_percentage]]&gt;=50%,"yes"))</f>
        <v>yes</v>
      </c>
      <c r="H688" s="4" t="str">
        <f>IF(Table2[[#This Row],[Rating_count]]&lt;=1000,"NO",IF(Table2[[#This Row],[Rating_count]]&gt;=1000,"YES"))</f>
        <v>YES</v>
      </c>
      <c r="I688" s="5">
        <f>Table2[[#This Row],[Actual_price]]*Table2[[#This Row],[Rating_count]]</f>
        <v>102264543</v>
      </c>
      <c r="J688" s="5" t="str">
        <f>IF(Table2[[#This Row],[Discounted_price]]&lt;200,"&lt;200",IF(Table2[[#This Row],[Discounted_price]]&lt;=500,"200-500","&gt;500"))</f>
        <v>&gt;500</v>
      </c>
      <c r="K688" s="1">
        <v>4</v>
      </c>
      <c r="L688" s="5">
        <f>Table2[[#This Row],[Rating]]+(Table2[[#This Row],[Rating_count]]/1000)</f>
        <v>24.457000000000001</v>
      </c>
      <c r="M688" s="2">
        <v>20457</v>
      </c>
    </row>
    <row r="689" spans="1:13" x14ac:dyDescent="0.25">
      <c r="A689" s="1" t="s">
        <v>606</v>
      </c>
      <c r="B689" s="1" t="s">
        <v>516</v>
      </c>
      <c r="C689" s="1">
        <v>440</v>
      </c>
      <c r="D689" s="1">
        <v>440</v>
      </c>
      <c r="E689" s="3">
        <f>Table2[[#This Row],[Actual_price]]-Table2[[#This Row],[Discounted_price]]/Table2[[#This Row],[Actual_price]]*100</f>
        <v>340</v>
      </c>
      <c r="F689" s="4">
        <v>0</v>
      </c>
      <c r="G689" s="4" t="str">
        <f>IF(Table2[[#This Row],[Discount_percentage]]&lt;=49%,"no",IF(Table2[[#This Row],[Discount_percentage]]&gt;=50%,"yes"))</f>
        <v>no</v>
      </c>
      <c r="H689" s="4" t="str">
        <f>IF(Table2[[#This Row],[Rating_count]]&lt;=1000,"NO",IF(Table2[[#This Row],[Rating_count]]&gt;=1000,"YES"))</f>
        <v>YES</v>
      </c>
      <c r="I689" s="5">
        <f>Table2[[#This Row],[Actual_price]]*Table2[[#This Row],[Rating_count]]</f>
        <v>3788400</v>
      </c>
      <c r="J689" s="5" t="str">
        <f>IF(Table2[[#This Row],[Discounted_price]]&lt;200,"&lt;200",IF(Table2[[#This Row],[Discounted_price]]&lt;=500,"200-500","&gt;500"))</f>
        <v>200-500</v>
      </c>
      <c r="K689" s="1">
        <v>4.5</v>
      </c>
      <c r="L689" s="5">
        <f>Table2[[#This Row],[Rating]]+(Table2[[#This Row],[Rating_count]]/1000)</f>
        <v>13.11</v>
      </c>
      <c r="M689" s="2">
        <v>8610</v>
      </c>
    </row>
    <row r="690" spans="1:13" x14ac:dyDescent="0.25">
      <c r="A690" s="1" t="s">
        <v>607</v>
      </c>
      <c r="B690" s="1" t="s">
        <v>12</v>
      </c>
      <c r="C690" s="1">
        <v>599</v>
      </c>
      <c r="D690" s="3">
        <v>3999</v>
      </c>
      <c r="E690" s="3">
        <f>Table2[[#This Row],[Actual_price]]-Table2[[#This Row],[Discounted_price]]/Table2[[#This Row],[Actual_price]]*100</f>
        <v>3984.0212553138285</v>
      </c>
      <c r="F690" s="4">
        <v>0.85</v>
      </c>
      <c r="G690" s="4" t="str">
        <f>IF(Table2[[#This Row],[Discount_percentage]]&lt;=49%,"no",IF(Table2[[#This Row],[Discount_percentage]]&gt;=50%,"yes"))</f>
        <v>yes</v>
      </c>
      <c r="H690" s="4" t="str">
        <f>IF(Table2[[#This Row],[Rating_count]]&lt;=1000,"NO",IF(Table2[[#This Row],[Rating_count]]&gt;=1000,"YES"))</f>
        <v>YES</v>
      </c>
      <c r="I690" s="5">
        <f>Table2[[#This Row],[Actual_price]]*Table2[[#This Row],[Rating_count]]</f>
        <v>4346913</v>
      </c>
      <c r="J690" s="5" t="str">
        <f>IF(Table2[[#This Row],[Discounted_price]]&lt;200,"&lt;200",IF(Table2[[#This Row],[Discounted_price]]&lt;=500,"200-500","&gt;500"))</f>
        <v>&gt;500</v>
      </c>
      <c r="K690" s="1">
        <v>3.9</v>
      </c>
      <c r="L690" s="5">
        <f>Table2[[#This Row],[Rating]]+(Table2[[#This Row],[Rating_count]]/1000)</f>
        <v>4.9870000000000001</v>
      </c>
      <c r="M690" s="2">
        <v>1087</v>
      </c>
    </row>
    <row r="691" spans="1:13" x14ac:dyDescent="0.25">
      <c r="A691" s="1" t="s">
        <v>608</v>
      </c>
      <c r="B691" s="1" t="s">
        <v>12</v>
      </c>
      <c r="C691" s="1">
        <v>149</v>
      </c>
      <c r="D691" s="1">
        <v>399</v>
      </c>
      <c r="E691" s="3">
        <f>Table2[[#This Row],[Actual_price]]-Table2[[#This Row],[Discounted_price]]/Table2[[#This Row],[Actual_price]]*100</f>
        <v>361.65664160401002</v>
      </c>
      <c r="F691" s="4">
        <v>0.63</v>
      </c>
      <c r="G691" s="4" t="str">
        <f>IF(Table2[[#This Row],[Discount_percentage]]&lt;=49%,"no",IF(Table2[[#This Row],[Discount_percentage]]&gt;=50%,"yes"))</f>
        <v>yes</v>
      </c>
      <c r="H691" s="4" t="str">
        <f>IF(Table2[[#This Row],[Rating_count]]&lt;=1000,"NO",IF(Table2[[#This Row],[Rating_count]]&gt;=1000,"YES"))</f>
        <v>YES</v>
      </c>
      <c r="I691" s="5">
        <f>Table2[[#This Row],[Actual_price]]*Table2[[#This Row],[Rating_count]]</f>
        <v>614460</v>
      </c>
      <c r="J691" s="5" t="str">
        <f>IF(Table2[[#This Row],[Discounted_price]]&lt;200,"&lt;200",IF(Table2[[#This Row],[Discounted_price]]&lt;=500,"200-500","&gt;500"))</f>
        <v>&lt;200</v>
      </c>
      <c r="K691" s="1">
        <v>4</v>
      </c>
      <c r="L691" s="5">
        <f>Table2[[#This Row],[Rating]]+(Table2[[#This Row],[Rating_count]]/1000)</f>
        <v>5.54</v>
      </c>
      <c r="M691" s="2">
        <v>1540</v>
      </c>
    </row>
    <row r="692" spans="1:13" x14ac:dyDescent="0.25">
      <c r="A692" s="1" t="s">
        <v>609</v>
      </c>
      <c r="B692" s="1" t="s">
        <v>12</v>
      </c>
      <c r="C692" s="1">
        <v>289</v>
      </c>
      <c r="D692" s="1">
        <v>999</v>
      </c>
      <c r="E692" s="3">
        <f>Table2[[#This Row],[Actual_price]]-Table2[[#This Row],[Discounted_price]]/Table2[[#This Row],[Actual_price]]*100</f>
        <v>970.07107107107106</v>
      </c>
      <c r="F692" s="4">
        <v>0.71</v>
      </c>
      <c r="G692" s="4" t="str">
        <f>IF(Table2[[#This Row],[Discount_percentage]]&lt;=49%,"no",IF(Table2[[#This Row],[Discount_percentage]]&gt;=50%,"yes"))</f>
        <v>yes</v>
      </c>
      <c r="H692" s="4" t="str">
        <f>IF(Table2[[#This Row],[Rating_count]]&lt;=1000,"NO",IF(Table2[[#This Row],[Rating_count]]&gt;=1000,"YES"))</f>
        <v>NO</v>
      </c>
      <c r="I692" s="5">
        <f>Table2[[#This Row],[Actual_price]]*Table2[[#This Row],[Rating_count]]</f>
        <v>400599</v>
      </c>
      <c r="J692" s="5" t="str">
        <f>IF(Table2[[#This Row],[Discounted_price]]&lt;200,"&lt;200",IF(Table2[[#This Row],[Discounted_price]]&lt;=500,"200-500","&gt;500"))</f>
        <v>200-500</v>
      </c>
      <c r="K692" s="1">
        <v>4.0999999999999996</v>
      </c>
      <c r="L692" s="5">
        <f>Table2[[#This Row],[Rating]]+(Table2[[#This Row],[Rating_count]]/1000)</f>
        <v>4.5009999999999994</v>
      </c>
      <c r="M692" s="2">
        <v>401</v>
      </c>
    </row>
    <row r="693" spans="1:13" x14ac:dyDescent="0.25">
      <c r="A693" s="1" t="s">
        <v>610</v>
      </c>
      <c r="B693" s="1" t="s">
        <v>12</v>
      </c>
      <c r="C693" s="1">
        <v>179</v>
      </c>
      <c r="D693" s="1">
        <v>499</v>
      </c>
      <c r="E693" s="3">
        <f>Table2[[#This Row],[Actual_price]]-Table2[[#This Row],[Discounted_price]]/Table2[[#This Row],[Actual_price]]*100</f>
        <v>463.12825651302603</v>
      </c>
      <c r="F693" s="4">
        <v>0.64</v>
      </c>
      <c r="G693" s="4" t="str">
        <f>IF(Table2[[#This Row],[Discount_percentage]]&lt;=49%,"no",IF(Table2[[#This Row],[Discount_percentage]]&gt;=50%,"yes"))</f>
        <v>yes</v>
      </c>
      <c r="H693" s="4" t="str">
        <f>IF(Table2[[#This Row],[Rating_count]]&lt;=1000,"NO",IF(Table2[[#This Row],[Rating_count]]&gt;=1000,"YES"))</f>
        <v>YES</v>
      </c>
      <c r="I693" s="5">
        <f>Table2[[#This Row],[Actual_price]]*Table2[[#This Row],[Rating_count]]</f>
        <v>4683115</v>
      </c>
      <c r="J693" s="5" t="str">
        <f>IF(Table2[[#This Row],[Discounted_price]]&lt;200,"&lt;200",IF(Table2[[#This Row],[Discounted_price]]&lt;=500,"200-500","&gt;500"))</f>
        <v>&lt;200</v>
      </c>
      <c r="K693" s="1">
        <v>3.4</v>
      </c>
      <c r="L693" s="5">
        <f>Table2[[#This Row],[Rating]]+(Table2[[#This Row],[Rating_count]]/1000)</f>
        <v>12.785</v>
      </c>
      <c r="M693" s="2">
        <v>9385</v>
      </c>
    </row>
    <row r="694" spans="1:13" x14ac:dyDescent="0.25">
      <c r="A694" s="1" t="s">
        <v>435</v>
      </c>
      <c r="B694" s="1" t="s">
        <v>24</v>
      </c>
      <c r="C694" s="3">
        <v>1499</v>
      </c>
      <c r="D694" s="3">
        <v>4999</v>
      </c>
      <c r="E694" s="3">
        <f>Table2[[#This Row],[Actual_price]]-Table2[[#This Row],[Discounted_price]]/Table2[[#This Row],[Actual_price]]*100</f>
        <v>4969.0140028005599</v>
      </c>
      <c r="F694" s="4">
        <v>0.7</v>
      </c>
      <c r="G694" s="4" t="str">
        <f>IF(Table2[[#This Row],[Discount_percentage]]&lt;=49%,"no",IF(Table2[[#This Row],[Discount_percentage]]&gt;=50%,"yes"))</f>
        <v>yes</v>
      </c>
      <c r="H694" s="4" t="str">
        <f>IF(Table2[[#This Row],[Rating_count]]&lt;=1000,"NO",IF(Table2[[#This Row],[Rating_count]]&gt;=1000,"YES"))</f>
        <v>YES</v>
      </c>
      <c r="I694" s="5">
        <f>Table2[[#This Row],[Actual_price]]*Table2[[#This Row],[Rating_count]]</f>
        <v>462847412</v>
      </c>
      <c r="J694" s="5" t="str">
        <f>IF(Table2[[#This Row],[Discounted_price]]&lt;200,"&lt;200",IF(Table2[[#This Row],[Discounted_price]]&lt;=500,"200-500","&gt;500"))</f>
        <v>&gt;500</v>
      </c>
      <c r="K694" s="1">
        <v>4</v>
      </c>
      <c r="L694" s="5">
        <f>Table2[[#This Row],[Rating]]+(Table2[[#This Row],[Rating_count]]/1000)</f>
        <v>96.587999999999994</v>
      </c>
      <c r="M694" s="2">
        <v>92588</v>
      </c>
    </row>
    <row r="695" spans="1:13" x14ac:dyDescent="0.25">
      <c r="A695" s="1" t="s">
        <v>611</v>
      </c>
      <c r="B695" s="1" t="s">
        <v>24</v>
      </c>
      <c r="C695" s="1">
        <v>399</v>
      </c>
      <c r="D695" s="1">
        <v>699</v>
      </c>
      <c r="E695" s="3">
        <f>Table2[[#This Row],[Actual_price]]-Table2[[#This Row],[Discounted_price]]/Table2[[#This Row],[Actual_price]]*100</f>
        <v>641.91845493562232</v>
      </c>
      <c r="F695" s="4">
        <v>0.43</v>
      </c>
      <c r="G695" s="4" t="str">
        <f>IF(Table2[[#This Row],[Discount_percentage]]&lt;=49%,"no",IF(Table2[[#This Row],[Discount_percentage]]&gt;=50%,"yes"))</f>
        <v>no</v>
      </c>
      <c r="H695" s="4" t="str">
        <f>IF(Table2[[#This Row],[Rating_count]]&lt;=1000,"NO",IF(Table2[[#This Row],[Rating_count]]&gt;=1000,"YES"))</f>
        <v>YES</v>
      </c>
      <c r="I695" s="5">
        <f>Table2[[#This Row],[Actual_price]]*Table2[[#This Row],[Rating_count]]</f>
        <v>2414346</v>
      </c>
      <c r="J695" s="5" t="str">
        <f>IF(Table2[[#This Row],[Discounted_price]]&lt;200,"&lt;200",IF(Table2[[#This Row],[Discounted_price]]&lt;=500,"200-500","&gt;500"))</f>
        <v>200-500</v>
      </c>
      <c r="K695" s="1">
        <v>3.4</v>
      </c>
      <c r="L695" s="5">
        <f>Table2[[#This Row],[Rating]]+(Table2[[#This Row],[Rating_count]]/1000)</f>
        <v>6.8540000000000001</v>
      </c>
      <c r="M695" s="2">
        <v>3454</v>
      </c>
    </row>
    <row r="696" spans="1:13" x14ac:dyDescent="0.25">
      <c r="A696" s="1" t="s">
        <v>612</v>
      </c>
      <c r="B696" s="1" t="s">
        <v>12</v>
      </c>
      <c r="C696" s="1">
        <v>599</v>
      </c>
      <c r="D696" s="1">
        <v>799</v>
      </c>
      <c r="E696" s="3">
        <f>Table2[[#This Row],[Actual_price]]-Table2[[#This Row],[Discounted_price]]/Table2[[#This Row],[Actual_price]]*100</f>
        <v>724.03128911138924</v>
      </c>
      <c r="F696" s="4">
        <v>0.25</v>
      </c>
      <c r="G696" s="4" t="str">
        <f>IF(Table2[[#This Row],[Discount_percentage]]&lt;=49%,"no",IF(Table2[[#This Row],[Discount_percentage]]&gt;=50%,"yes"))</f>
        <v>no</v>
      </c>
      <c r="H696" s="4" t="str">
        <f>IF(Table2[[#This Row],[Rating_count]]&lt;=1000,"NO",IF(Table2[[#This Row],[Rating_count]]&gt;=1000,"YES"))</f>
        <v>YES</v>
      </c>
      <c r="I696" s="5">
        <f>Table2[[#This Row],[Actual_price]]*Table2[[#This Row],[Rating_count]]</f>
        <v>12616210</v>
      </c>
      <c r="J696" s="5" t="str">
        <f>IF(Table2[[#This Row],[Discounted_price]]&lt;200,"&lt;200",IF(Table2[[#This Row],[Discounted_price]]&lt;=500,"200-500","&gt;500"))</f>
        <v>&gt;500</v>
      </c>
      <c r="K696" s="1">
        <v>4.3</v>
      </c>
      <c r="L696" s="5">
        <f>Table2[[#This Row],[Rating]]+(Table2[[#This Row],[Rating_count]]/1000)</f>
        <v>20.09</v>
      </c>
      <c r="M696" s="2">
        <v>15790</v>
      </c>
    </row>
    <row r="697" spans="1:13" x14ac:dyDescent="0.25">
      <c r="A697" s="1" t="s">
        <v>613</v>
      </c>
      <c r="B697" s="1" t="s">
        <v>12</v>
      </c>
      <c r="C697" s="1">
        <v>949</v>
      </c>
      <c r="D697" s="3">
        <v>2000</v>
      </c>
      <c r="E697" s="3">
        <f>Table2[[#This Row],[Actual_price]]-Table2[[#This Row],[Discounted_price]]/Table2[[#This Row],[Actual_price]]*100</f>
        <v>1952.55</v>
      </c>
      <c r="F697" s="4">
        <v>0.53</v>
      </c>
      <c r="G697" s="4" t="str">
        <f>IF(Table2[[#This Row],[Discount_percentage]]&lt;=49%,"no",IF(Table2[[#This Row],[Discount_percentage]]&gt;=50%,"yes"))</f>
        <v>yes</v>
      </c>
      <c r="H697" s="4" t="str">
        <f>IF(Table2[[#This Row],[Rating_count]]&lt;=1000,"NO",IF(Table2[[#This Row],[Rating_count]]&gt;=1000,"YES"))</f>
        <v>YES</v>
      </c>
      <c r="I697" s="5">
        <f>Table2[[#This Row],[Actual_price]]*Table2[[#This Row],[Rating_count]]</f>
        <v>29938000</v>
      </c>
      <c r="J697" s="5" t="str">
        <f>IF(Table2[[#This Row],[Discounted_price]]&lt;200,"&lt;200",IF(Table2[[#This Row],[Discounted_price]]&lt;=500,"200-500","&gt;500"))</f>
        <v>&gt;500</v>
      </c>
      <c r="K697" s="1">
        <v>3.9</v>
      </c>
      <c r="L697" s="5">
        <f>Table2[[#This Row],[Rating]]+(Table2[[#This Row],[Rating_count]]/1000)</f>
        <v>18.869</v>
      </c>
      <c r="M697" s="2">
        <v>14969</v>
      </c>
    </row>
    <row r="698" spans="1:13" x14ac:dyDescent="0.25">
      <c r="A698" s="1" t="s">
        <v>341</v>
      </c>
      <c r="B698" s="1" t="s">
        <v>24</v>
      </c>
      <c r="C698" s="3">
        <v>2499</v>
      </c>
      <c r="D698" s="3">
        <v>9999</v>
      </c>
      <c r="E698" s="3">
        <f>Table2[[#This Row],[Actual_price]]-Table2[[#This Row],[Discounted_price]]/Table2[[#This Row],[Actual_price]]*100</f>
        <v>9974.0075007500745</v>
      </c>
      <c r="F698" s="4">
        <v>0.75</v>
      </c>
      <c r="G698" s="4" t="str">
        <f>IF(Table2[[#This Row],[Discount_percentage]]&lt;=49%,"no",IF(Table2[[#This Row],[Discount_percentage]]&gt;=50%,"yes"))</f>
        <v>yes</v>
      </c>
      <c r="H698" s="4" t="str">
        <f>IF(Table2[[#This Row],[Rating_count]]&lt;=1000,"NO",IF(Table2[[#This Row],[Rating_count]]&gt;=1000,"YES"))</f>
        <v>YES</v>
      </c>
      <c r="I698" s="5">
        <f>Table2[[#This Row],[Actual_price]]*Table2[[#This Row],[Rating_count]]</f>
        <v>421347861</v>
      </c>
      <c r="J698" s="5" t="str">
        <f>IF(Table2[[#This Row],[Discounted_price]]&lt;200,"&lt;200",IF(Table2[[#This Row],[Discounted_price]]&lt;=500,"200-500","&gt;500"))</f>
        <v>&gt;500</v>
      </c>
      <c r="K698" s="1">
        <v>4.0999999999999996</v>
      </c>
      <c r="L698" s="5">
        <f>Table2[[#This Row],[Rating]]+(Table2[[#This Row],[Rating_count]]/1000)</f>
        <v>46.239000000000004</v>
      </c>
      <c r="M698" s="2">
        <v>42139</v>
      </c>
    </row>
    <row r="699" spans="1:13" x14ac:dyDescent="0.25">
      <c r="A699" s="1" t="s">
        <v>614</v>
      </c>
      <c r="B699" s="1" t="s">
        <v>24</v>
      </c>
      <c r="C699" s="1">
        <v>159</v>
      </c>
      <c r="D699" s="1">
        <v>180</v>
      </c>
      <c r="E699" s="3">
        <f>Table2[[#This Row],[Actual_price]]-Table2[[#This Row],[Discounted_price]]/Table2[[#This Row],[Actual_price]]*100</f>
        <v>91.666666666666671</v>
      </c>
      <c r="F699" s="4">
        <v>0.12</v>
      </c>
      <c r="G699" s="4" t="str">
        <f>IF(Table2[[#This Row],[Discount_percentage]]&lt;=49%,"no",IF(Table2[[#This Row],[Discount_percentage]]&gt;=50%,"yes"))</f>
        <v>no</v>
      </c>
      <c r="H699" s="4" t="str">
        <f>IF(Table2[[#This Row],[Rating_count]]&lt;=1000,"NO",IF(Table2[[#This Row],[Rating_count]]&gt;=1000,"YES"))</f>
        <v>NO</v>
      </c>
      <c r="I699" s="5">
        <f>Table2[[#This Row],[Actual_price]]*Table2[[#This Row],[Rating_count]]</f>
        <v>178020</v>
      </c>
      <c r="J699" s="5" t="str">
        <f>IF(Table2[[#This Row],[Discounted_price]]&lt;200,"&lt;200",IF(Table2[[#This Row],[Discounted_price]]&lt;=500,"200-500","&gt;500"))</f>
        <v>&lt;200</v>
      </c>
      <c r="K699" s="1">
        <v>4.3</v>
      </c>
      <c r="L699" s="5">
        <f>Table2[[#This Row],[Rating]]+(Table2[[#This Row],[Rating_count]]/1000)</f>
        <v>5.2889999999999997</v>
      </c>
      <c r="M699" s="2">
        <v>989</v>
      </c>
    </row>
    <row r="700" spans="1:13" x14ac:dyDescent="0.25">
      <c r="A700" s="1" t="s">
        <v>615</v>
      </c>
      <c r="B700" s="1" t="s">
        <v>24</v>
      </c>
      <c r="C700" s="3">
        <v>1329</v>
      </c>
      <c r="D700" s="3">
        <v>2900</v>
      </c>
      <c r="E700" s="3">
        <f>Table2[[#This Row],[Actual_price]]-Table2[[#This Row],[Discounted_price]]/Table2[[#This Row],[Actual_price]]*100</f>
        <v>2854.1724137931033</v>
      </c>
      <c r="F700" s="4">
        <v>0.54</v>
      </c>
      <c r="G700" s="4" t="str">
        <f>IF(Table2[[#This Row],[Discount_percentage]]&lt;=49%,"no",IF(Table2[[#This Row],[Discount_percentage]]&gt;=50%,"yes"))</f>
        <v>yes</v>
      </c>
      <c r="H700" s="4" t="str">
        <f>IF(Table2[[#This Row],[Rating_count]]&lt;=1000,"NO",IF(Table2[[#This Row],[Rating_count]]&gt;=1000,"YES"))</f>
        <v>YES</v>
      </c>
      <c r="I700" s="5">
        <f>Table2[[#This Row],[Actual_price]]*Table2[[#This Row],[Rating_count]]</f>
        <v>56909600</v>
      </c>
      <c r="J700" s="5" t="str">
        <f>IF(Table2[[#This Row],[Discounted_price]]&lt;200,"&lt;200",IF(Table2[[#This Row],[Discounted_price]]&lt;=500,"200-500","&gt;500"))</f>
        <v>&gt;500</v>
      </c>
      <c r="K700" s="1">
        <v>4.5</v>
      </c>
      <c r="L700" s="5">
        <f>Table2[[#This Row],[Rating]]+(Table2[[#This Row],[Rating_count]]/1000)</f>
        <v>24.123999999999999</v>
      </c>
      <c r="M700" s="2">
        <v>19624</v>
      </c>
    </row>
    <row r="701" spans="1:13" x14ac:dyDescent="0.25">
      <c r="A701" s="1" t="s">
        <v>616</v>
      </c>
      <c r="B701" s="1" t="s">
        <v>12</v>
      </c>
      <c r="C701" s="1">
        <v>570</v>
      </c>
      <c r="D701" s="1">
        <v>999</v>
      </c>
      <c r="E701" s="3">
        <f>Table2[[#This Row],[Actual_price]]-Table2[[#This Row],[Discounted_price]]/Table2[[#This Row],[Actual_price]]*100</f>
        <v>941.94294294294298</v>
      </c>
      <c r="F701" s="4">
        <v>0.43</v>
      </c>
      <c r="G701" s="4" t="str">
        <f>IF(Table2[[#This Row],[Discount_percentage]]&lt;=49%,"no",IF(Table2[[#This Row],[Discount_percentage]]&gt;=50%,"yes"))</f>
        <v>no</v>
      </c>
      <c r="H701" s="4" t="str">
        <f>IF(Table2[[#This Row],[Rating_count]]&lt;=1000,"NO",IF(Table2[[#This Row],[Rating_count]]&gt;=1000,"YES"))</f>
        <v>YES</v>
      </c>
      <c r="I701" s="5">
        <f>Table2[[#This Row],[Actual_price]]*Table2[[#This Row],[Rating_count]]</f>
        <v>3197799</v>
      </c>
      <c r="J701" s="5" t="str">
        <f>IF(Table2[[#This Row],[Discounted_price]]&lt;200,"&lt;200",IF(Table2[[#This Row],[Discounted_price]]&lt;=500,"200-500","&gt;500"))</f>
        <v>&gt;500</v>
      </c>
      <c r="K701" s="1">
        <v>4.2</v>
      </c>
      <c r="L701" s="5">
        <f>Table2[[#This Row],[Rating]]+(Table2[[#This Row],[Rating_count]]/1000)</f>
        <v>7.4009999999999998</v>
      </c>
      <c r="M701" s="2">
        <v>3201</v>
      </c>
    </row>
    <row r="702" spans="1:13" x14ac:dyDescent="0.25">
      <c r="A702" s="1" t="s">
        <v>617</v>
      </c>
      <c r="B702" s="1" t="s">
        <v>24</v>
      </c>
      <c r="C702" s="1">
        <v>899</v>
      </c>
      <c r="D702" s="3">
        <v>1999</v>
      </c>
      <c r="E702" s="3">
        <f>Table2[[#This Row],[Actual_price]]-Table2[[#This Row],[Discounted_price]]/Table2[[#This Row],[Actual_price]]*100</f>
        <v>1954.0275137568785</v>
      </c>
      <c r="F702" s="4">
        <v>0.55000000000000004</v>
      </c>
      <c r="G702" s="4" t="str">
        <f>IF(Table2[[#This Row],[Discount_percentage]]&lt;=49%,"no",IF(Table2[[#This Row],[Discount_percentage]]&gt;=50%,"yes"))</f>
        <v>yes</v>
      </c>
      <c r="H702" s="4" t="str">
        <f>IF(Table2[[#This Row],[Rating_count]]&lt;=1000,"NO",IF(Table2[[#This Row],[Rating_count]]&gt;=1000,"YES"))</f>
        <v>YES</v>
      </c>
      <c r="I702" s="5">
        <f>Table2[[#This Row],[Actual_price]]*Table2[[#This Row],[Rating_count]]</f>
        <v>60907531</v>
      </c>
      <c r="J702" s="5" t="str">
        <f>IF(Table2[[#This Row],[Discounted_price]]&lt;200,"&lt;200",IF(Table2[[#This Row],[Discounted_price]]&lt;=500,"200-500","&gt;500"))</f>
        <v>&gt;500</v>
      </c>
      <c r="K702" s="1">
        <v>4.0999999999999996</v>
      </c>
      <c r="L702" s="5">
        <f>Table2[[#This Row],[Rating]]+(Table2[[#This Row],[Rating_count]]/1000)</f>
        <v>34.569000000000003</v>
      </c>
      <c r="M702" s="2">
        <v>30469</v>
      </c>
    </row>
    <row r="703" spans="1:13" x14ac:dyDescent="0.25">
      <c r="A703" s="1" t="s">
        <v>618</v>
      </c>
      <c r="B703" s="1" t="s">
        <v>12</v>
      </c>
      <c r="C703" s="1">
        <v>449</v>
      </c>
      <c r="D703" s="1">
        <v>999</v>
      </c>
      <c r="E703" s="3">
        <f>Table2[[#This Row],[Actual_price]]-Table2[[#This Row],[Discounted_price]]/Table2[[#This Row],[Actual_price]]*100</f>
        <v>954.05505505505505</v>
      </c>
      <c r="F703" s="4">
        <v>0.55000000000000004</v>
      </c>
      <c r="G703" s="4" t="str">
        <f>IF(Table2[[#This Row],[Discount_percentage]]&lt;=49%,"no",IF(Table2[[#This Row],[Discount_percentage]]&gt;=50%,"yes"))</f>
        <v>yes</v>
      </c>
      <c r="H703" s="4" t="str">
        <f>IF(Table2[[#This Row],[Rating_count]]&lt;=1000,"NO",IF(Table2[[#This Row],[Rating_count]]&gt;=1000,"YES"))</f>
        <v>YES</v>
      </c>
      <c r="I703" s="5">
        <f>Table2[[#This Row],[Actual_price]]*Table2[[#This Row],[Rating_count]]</f>
        <v>9930060</v>
      </c>
      <c r="J703" s="5" t="str">
        <f>IF(Table2[[#This Row],[Discounted_price]]&lt;200,"&lt;200",IF(Table2[[#This Row],[Discounted_price]]&lt;=500,"200-500","&gt;500"))</f>
        <v>200-500</v>
      </c>
      <c r="K703" s="1">
        <v>4.4000000000000004</v>
      </c>
      <c r="L703" s="5">
        <f>Table2[[#This Row],[Rating]]+(Table2[[#This Row],[Rating_count]]/1000)</f>
        <v>14.34</v>
      </c>
      <c r="M703" s="2">
        <v>9940</v>
      </c>
    </row>
    <row r="704" spans="1:13" x14ac:dyDescent="0.25">
      <c r="A704" s="1" t="s">
        <v>619</v>
      </c>
      <c r="B704" s="1" t="s">
        <v>12</v>
      </c>
      <c r="C704" s="1">
        <v>549</v>
      </c>
      <c r="D704" s="1">
        <v>999</v>
      </c>
      <c r="E704" s="3">
        <f>Table2[[#This Row],[Actual_price]]-Table2[[#This Row],[Discounted_price]]/Table2[[#This Row],[Actual_price]]*100</f>
        <v>944.04504504504507</v>
      </c>
      <c r="F704" s="4">
        <v>0.45</v>
      </c>
      <c r="G704" s="4" t="str">
        <f>IF(Table2[[#This Row],[Discount_percentage]]&lt;=49%,"no",IF(Table2[[#This Row],[Discount_percentage]]&gt;=50%,"yes"))</f>
        <v>no</v>
      </c>
      <c r="H704" s="4" t="str">
        <f>IF(Table2[[#This Row],[Rating_count]]&lt;=1000,"NO",IF(Table2[[#This Row],[Rating_count]]&gt;=1000,"YES"))</f>
        <v>YES</v>
      </c>
      <c r="I704" s="5">
        <f>Table2[[#This Row],[Actual_price]]*Table2[[#This Row],[Rating_count]]</f>
        <v>7750242</v>
      </c>
      <c r="J704" s="5" t="str">
        <f>IF(Table2[[#This Row],[Discounted_price]]&lt;200,"&lt;200",IF(Table2[[#This Row],[Discounted_price]]&lt;=500,"200-500","&gt;500"))</f>
        <v>&gt;500</v>
      </c>
      <c r="K704" s="1">
        <v>4.3</v>
      </c>
      <c r="L704" s="5">
        <f>Table2[[#This Row],[Rating]]+(Table2[[#This Row],[Rating_count]]/1000)</f>
        <v>12.058</v>
      </c>
      <c r="M704" s="2">
        <v>7758</v>
      </c>
    </row>
    <row r="705" spans="1:13" x14ac:dyDescent="0.25">
      <c r="A705" s="1" t="s">
        <v>620</v>
      </c>
      <c r="B705" s="1" t="s">
        <v>12</v>
      </c>
      <c r="C705" s="3">
        <v>1529</v>
      </c>
      <c r="D705" s="3">
        <v>2399</v>
      </c>
      <c r="E705" s="3">
        <f>Table2[[#This Row],[Actual_price]]-Table2[[#This Row],[Discounted_price]]/Table2[[#This Row],[Actual_price]]*100</f>
        <v>2335.265110462693</v>
      </c>
      <c r="F705" s="4">
        <v>0.36</v>
      </c>
      <c r="G705" s="4" t="str">
        <f>IF(Table2[[#This Row],[Discount_percentage]]&lt;=49%,"no",IF(Table2[[#This Row],[Discount_percentage]]&gt;=50%,"yes"))</f>
        <v>no</v>
      </c>
      <c r="H705" s="4" t="str">
        <f>IF(Table2[[#This Row],[Rating_count]]&lt;=1000,"NO",IF(Table2[[#This Row],[Rating_count]]&gt;=1000,"YES"))</f>
        <v>YES</v>
      </c>
      <c r="I705" s="5">
        <f>Table2[[#This Row],[Actual_price]]*Table2[[#This Row],[Rating_count]]</f>
        <v>164113191</v>
      </c>
      <c r="J705" s="5" t="str">
        <f>IF(Table2[[#This Row],[Discounted_price]]&lt;200,"&lt;200",IF(Table2[[#This Row],[Discounted_price]]&lt;=500,"200-500","&gt;500"))</f>
        <v>&gt;500</v>
      </c>
      <c r="K705" s="1">
        <v>4.3</v>
      </c>
      <c r="L705" s="5">
        <f>Table2[[#This Row],[Rating]]+(Table2[[#This Row],[Rating_count]]/1000)</f>
        <v>72.709000000000003</v>
      </c>
      <c r="M705" s="2">
        <v>68409</v>
      </c>
    </row>
    <row r="706" spans="1:13" x14ac:dyDescent="0.25">
      <c r="A706" s="1" t="s">
        <v>621</v>
      </c>
      <c r="B706" s="1" t="s">
        <v>516</v>
      </c>
      <c r="C706" s="1">
        <v>100</v>
      </c>
      <c r="D706" s="1">
        <v>100</v>
      </c>
      <c r="E706" s="3">
        <f>Table2[[#This Row],[Actual_price]]-Table2[[#This Row],[Discounted_price]]/Table2[[#This Row],[Actual_price]]*100</f>
        <v>0</v>
      </c>
      <c r="F706" s="4">
        <v>0</v>
      </c>
      <c r="G706" s="4" t="str">
        <f>IF(Table2[[#This Row],[Discount_percentage]]&lt;=49%,"no",IF(Table2[[#This Row],[Discount_percentage]]&gt;=50%,"yes"))</f>
        <v>no</v>
      </c>
      <c r="H706" s="4" t="str">
        <f>IF(Table2[[#This Row],[Rating_count]]&lt;=1000,"NO",IF(Table2[[#This Row],[Rating_count]]&gt;=1000,"YES"))</f>
        <v>YES</v>
      </c>
      <c r="I706" s="5">
        <f>Table2[[#This Row],[Actual_price]]*Table2[[#This Row],[Rating_count]]</f>
        <v>309500</v>
      </c>
      <c r="J706" s="5" t="str">
        <f>IF(Table2[[#This Row],[Discounted_price]]&lt;200,"&lt;200",IF(Table2[[#This Row],[Discounted_price]]&lt;=500,"200-500","&gt;500"))</f>
        <v>&lt;200</v>
      </c>
      <c r="K706" s="1">
        <v>4.3</v>
      </c>
      <c r="L706" s="5">
        <f>Table2[[#This Row],[Rating]]+(Table2[[#This Row],[Rating_count]]/1000)</f>
        <v>7.3949999999999996</v>
      </c>
      <c r="M706" s="2">
        <v>3095</v>
      </c>
    </row>
    <row r="707" spans="1:13" x14ac:dyDescent="0.25">
      <c r="A707" s="1" t="s">
        <v>622</v>
      </c>
      <c r="B707" s="1" t="s">
        <v>12</v>
      </c>
      <c r="C707" s="1">
        <v>299</v>
      </c>
      <c r="D707" s="3">
        <v>1499</v>
      </c>
      <c r="E707" s="3">
        <f>Table2[[#This Row],[Actual_price]]-Table2[[#This Row],[Discounted_price]]/Table2[[#This Row],[Actual_price]]*100</f>
        <v>1479.0533689126084</v>
      </c>
      <c r="F707" s="4">
        <v>0.8</v>
      </c>
      <c r="G707" s="4" t="str">
        <f>IF(Table2[[#This Row],[Discount_percentage]]&lt;=49%,"no",IF(Table2[[#This Row],[Discount_percentage]]&gt;=50%,"yes"))</f>
        <v>yes</v>
      </c>
      <c r="H707" s="4" t="str">
        <f>IF(Table2[[#This Row],[Rating_count]]&lt;=1000,"NO",IF(Table2[[#This Row],[Rating_count]]&gt;=1000,"YES"))</f>
        <v>NO</v>
      </c>
      <c r="I707" s="5">
        <f>Table2[[#This Row],[Actual_price]]*Table2[[#This Row],[Rating_count]]</f>
        <v>1353597</v>
      </c>
      <c r="J707" s="5" t="str">
        <f>IF(Table2[[#This Row],[Discounted_price]]&lt;200,"&lt;200",IF(Table2[[#This Row],[Discounted_price]]&lt;=500,"200-500","&gt;500"))</f>
        <v>200-500</v>
      </c>
      <c r="K707" s="1">
        <v>4.2</v>
      </c>
      <c r="L707" s="5">
        <f>Table2[[#This Row],[Rating]]+(Table2[[#This Row],[Rating_count]]/1000)</f>
        <v>5.1029999999999998</v>
      </c>
      <c r="M707" s="2">
        <v>903</v>
      </c>
    </row>
    <row r="708" spans="1:13" x14ac:dyDescent="0.25">
      <c r="A708" s="1" t="s">
        <v>623</v>
      </c>
      <c r="B708" s="1" t="s">
        <v>12</v>
      </c>
      <c r="C708" s="3">
        <v>1295</v>
      </c>
      <c r="D708" s="3">
        <v>1795</v>
      </c>
      <c r="E708" s="3">
        <f>Table2[[#This Row],[Actual_price]]-Table2[[#This Row],[Discounted_price]]/Table2[[#This Row],[Actual_price]]*100</f>
        <v>1722.8551532033425</v>
      </c>
      <c r="F708" s="4">
        <v>0.28000000000000003</v>
      </c>
      <c r="G708" s="4" t="str">
        <f>IF(Table2[[#This Row],[Discount_percentage]]&lt;=49%,"no",IF(Table2[[#This Row],[Discount_percentage]]&gt;=50%,"yes"))</f>
        <v>no</v>
      </c>
      <c r="H708" s="4" t="str">
        <f>IF(Table2[[#This Row],[Rating_count]]&lt;=1000,"NO",IF(Table2[[#This Row],[Rating_count]]&gt;=1000,"YES"))</f>
        <v>YES</v>
      </c>
      <c r="I708" s="5">
        <f>Table2[[#This Row],[Actual_price]]*Table2[[#This Row],[Rating_count]]</f>
        <v>46258945</v>
      </c>
      <c r="J708" s="5" t="str">
        <f>IF(Table2[[#This Row],[Discounted_price]]&lt;200,"&lt;200",IF(Table2[[#This Row],[Discounted_price]]&lt;=500,"200-500","&gt;500"))</f>
        <v>&gt;500</v>
      </c>
      <c r="K708" s="1">
        <v>4.0999999999999996</v>
      </c>
      <c r="L708" s="5">
        <f>Table2[[#This Row],[Rating]]+(Table2[[#This Row],[Rating_count]]/1000)</f>
        <v>29.871000000000002</v>
      </c>
      <c r="M708" s="2">
        <v>25771</v>
      </c>
    </row>
    <row r="709" spans="1:13" x14ac:dyDescent="0.25">
      <c r="A709" s="1" t="s">
        <v>624</v>
      </c>
      <c r="B709" s="1" t="s">
        <v>24</v>
      </c>
      <c r="C709" s="1">
        <v>699</v>
      </c>
      <c r="D709" s="1">
        <v>999</v>
      </c>
      <c r="E709" s="3">
        <f>Table2[[#This Row],[Actual_price]]-Table2[[#This Row],[Discounted_price]]/Table2[[#This Row],[Actual_price]]*100</f>
        <v>929.03003003003005</v>
      </c>
      <c r="F709" s="4">
        <v>0.3</v>
      </c>
      <c r="G709" s="4" t="str">
        <f>IF(Table2[[#This Row],[Discount_percentage]]&lt;=49%,"no",IF(Table2[[#This Row],[Discount_percentage]]&gt;=50%,"yes"))</f>
        <v>no</v>
      </c>
      <c r="H709" s="4" t="str">
        <f>IF(Table2[[#This Row],[Rating_count]]&lt;=1000,"NO",IF(Table2[[#This Row],[Rating_count]]&gt;=1000,"YES"))</f>
        <v>YES</v>
      </c>
      <c r="I709" s="5">
        <f>Table2[[#This Row],[Actual_price]]*Table2[[#This Row],[Rating_count]]</f>
        <v>272915811</v>
      </c>
      <c r="J709" s="5" t="str">
        <f>IF(Table2[[#This Row],[Discounted_price]]&lt;200,"&lt;200",IF(Table2[[#This Row],[Discounted_price]]&lt;=500,"200-500","&gt;500"))</f>
        <v>&gt;500</v>
      </c>
      <c r="K709" s="1">
        <v>4.0999999999999996</v>
      </c>
      <c r="L709" s="5">
        <f>Table2[[#This Row],[Rating]]+(Table2[[#This Row],[Rating_count]]/1000)</f>
        <v>277.28900000000004</v>
      </c>
      <c r="M709" s="2">
        <v>273189</v>
      </c>
    </row>
    <row r="710" spans="1:13" x14ac:dyDescent="0.25">
      <c r="A710" s="1" t="s">
        <v>625</v>
      </c>
      <c r="B710" s="1" t="s">
        <v>516</v>
      </c>
      <c r="C710" s="1">
        <v>252</v>
      </c>
      <c r="D710" s="1">
        <v>315</v>
      </c>
      <c r="E710" s="3">
        <f>Table2[[#This Row],[Actual_price]]-Table2[[#This Row],[Discounted_price]]/Table2[[#This Row],[Actual_price]]*100</f>
        <v>235</v>
      </c>
      <c r="F710" s="4">
        <v>0.2</v>
      </c>
      <c r="G710" s="4" t="str">
        <f>IF(Table2[[#This Row],[Discount_percentage]]&lt;=49%,"no",IF(Table2[[#This Row],[Discount_percentage]]&gt;=50%,"yes"))</f>
        <v>no</v>
      </c>
      <c r="H710" s="4" t="str">
        <f>IF(Table2[[#This Row],[Rating_count]]&lt;=1000,"NO",IF(Table2[[#This Row],[Rating_count]]&gt;=1000,"YES"))</f>
        <v>YES</v>
      </c>
      <c r="I710" s="5">
        <f>Table2[[#This Row],[Actual_price]]*Table2[[#This Row],[Rating_count]]</f>
        <v>1192275</v>
      </c>
      <c r="J710" s="5" t="str">
        <f>IF(Table2[[#This Row],[Discounted_price]]&lt;200,"&lt;200",IF(Table2[[#This Row],[Discounted_price]]&lt;=500,"200-500","&gt;500"))</f>
        <v>200-500</v>
      </c>
      <c r="K710" s="1">
        <v>4.5</v>
      </c>
      <c r="L710" s="5">
        <f>Table2[[#This Row],[Rating]]+(Table2[[#This Row],[Rating_count]]/1000)</f>
        <v>8.2850000000000001</v>
      </c>
      <c r="M710" s="2">
        <v>3785</v>
      </c>
    </row>
    <row r="711" spans="1:13" x14ac:dyDescent="0.25">
      <c r="A711" s="1" t="s">
        <v>626</v>
      </c>
      <c r="B711" s="1" t="s">
        <v>24</v>
      </c>
      <c r="C711" s="1">
        <v>190</v>
      </c>
      <c r="D711" s="1">
        <v>220</v>
      </c>
      <c r="E711" s="3">
        <f>Table2[[#This Row],[Actual_price]]-Table2[[#This Row],[Discounted_price]]/Table2[[#This Row],[Actual_price]]*100</f>
        <v>133.63636363636363</v>
      </c>
      <c r="F711" s="4">
        <v>0.14000000000000001</v>
      </c>
      <c r="G711" s="4" t="str">
        <f>IF(Table2[[#This Row],[Discount_percentage]]&lt;=49%,"no",IF(Table2[[#This Row],[Discount_percentage]]&gt;=50%,"yes"))</f>
        <v>no</v>
      </c>
      <c r="H711" s="4" t="str">
        <f>IF(Table2[[#This Row],[Rating_count]]&lt;=1000,"NO",IF(Table2[[#This Row],[Rating_count]]&gt;=1000,"YES"))</f>
        <v>YES</v>
      </c>
      <c r="I711" s="5">
        <f>Table2[[#This Row],[Actual_price]]*Table2[[#This Row],[Rating_count]]</f>
        <v>630520</v>
      </c>
      <c r="J711" s="5" t="str">
        <f>IF(Table2[[#This Row],[Discounted_price]]&lt;200,"&lt;200",IF(Table2[[#This Row],[Discounted_price]]&lt;=500,"200-500","&gt;500"))</f>
        <v>&lt;200</v>
      </c>
      <c r="K711" s="1">
        <v>4.4000000000000004</v>
      </c>
      <c r="L711" s="5">
        <f>Table2[[#This Row],[Rating]]+(Table2[[#This Row],[Rating_count]]/1000)</f>
        <v>7.266</v>
      </c>
      <c r="M711" s="2">
        <v>2866</v>
      </c>
    </row>
    <row r="712" spans="1:13" x14ac:dyDescent="0.25">
      <c r="A712" s="1" t="s">
        <v>627</v>
      </c>
      <c r="B712" s="1" t="s">
        <v>12</v>
      </c>
      <c r="C712" s="3">
        <v>1299</v>
      </c>
      <c r="D712" s="3">
        <v>1599</v>
      </c>
      <c r="E712" s="3">
        <f>Table2[[#This Row],[Actual_price]]-Table2[[#This Row],[Discounted_price]]/Table2[[#This Row],[Actual_price]]*100</f>
        <v>1517.7617260787993</v>
      </c>
      <c r="F712" s="4">
        <v>0.19</v>
      </c>
      <c r="G712" s="4" t="str">
        <f>IF(Table2[[#This Row],[Discount_percentage]]&lt;=49%,"no",IF(Table2[[#This Row],[Discount_percentage]]&gt;=50%,"yes"))</f>
        <v>no</v>
      </c>
      <c r="H712" s="4" t="str">
        <f>IF(Table2[[#This Row],[Rating_count]]&lt;=1000,"NO",IF(Table2[[#This Row],[Rating_count]]&gt;=1000,"YES"))</f>
        <v>YES</v>
      </c>
      <c r="I712" s="5">
        <f>Table2[[#This Row],[Actual_price]]*Table2[[#This Row],[Rating_count]]</f>
        <v>43529577</v>
      </c>
      <c r="J712" s="5" t="str">
        <f>IF(Table2[[#This Row],[Discounted_price]]&lt;200,"&lt;200",IF(Table2[[#This Row],[Discounted_price]]&lt;=500,"200-500","&gt;500"))</f>
        <v>&gt;500</v>
      </c>
      <c r="K712" s="1">
        <v>4.3</v>
      </c>
      <c r="L712" s="5">
        <f>Table2[[#This Row],[Rating]]+(Table2[[#This Row],[Rating_count]]/1000)</f>
        <v>31.523</v>
      </c>
      <c r="M712" s="2">
        <v>27223</v>
      </c>
    </row>
    <row r="713" spans="1:13" x14ac:dyDescent="0.25">
      <c r="A713" s="1" t="s">
        <v>628</v>
      </c>
      <c r="B713" s="1" t="s">
        <v>12</v>
      </c>
      <c r="C713" s="1">
        <v>729</v>
      </c>
      <c r="D713" s="3">
        <v>1650</v>
      </c>
      <c r="E713" s="3">
        <f>Table2[[#This Row],[Actual_price]]-Table2[[#This Row],[Discounted_price]]/Table2[[#This Row],[Actual_price]]*100</f>
        <v>1605.8181818181818</v>
      </c>
      <c r="F713" s="4">
        <v>0.56000000000000005</v>
      </c>
      <c r="G713" s="4" t="str">
        <f>IF(Table2[[#This Row],[Discount_percentage]]&lt;=49%,"no",IF(Table2[[#This Row],[Discount_percentage]]&gt;=50%,"yes"))</f>
        <v>yes</v>
      </c>
      <c r="H713" s="4" t="str">
        <f>IF(Table2[[#This Row],[Rating_count]]&lt;=1000,"NO",IF(Table2[[#This Row],[Rating_count]]&gt;=1000,"YES"))</f>
        <v>YES</v>
      </c>
      <c r="I713" s="5">
        <f>Table2[[#This Row],[Actual_price]]*Table2[[#This Row],[Rating_count]]</f>
        <v>135887400</v>
      </c>
      <c r="J713" s="5" t="str">
        <f>IF(Table2[[#This Row],[Discounted_price]]&lt;200,"&lt;200",IF(Table2[[#This Row],[Discounted_price]]&lt;=500,"200-500","&gt;500"))</f>
        <v>&gt;500</v>
      </c>
      <c r="K713" s="1">
        <v>4.3</v>
      </c>
      <c r="L713" s="5">
        <f>Table2[[#This Row],[Rating]]+(Table2[[#This Row],[Rating_count]]/1000)</f>
        <v>86.655999999999992</v>
      </c>
      <c r="M713" s="2">
        <v>82356</v>
      </c>
    </row>
    <row r="714" spans="1:13" x14ac:dyDescent="0.25">
      <c r="A714" s="1" t="s">
        <v>629</v>
      </c>
      <c r="B714" s="1" t="s">
        <v>516</v>
      </c>
      <c r="C714" s="1">
        <v>480</v>
      </c>
      <c r="D714" s="1">
        <v>600</v>
      </c>
      <c r="E714" s="3">
        <f>Table2[[#This Row],[Actual_price]]-Table2[[#This Row],[Discounted_price]]/Table2[[#This Row],[Actual_price]]*100</f>
        <v>520</v>
      </c>
      <c r="F714" s="4">
        <v>0.2</v>
      </c>
      <c r="G714" s="4" t="str">
        <f>IF(Table2[[#This Row],[Discount_percentage]]&lt;=49%,"no",IF(Table2[[#This Row],[Discount_percentage]]&gt;=50%,"yes"))</f>
        <v>no</v>
      </c>
      <c r="H714" s="4" t="str">
        <f>IF(Table2[[#This Row],[Rating_count]]&lt;=1000,"NO",IF(Table2[[#This Row],[Rating_count]]&gt;=1000,"YES"))</f>
        <v>YES</v>
      </c>
      <c r="I714" s="5">
        <f>Table2[[#This Row],[Actual_price]]*Table2[[#This Row],[Rating_count]]</f>
        <v>3431400</v>
      </c>
      <c r="J714" s="5" t="str">
        <f>IF(Table2[[#This Row],[Discounted_price]]&lt;200,"&lt;200",IF(Table2[[#This Row],[Discounted_price]]&lt;=500,"200-500","&gt;500"))</f>
        <v>200-500</v>
      </c>
      <c r="K714" s="1">
        <v>4.3</v>
      </c>
      <c r="L714" s="5">
        <f>Table2[[#This Row],[Rating]]+(Table2[[#This Row],[Rating_count]]/1000)</f>
        <v>10.019</v>
      </c>
      <c r="M714" s="2">
        <v>5719</v>
      </c>
    </row>
    <row r="715" spans="1:13" x14ac:dyDescent="0.25">
      <c r="A715" s="1" t="s">
        <v>630</v>
      </c>
      <c r="B715" s="1" t="s">
        <v>12</v>
      </c>
      <c r="C715" s="1">
        <v>999</v>
      </c>
      <c r="D715" s="3">
        <v>2499</v>
      </c>
      <c r="E715" s="3">
        <f>Table2[[#This Row],[Actual_price]]-Table2[[#This Row],[Discounted_price]]/Table2[[#This Row],[Actual_price]]*100</f>
        <v>2459.0240096038415</v>
      </c>
      <c r="F715" s="4">
        <v>0.6</v>
      </c>
      <c r="G715" s="4" t="str">
        <f>IF(Table2[[#This Row],[Discount_percentage]]&lt;=49%,"no",IF(Table2[[#This Row],[Discount_percentage]]&gt;=50%,"yes"))</f>
        <v>yes</v>
      </c>
      <c r="H715" s="4" t="str">
        <f>IF(Table2[[#This Row],[Rating_count]]&lt;=1000,"NO",IF(Table2[[#This Row],[Rating_count]]&gt;=1000,"YES"))</f>
        <v>YES</v>
      </c>
      <c r="I715" s="5">
        <f>Table2[[#This Row],[Actual_price]]*Table2[[#This Row],[Rating_count]]</f>
        <v>4223310</v>
      </c>
      <c r="J715" s="5" t="str">
        <f>IF(Table2[[#This Row],[Discounted_price]]&lt;200,"&lt;200",IF(Table2[[#This Row],[Discounted_price]]&lt;=500,"200-500","&gt;500"))</f>
        <v>&gt;500</v>
      </c>
      <c r="K715" s="1">
        <v>4.3</v>
      </c>
      <c r="L715" s="5">
        <f>Table2[[#This Row],[Rating]]+(Table2[[#This Row],[Rating_count]]/1000)</f>
        <v>5.99</v>
      </c>
      <c r="M715" s="2">
        <v>1690</v>
      </c>
    </row>
    <row r="716" spans="1:13" x14ac:dyDescent="0.25">
      <c r="A716" s="1" t="s">
        <v>631</v>
      </c>
      <c r="B716" s="1" t="s">
        <v>12</v>
      </c>
      <c r="C716" s="1">
        <v>238</v>
      </c>
      <c r="D716" s="1">
        <v>699</v>
      </c>
      <c r="E716" s="3">
        <f>Table2[[#This Row],[Actual_price]]-Table2[[#This Row],[Discounted_price]]/Table2[[#This Row],[Actual_price]]*100</f>
        <v>664.95135908440625</v>
      </c>
      <c r="F716" s="4">
        <v>0.66</v>
      </c>
      <c r="G716" s="4" t="str">
        <f>IF(Table2[[#This Row],[Discount_percentage]]&lt;=49%,"no",IF(Table2[[#This Row],[Discount_percentage]]&gt;=50%,"yes"))</f>
        <v>yes</v>
      </c>
      <c r="H716" s="4" t="str">
        <f>IF(Table2[[#This Row],[Rating_count]]&lt;=1000,"NO",IF(Table2[[#This Row],[Rating_count]]&gt;=1000,"YES"))</f>
        <v>YES</v>
      </c>
      <c r="I716" s="5">
        <f>Table2[[#This Row],[Actual_price]]*Table2[[#This Row],[Rating_count]]</f>
        <v>5852028</v>
      </c>
      <c r="J716" s="5" t="str">
        <f>IF(Table2[[#This Row],[Discounted_price]]&lt;200,"&lt;200",IF(Table2[[#This Row],[Discounted_price]]&lt;=500,"200-500","&gt;500"))</f>
        <v>200-500</v>
      </c>
      <c r="K716" s="1">
        <v>4.4000000000000004</v>
      </c>
      <c r="L716" s="5">
        <f>Table2[[#This Row],[Rating]]+(Table2[[#This Row],[Rating_count]]/1000)</f>
        <v>12.772</v>
      </c>
      <c r="M716" s="2">
        <v>8372</v>
      </c>
    </row>
    <row r="717" spans="1:13" x14ac:dyDescent="0.25">
      <c r="A717" s="1" t="s">
        <v>632</v>
      </c>
      <c r="B717" s="1" t="s">
        <v>12</v>
      </c>
      <c r="C717" s="3">
        <v>1349</v>
      </c>
      <c r="D717" s="3">
        <v>2198</v>
      </c>
      <c r="E717" s="3">
        <f>Table2[[#This Row],[Actual_price]]-Table2[[#This Row],[Discounted_price]]/Table2[[#This Row],[Actual_price]]*100</f>
        <v>2136.626023657871</v>
      </c>
      <c r="F717" s="4">
        <v>0.39</v>
      </c>
      <c r="G717" s="4" t="str">
        <f>IF(Table2[[#This Row],[Discount_percentage]]&lt;=49%,"no",IF(Table2[[#This Row],[Discount_percentage]]&gt;=50%,"yes"))</f>
        <v>no</v>
      </c>
      <c r="H717" s="4" t="str">
        <f>IF(Table2[[#This Row],[Rating_count]]&lt;=1000,"NO",IF(Table2[[#This Row],[Rating_count]]&gt;=1000,"YES"))</f>
        <v>YES</v>
      </c>
      <c r="I717" s="5">
        <f>Table2[[#This Row],[Actual_price]]*Table2[[#This Row],[Rating_count]]</f>
        <v>15634374</v>
      </c>
      <c r="J717" s="5" t="str">
        <f>IF(Table2[[#This Row],[Discounted_price]]&lt;200,"&lt;200",IF(Table2[[#This Row],[Discounted_price]]&lt;=500,"200-500","&gt;500"))</f>
        <v>&gt;500</v>
      </c>
      <c r="K717" s="1">
        <v>4</v>
      </c>
      <c r="L717" s="5">
        <f>Table2[[#This Row],[Rating]]+(Table2[[#This Row],[Rating_count]]/1000)</f>
        <v>11.113</v>
      </c>
      <c r="M717" s="2">
        <v>7113</v>
      </c>
    </row>
    <row r="718" spans="1:13" x14ac:dyDescent="0.25">
      <c r="A718" s="1" t="s">
        <v>633</v>
      </c>
      <c r="B718" s="1" t="s">
        <v>12</v>
      </c>
      <c r="C718" s="1">
        <v>199</v>
      </c>
      <c r="D718" s="1">
        <v>499</v>
      </c>
      <c r="E718" s="3">
        <f>Table2[[#This Row],[Actual_price]]-Table2[[#This Row],[Discounted_price]]/Table2[[#This Row],[Actual_price]]*100</f>
        <v>459.12024048096191</v>
      </c>
      <c r="F718" s="4">
        <v>0.6</v>
      </c>
      <c r="G718" s="4" t="str">
        <f>IF(Table2[[#This Row],[Discount_percentage]]&lt;=49%,"no",IF(Table2[[#This Row],[Discount_percentage]]&gt;=50%,"yes"))</f>
        <v>yes</v>
      </c>
      <c r="H718" s="4" t="str">
        <f>IF(Table2[[#This Row],[Rating_count]]&lt;=1000,"NO",IF(Table2[[#This Row],[Rating_count]]&gt;=1000,"YES"))</f>
        <v>YES</v>
      </c>
      <c r="I718" s="5">
        <f>Table2[[#This Row],[Actual_price]]*Table2[[#This Row],[Rating_count]]</f>
        <v>1399196</v>
      </c>
      <c r="J718" s="5" t="str">
        <f>IF(Table2[[#This Row],[Discounted_price]]&lt;200,"&lt;200",IF(Table2[[#This Row],[Discounted_price]]&lt;=500,"200-500","&gt;500"))</f>
        <v>&lt;200</v>
      </c>
      <c r="K718" s="1">
        <v>3.3</v>
      </c>
      <c r="L718" s="5">
        <f>Table2[[#This Row],[Rating]]+(Table2[[#This Row],[Rating_count]]/1000)</f>
        <v>6.1039999999999992</v>
      </c>
      <c r="M718" s="2">
        <v>2804</v>
      </c>
    </row>
    <row r="719" spans="1:13" x14ac:dyDescent="0.25">
      <c r="A719" s="1" t="s">
        <v>634</v>
      </c>
      <c r="B719" s="1" t="s">
        <v>24</v>
      </c>
      <c r="C719" s="3">
        <v>1999</v>
      </c>
      <c r="D719" s="3">
        <v>9999</v>
      </c>
      <c r="E719" s="3">
        <f>Table2[[#This Row],[Actual_price]]-Table2[[#This Row],[Discounted_price]]/Table2[[#This Row],[Actual_price]]*100</f>
        <v>9979.0080008000805</v>
      </c>
      <c r="F719" s="4">
        <v>0.8</v>
      </c>
      <c r="G719" s="4" t="str">
        <f>IF(Table2[[#This Row],[Discount_percentage]]&lt;=49%,"no",IF(Table2[[#This Row],[Discount_percentage]]&gt;=50%,"yes"))</f>
        <v>yes</v>
      </c>
      <c r="H719" s="4" t="str">
        <f>IF(Table2[[#This Row],[Rating_count]]&lt;=1000,"NO",IF(Table2[[#This Row],[Rating_count]]&gt;=1000,"YES"))</f>
        <v>YES</v>
      </c>
      <c r="I719" s="5">
        <f>Table2[[#This Row],[Actual_price]]*Table2[[#This Row],[Rating_count]]</f>
        <v>19858014</v>
      </c>
      <c r="J719" s="5" t="str">
        <f>IF(Table2[[#This Row],[Discounted_price]]&lt;200,"&lt;200",IF(Table2[[#This Row],[Discounted_price]]&lt;=500,"200-500","&gt;500"))</f>
        <v>&gt;500</v>
      </c>
      <c r="K719" s="1">
        <v>3.7</v>
      </c>
      <c r="L719" s="5">
        <f>Table2[[#This Row],[Rating]]+(Table2[[#This Row],[Rating_count]]/1000)</f>
        <v>5.6859999999999999</v>
      </c>
      <c r="M719" s="2">
        <v>1986</v>
      </c>
    </row>
    <row r="720" spans="1:13" x14ac:dyDescent="0.25">
      <c r="A720" s="1" t="s">
        <v>635</v>
      </c>
      <c r="B720" s="1" t="s">
        <v>24</v>
      </c>
      <c r="C720" s="1">
        <v>99</v>
      </c>
      <c r="D720" s="1">
        <v>499</v>
      </c>
      <c r="E720" s="3">
        <f>Table2[[#This Row],[Actual_price]]-Table2[[#This Row],[Discounted_price]]/Table2[[#This Row],[Actual_price]]*100</f>
        <v>479.16032064128257</v>
      </c>
      <c r="F720" s="4">
        <v>0.8</v>
      </c>
      <c r="G720" s="4" t="str">
        <f>IF(Table2[[#This Row],[Discount_percentage]]&lt;=49%,"no",IF(Table2[[#This Row],[Discount_percentage]]&gt;=50%,"yes"))</f>
        <v>yes</v>
      </c>
      <c r="H720" s="4" t="str">
        <f>IF(Table2[[#This Row],[Rating_count]]&lt;=1000,"NO",IF(Table2[[#This Row],[Rating_count]]&gt;=1000,"YES"))</f>
        <v>YES</v>
      </c>
      <c r="I720" s="5">
        <f>Table2[[#This Row],[Actual_price]]*Table2[[#This Row],[Rating_count]]</f>
        <v>1223049</v>
      </c>
      <c r="J720" s="5" t="str">
        <f>IF(Table2[[#This Row],[Discounted_price]]&lt;200,"&lt;200",IF(Table2[[#This Row],[Discounted_price]]&lt;=500,"200-500","&gt;500"))</f>
        <v>&lt;200</v>
      </c>
      <c r="K720" s="1">
        <v>4.0999999999999996</v>
      </c>
      <c r="L720" s="5">
        <f>Table2[[#This Row],[Rating]]+(Table2[[#This Row],[Rating_count]]/1000)</f>
        <v>6.5510000000000002</v>
      </c>
      <c r="M720" s="2">
        <v>2451</v>
      </c>
    </row>
    <row r="721" spans="1:13" x14ac:dyDescent="0.25">
      <c r="A721" s="1" t="s">
        <v>636</v>
      </c>
      <c r="B721" s="1" t="s">
        <v>12</v>
      </c>
      <c r="C721" s="1">
        <v>499</v>
      </c>
      <c r="D721" s="3">
        <v>1000</v>
      </c>
      <c r="E721" s="3">
        <f>Table2[[#This Row],[Actual_price]]-Table2[[#This Row],[Discounted_price]]/Table2[[#This Row],[Actual_price]]*100</f>
        <v>950.1</v>
      </c>
      <c r="F721" s="4">
        <v>0.5</v>
      </c>
      <c r="G721" s="4" t="str">
        <f>IF(Table2[[#This Row],[Discount_percentage]]&lt;=49%,"no",IF(Table2[[#This Row],[Discount_percentage]]&gt;=50%,"yes"))</f>
        <v>yes</v>
      </c>
      <c r="H721" s="4" t="str">
        <f>IF(Table2[[#This Row],[Rating_count]]&lt;=1000,"NO",IF(Table2[[#This Row],[Rating_count]]&gt;=1000,"YES"))</f>
        <v>NO</v>
      </c>
      <c r="I721" s="5">
        <f>Table2[[#This Row],[Actual_price]]*Table2[[#This Row],[Rating_count]]</f>
        <v>23000</v>
      </c>
      <c r="J721" s="5" t="str">
        <f>IF(Table2[[#This Row],[Discounted_price]]&lt;200,"&lt;200",IF(Table2[[#This Row],[Discounted_price]]&lt;=500,"200-500","&gt;500"))</f>
        <v>200-500</v>
      </c>
      <c r="K721" s="1">
        <v>5</v>
      </c>
      <c r="L721" s="5">
        <f>Table2[[#This Row],[Rating]]+(Table2[[#This Row],[Rating_count]]/1000)</f>
        <v>5.0229999999999997</v>
      </c>
      <c r="M721" s="2">
        <v>23</v>
      </c>
    </row>
    <row r="722" spans="1:13" x14ac:dyDescent="0.25">
      <c r="A722" s="1" t="s">
        <v>637</v>
      </c>
      <c r="B722" s="1" t="s">
        <v>12</v>
      </c>
      <c r="C722" s="3">
        <v>1792</v>
      </c>
      <c r="D722" s="3">
        <v>3500</v>
      </c>
      <c r="E722" s="3">
        <f>Table2[[#This Row],[Actual_price]]-Table2[[#This Row],[Discounted_price]]/Table2[[#This Row],[Actual_price]]*100</f>
        <v>3448.8</v>
      </c>
      <c r="F722" s="4">
        <v>0.49</v>
      </c>
      <c r="G722" s="4" t="str">
        <f>IF(Table2[[#This Row],[Discount_percentage]]&lt;=49%,"no",IF(Table2[[#This Row],[Discount_percentage]]&gt;=50%,"yes"))</f>
        <v>no</v>
      </c>
      <c r="H722" s="4" t="str">
        <f>IF(Table2[[#This Row],[Rating_count]]&lt;=1000,"NO",IF(Table2[[#This Row],[Rating_count]]&gt;=1000,"YES"))</f>
        <v>YES</v>
      </c>
      <c r="I722" s="5">
        <f>Table2[[#This Row],[Actual_price]]*Table2[[#This Row],[Rating_count]]</f>
        <v>91679000</v>
      </c>
      <c r="J722" s="5" t="str">
        <f>IF(Table2[[#This Row],[Discounted_price]]&lt;200,"&lt;200",IF(Table2[[#This Row],[Discounted_price]]&lt;=500,"200-500","&gt;500"))</f>
        <v>&gt;500</v>
      </c>
      <c r="K722" s="1">
        <v>4.5</v>
      </c>
      <c r="L722" s="5">
        <f>Table2[[#This Row],[Rating]]+(Table2[[#This Row],[Rating_count]]/1000)</f>
        <v>30.693999999999999</v>
      </c>
      <c r="M722" s="2">
        <v>26194</v>
      </c>
    </row>
    <row r="723" spans="1:13" x14ac:dyDescent="0.25">
      <c r="A723" s="1" t="s">
        <v>638</v>
      </c>
      <c r="B723" s="1" t="s">
        <v>12</v>
      </c>
      <c r="C723" s="3">
        <v>3299</v>
      </c>
      <c r="D723" s="3">
        <v>4100</v>
      </c>
      <c r="E723" s="3">
        <f>Table2[[#This Row],[Actual_price]]-Table2[[#This Row],[Discounted_price]]/Table2[[#This Row],[Actual_price]]*100</f>
        <v>4019.5365853658536</v>
      </c>
      <c r="F723" s="4">
        <v>0.2</v>
      </c>
      <c r="G723" s="4" t="str">
        <f>IF(Table2[[#This Row],[Discount_percentage]]&lt;=49%,"no",IF(Table2[[#This Row],[Discount_percentage]]&gt;=50%,"yes"))</f>
        <v>no</v>
      </c>
      <c r="H723" s="4" t="str">
        <f>IF(Table2[[#This Row],[Rating_count]]&lt;=1000,"NO",IF(Table2[[#This Row],[Rating_count]]&gt;=1000,"YES"))</f>
        <v>YES</v>
      </c>
      <c r="I723" s="5">
        <f>Table2[[#This Row],[Actual_price]]*Table2[[#This Row],[Rating_count]]</f>
        <v>64710300</v>
      </c>
      <c r="J723" s="5" t="str">
        <f>IF(Table2[[#This Row],[Discounted_price]]&lt;200,"&lt;200",IF(Table2[[#This Row],[Discounted_price]]&lt;=500,"200-500","&gt;500"))</f>
        <v>&gt;500</v>
      </c>
      <c r="K723" s="1">
        <v>3.9</v>
      </c>
      <c r="L723" s="5">
        <f>Table2[[#This Row],[Rating]]+(Table2[[#This Row],[Rating_count]]/1000)</f>
        <v>19.683</v>
      </c>
      <c r="M723" s="2">
        <v>15783</v>
      </c>
    </row>
    <row r="724" spans="1:13" x14ac:dyDescent="0.25">
      <c r="A724" s="1" t="s">
        <v>625</v>
      </c>
      <c r="B724" s="1" t="s">
        <v>516</v>
      </c>
      <c r="C724" s="1">
        <v>125</v>
      </c>
      <c r="D724" s="1">
        <v>180</v>
      </c>
      <c r="E724" s="3">
        <f>Table2[[#This Row],[Actual_price]]-Table2[[#This Row],[Discounted_price]]/Table2[[#This Row],[Actual_price]]*100</f>
        <v>110.55555555555556</v>
      </c>
      <c r="F724" s="4">
        <v>0.31</v>
      </c>
      <c r="G724" s="4" t="str">
        <f>IF(Table2[[#This Row],[Discount_percentage]]&lt;=49%,"no",IF(Table2[[#This Row],[Discount_percentage]]&gt;=50%,"yes"))</f>
        <v>no</v>
      </c>
      <c r="H724" s="4" t="str">
        <f>IF(Table2[[#This Row],[Rating_count]]&lt;=1000,"NO",IF(Table2[[#This Row],[Rating_count]]&gt;=1000,"YES"))</f>
        <v>YES</v>
      </c>
      <c r="I724" s="5">
        <f>Table2[[#This Row],[Actual_price]]*Table2[[#This Row],[Rating_count]]</f>
        <v>1449540</v>
      </c>
      <c r="J724" s="5" t="str">
        <f>IF(Table2[[#This Row],[Discounted_price]]&lt;200,"&lt;200",IF(Table2[[#This Row],[Discounted_price]]&lt;=500,"200-500","&gt;500"))</f>
        <v>&lt;200</v>
      </c>
      <c r="K724" s="1">
        <v>4.4000000000000004</v>
      </c>
      <c r="L724" s="5">
        <f>Table2[[#This Row],[Rating]]+(Table2[[#This Row],[Rating_count]]/1000)</f>
        <v>12.453000000000001</v>
      </c>
      <c r="M724" s="2">
        <v>8053</v>
      </c>
    </row>
    <row r="725" spans="1:13" x14ac:dyDescent="0.25">
      <c r="A725" s="1" t="s">
        <v>639</v>
      </c>
      <c r="B725" s="1" t="s">
        <v>12</v>
      </c>
      <c r="C725" s="1">
        <v>399</v>
      </c>
      <c r="D725" s="3">
        <v>1190</v>
      </c>
      <c r="E725" s="3">
        <f>Table2[[#This Row],[Actual_price]]-Table2[[#This Row],[Discounted_price]]/Table2[[#This Row],[Actual_price]]*100</f>
        <v>1156.4705882352941</v>
      </c>
      <c r="F725" s="4">
        <v>0.66</v>
      </c>
      <c r="G725" s="4" t="str">
        <f>IF(Table2[[#This Row],[Discount_percentage]]&lt;=49%,"no",IF(Table2[[#This Row],[Discount_percentage]]&gt;=50%,"yes"))</f>
        <v>yes</v>
      </c>
      <c r="H725" s="4" t="str">
        <f>IF(Table2[[#This Row],[Rating_count]]&lt;=1000,"NO",IF(Table2[[#This Row],[Rating_count]]&gt;=1000,"YES"))</f>
        <v>YES</v>
      </c>
      <c r="I725" s="5">
        <f>Table2[[#This Row],[Actual_price]]*Table2[[#This Row],[Rating_count]]</f>
        <v>3342710</v>
      </c>
      <c r="J725" s="5" t="str">
        <f>IF(Table2[[#This Row],[Discounted_price]]&lt;200,"&lt;200",IF(Table2[[#This Row],[Discounted_price]]&lt;=500,"200-500","&gt;500"))</f>
        <v>200-500</v>
      </c>
      <c r="K725" s="1">
        <v>4.0999999999999996</v>
      </c>
      <c r="L725" s="5">
        <f>Table2[[#This Row],[Rating]]+(Table2[[#This Row],[Rating_count]]/1000)</f>
        <v>6.9089999999999998</v>
      </c>
      <c r="M725" s="2">
        <v>2809</v>
      </c>
    </row>
    <row r="726" spans="1:13" x14ac:dyDescent="0.25">
      <c r="A726" s="1" t="s">
        <v>640</v>
      </c>
      <c r="B726" s="1" t="s">
        <v>24</v>
      </c>
      <c r="C726" s="3">
        <v>1199</v>
      </c>
      <c r="D726" s="3">
        <v>7999</v>
      </c>
      <c r="E726" s="3">
        <f>Table2[[#This Row],[Actual_price]]-Table2[[#This Row],[Discounted_price]]/Table2[[#This Row],[Actual_price]]*100</f>
        <v>7984.0106263282914</v>
      </c>
      <c r="F726" s="4">
        <v>0.85</v>
      </c>
      <c r="G726" s="4" t="str">
        <f>IF(Table2[[#This Row],[Discount_percentage]]&lt;=49%,"no",IF(Table2[[#This Row],[Discount_percentage]]&gt;=50%,"yes"))</f>
        <v>yes</v>
      </c>
      <c r="H726" s="4" t="str">
        <f>IF(Table2[[#This Row],[Rating_count]]&lt;=1000,"NO",IF(Table2[[#This Row],[Rating_count]]&gt;=1000,"YES"))</f>
        <v>YES</v>
      </c>
      <c r="I726" s="5">
        <f>Table2[[#This Row],[Actual_price]]*Table2[[#This Row],[Rating_count]]</f>
        <v>207254090</v>
      </c>
      <c r="J726" s="5" t="str">
        <f>IF(Table2[[#This Row],[Discounted_price]]&lt;200,"&lt;200",IF(Table2[[#This Row],[Discounted_price]]&lt;=500,"200-500","&gt;500"))</f>
        <v>&gt;500</v>
      </c>
      <c r="K726" s="1">
        <v>3.6</v>
      </c>
      <c r="L726" s="5">
        <f>Table2[[#This Row],[Rating]]+(Table2[[#This Row],[Rating_count]]/1000)</f>
        <v>29.51</v>
      </c>
      <c r="M726" s="2">
        <v>25910</v>
      </c>
    </row>
    <row r="727" spans="1:13" x14ac:dyDescent="0.25">
      <c r="A727" s="1" t="s">
        <v>641</v>
      </c>
      <c r="B727" s="1" t="s">
        <v>12</v>
      </c>
      <c r="C727" s="1">
        <v>235</v>
      </c>
      <c r="D727" s="3">
        <v>1599</v>
      </c>
      <c r="E727" s="3">
        <f>Table2[[#This Row],[Actual_price]]-Table2[[#This Row],[Discounted_price]]/Table2[[#This Row],[Actual_price]]*100</f>
        <v>1584.3033145716072</v>
      </c>
      <c r="F727" s="4">
        <v>0.85</v>
      </c>
      <c r="G727" s="4" t="str">
        <f>IF(Table2[[#This Row],[Discount_percentage]]&lt;=49%,"no",IF(Table2[[#This Row],[Discount_percentage]]&gt;=50%,"yes"))</f>
        <v>yes</v>
      </c>
      <c r="H727" s="4" t="str">
        <f>IF(Table2[[#This Row],[Rating_count]]&lt;=1000,"NO",IF(Table2[[#This Row],[Rating_count]]&gt;=1000,"YES"))</f>
        <v>YES</v>
      </c>
      <c r="I727" s="5">
        <f>Table2[[#This Row],[Actual_price]]*Table2[[#This Row],[Rating_count]]</f>
        <v>1875627</v>
      </c>
      <c r="J727" s="5" t="str">
        <f>IF(Table2[[#This Row],[Discounted_price]]&lt;200,"&lt;200",IF(Table2[[#This Row],[Discounted_price]]&lt;=500,"200-500","&gt;500"))</f>
        <v>200-500</v>
      </c>
      <c r="K727" s="1">
        <v>3.8</v>
      </c>
      <c r="L727" s="5">
        <f>Table2[[#This Row],[Rating]]+(Table2[[#This Row],[Rating_count]]/1000)</f>
        <v>4.9729999999999999</v>
      </c>
      <c r="M727" s="2">
        <v>1173</v>
      </c>
    </row>
    <row r="728" spans="1:13" x14ac:dyDescent="0.25">
      <c r="A728" s="1" t="s">
        <v>642</v>
      </c>
      <c r="B728" s="1" t="s">
        <v>12</v>
      </c>
      <c r="C728" s="1">
        <v>549</v>
      </c>
      <c r="D728" s="3">
        <v>1999</v>
      </c>
      <c r="E728" s="3">
        <f>Table2[[#This Row],[Actual_price]]-Table2[[#This Row],[Discounted_price]]/Table2[[#This Row],[Actual_price]]*100</f>
        <v>1971.5362681340671</v>
      </c>
      <c r="F728" s="4">
        <v>0.73</v>
      </c>
      <c r="G728" s="4" t="str">
        <f>IF(Table2[[#This Row],[Discount_percentage]]&lt;=49%,"no",IF(Table2[[#This Row],[Discount_percentage]]&gt;=50%,"yes"))</f>
        <v>yes</v>
      </c>
      <c r="H728" s="4" t="str">
        <f>IF(Table2[[#This Row],[Rating_count]]&lt;=1000,"NO",IF(Table2[[#This Row],[Rating_count]]&gt;=1000,"YES"))</f>
        <v>YES</v>
      </c>
      <c r="I728" s="5">
        <f>Table2[[#This Row],[Actual_price]]*Table2[[#This Row],[Rating_count]]</f>
        <v>12837578</v>
      </c>
      <c r="J728" s="5" t="str">
        <f>IF(Table2[[#This Row],[Discounted_price]]&lt;200,"&lt;200",IF(Table2[[#This Row],[Discounted_price]]&lt;=500,"200-500","&gt;500"))</f>
        <v>&gt;500</v>
      </c>
      <c r="K728" s="1">
        <v>3.6</v>
      </c>
      <c r="L728" s="5">
        <f>Table2[[#This Row],[Rating]]+(Table2[[#This Row],[Rating_count]]/1000)</f>
        <v>10.022</v>
      </c>
      <c r="M728" s="2">
        <v>6422</v>
      </c>
    </row>
    <row r="729" spans="1:13" x14ac:dyDescent="0.25">
      <c r="A729" s="1" t="s">
        <v>643</v>
      </c>
      <c r="B729" s="1" t="s">
        <v>12</v>
      </c>
      <c r="C729" s="1">
        <v>89</v>
      </c>
      <c r="D729" s="1">
        <v>99</v>
      </c>
      <c r="E729" s="3">
        <f>Table2[[#This Row],[Actual_price]]-Table2[[#This Row],[Discounted_price]]/Table2[[#This Row],[Actual_price]]*100</f>
        <v>9.1010101010101039</v>
      </c>
      <c r="F729" s="4">
        <v>0.1</v>
      </c>
      <c r="G729" s="4" t="str">
        <f>IF(Table2[[#This Row],[Discount_percentage]]&lt;=49%,"no",IF(Table2[[#This Row],[Discount_percentage]]&gt;=50%,"yes"))</f>
        <v>no</v>
      </c>
      <c r="H729" s="4" t="str">
        <f>IF(Table2[[#This Row],[Rating_count]]&lt;=1000,"NO",IF(Table2[[#This Row],[Rating_count]]&gt;=1000,"YES"))</f>
        <v>NO</v>
      </c>
      <c r="I729" s="5">
        <f>Table2[[#This Row],[Actual_price]]*Table2[[#This Row],[Rating_count]]</f>
        <v>23859</v>
      </c>
      <c r="J729" s="5" t="str">
        <f>IF(Table2[[#This Row],[Discounted_price]]&lt;200,"&lt;200",IF(Table2[[#This Row],[Discounted_price]]&lt;=500,"200-500","&gt;500"))</f>
        <v>&lt;200</v>
      </c>
      <c r="K729" s="1">
        <v>4.2</v>
      </c>
      <c r="L729" s="5">
        <f>Table2[[#This Row],[Rating]]+(Table2[[#This Row],[Rating_count]]/1000)</f>
        <v>4.4409999999999998</v>
      </c>
      <c r="M729" s="2">
        <v>241</v>
      </c>
    </row>
    <row r="730" spans="1:13" x14ac:dyDescent="0.25">
      <c r="A730" s="1" t="s">
        <v>644</v>
      </c>
      <c r="B730" s="1" t="s">
        <v>24</v>
      </c>
      <c r="C730" s="3">
        <v>1299</v>
      </c>
      <c r="D730" s="3">
        <v>2999</v>
      </c>
      <c r="E730" s="3">
        <f>Table2[[#This Row],[Actual_price]]-Table2[[#This Row],[Discounted_price]]/Table2[[#This Row],[Actual_price]]*100</f>
        <v>2955.6855618539512</v>
      </c>
      <c r="F730" s="4">
        <v>0.56999999999999995</v>
      </c>
      <c r="G730" s="4" t="str">
        <f>IF(Table2[[#This Row],[Discount_percentage]]&lt;=49%,"no",IF(Table2[[#This Row],[Discount_percentage]]&gt;=50%,"yes"))</f>
        <v>yes</v>
      </c>
      <c r="H730" s="4" t="str">
        <f>IF(Table2[[#This Row],[Rating_count]]&lt;=1000,"NO",IF(Table2[[#This Row],[Rating_count]]&gt;=1000,"YES"))</f>
        <v>YES</v>
      </c>
      <c r="I730" s="5">
        <f>Table2[[#This Row],[Actual_price]]*Table2[[#This Row],[Rating_count]]</f>
        <v>43872371</v>
      </c>
      <c r="J730" s="5" t="str">
        <f>IF(Table2[[#This Row],[Discounted_price]]&lt;200,"&lt;200",IF(Table2[[#This Row],[Discounted_price]]&lt;=500,"200-500","&gt;500"))</f>
        <v>&gt;500</v>
      </c>
      <c r="K730" s="1">
        <v>3.8</v>
      </c>
      <c r="L730" s="5">
        <f>Table2[[#This Row],[Rating]]+(Table2[[#This Row],[Rating_count]]/1000)</f>
        <v>18.428999999999998</v>
      </c>
      <c r="M730" s="2">
        <v>14629</v>
      </c>
    </row>
    <row r="731" spans="1:13" x14ac:dyDescent="0.25">
      <c r="A731" s="1" t="s">
        <v>645</v>
      </c>
      <c r="B731" s="1" t="s">
        <v>12</v>
      </c>
      <c r="C731" s="1">
        <v>230</v>
      </c>
      <c r="D731" s="1">
        <v>999</v>
      </c>
      <c r="E731" s="3">
        <f>Table2[[#This Row],[Actual_price]]-Table2[[#This Row],[Discounted_price]]/Table2[[#This Row],[Actual_price]]*100</f>
        <v>975.97697697697697</v>
      </c>
      <c r="F731" s="4">
        <v>0.77</v>
      </c>
      <c r="G731" s="4" t="str">
        <f>IF(Table2[[#This Row],[Discount_percentage]]&lt;=49%,"no",IF(Table2[[#This Row],[Discount_percentage]]&gt;=50%,"yes"))</f>
        <v>yes</v>
      </c>
      <c r="H731" s="4" t="str">
        <f>IF(Table2[[#This Row],[Rating_count]]&lt;=1000,"NO",IF(Table2[[#This Row],[Rating_count]]&gt;=1000,"YES"))</f>
        <v>YES</v>
      </c>
      <c r="I731" s="5">
        <f>Table2[[#This Row],[Actual_price]]*Table2[[#This Row],[Rating_count]]</f>
        <v>1526472</v>
      </c>
      <c r="J731" s="5" t="str">
        <f>IF(Table2[[#This Row],[Discounted_price]]&lt;200,"&lt;200",IF(Table2[[#This Row],[Discounted_price]]&lt;=500,"200-500","&gt;500"))</f>
        <v>200-500</v>
      </c>
      <c r="K731" s="1">
        <v>4.2</v>
      </c>
      <c r="L731" s="5">
        <f>Table2[[#This Row],[Rating]]+(Table2[[#This Row],[Rating_count]]/1000)</f>
        <v>5.7279999999999998</v>
      </c>
      <c r="M731" s="2">
        <v>1528</v>
      </c>
    </row>
    <row r="732" spans="1:13" x14ac:dyDescent="0.25">
      <c r="A732" s="1" t="s">
        <v>646</v>
      </c>
      <c r="B732" s="1" t="s">
        <v>24</v>
      </c>
      <c r="C732" s="1">
        <v>119</v>
      </c>
      <c r="D732" s="1">
        <v>499</v>
      </c>
      <c r="E732" s="3">
        <f>Table2[[#This Row],[Actual_price]]-Table2[[#This Row],[Discounted_price]]/Table2[[#This Row],[Actual_price]]*100</f>
        <v>475.15230460921845</v>
      </c>
      <c r="F732" s="4">
        <v>0.76</v>
      </c>
      <c r="G732" s="4" t="str">
        <f>IF(Table2[[#This Row],[Discount_percentage]]&lt;=49%,"no",IF(Table2[[#This Row],[Discount_percentage]]&gt;=50%,"yes"))</f>
        <v>yes</v>
      </c>
      <c r="H732" s="4" t="str">
        <f>IF(Table2[[#This Row],[Rating_count]]&lt;=1000,"NO",IF(Table2[[#This Row],[Rating_count]]&gt;=1000,"YES"))</f>
        <v>YES</v>
      </c>
      <c r="I732" s="5">
        <f>Table2[[#This Row],[Actual_price]]*Table2[[#This Row],[Rating_count]]</f>
        <v>7500968</v>
      </c>
      <c r="J732" s="5" t="str">
        <f>IF(Table2[[#This Row],[Discounted_price]]&lt;200,"&lt;200",IF(Table2[[#This Row],[Discounted_price]]&lt;=500,"200-500","&gt;500"))</f>
        <v>&lt;200</v>
      </c>
      <c r="K732" s="1">
        <v>4.3</v>
      </c>
      <c r="L732" s="5">
        <f>Table2[[#This Row],[Rating]]+(Table2[[#This Row],[Rating_count]]/1000)</f>
        <v>19.332000000000001</v>
      </c>
      <c r="M732" s="2">
        <v>15032</v>
      </c>
    </row>
    <row r="733" spans="1:13" x14ac:dyDescent="0.25">
      <c r="A733" s="1" t="s">
        <v>647</v>
      </c>
      <c r="B733" s="1" t="s">
        <v>24</v>
      </c>
      <c r="C733" s="1">
        <v>449</v>
      </c>
      <c r="D733" s="1">
        <v>800</v>
      </c>
      <c r="E733" s="3">
        <f>Table2[[#This Row],[Actual_price]]-Table2[[#This Row],[Discounted_price]]/Table2[[#This Row],[Actual_price]]*100</f>
        <v>743.875</v>
      </c>
      <c r="F733" s="4">
        <v>0.44</v>
      </c>
      <c r="G733" s="4" t="str">
        <f>IF(Table2[[#This Row],[Discount_percentage]]&lt;=49%,"no",IF(Table2[[#This Row],[Discount_percentage]]&gt;=50%,"yes"))</f>
        <v>no</v>
      </c>
      <c r="H733" s="4" t="str">
        <f>IF(Table2[[#This Row],[Rating_count]]&lt;=1000,"NO",IF(Table2[[#This Row],[Rating_count]]&gt;=1000,"YES"))</f>
        <v>YES</v>
      </c>
      <c r="I733" s="5">
        <f>Table2[[#This Row],[Actual_price]]*Table2[[#This Row],[Rating_count]]</f>
        <v>55668000</v>
      </c>
      <c r="J733" s="5" t="str">
        <f>IF(Table2[[#This Row],[Discounted_price]]&lt;200,"&lt;200",IF(Table2[[#This Row],[Discounted_price]]&lt;=500,"200-500","&gt;500"))</f>
        <v>200-500</v>
      </c>
      <c r="K733" s="1">
        <v>4.4000000000000004</v>
      </c>
      <c r="L733" s="5">
        <f>Table2[[#This Row],[Rating]]+(Table2[[#This Row],[Rating_count]]/1000)</f>
        <v>73.984999999999999</v>
      </c>
      <c r="M733" s="2">
        <v>69585</v>
      </c>
    </row>
    <row r="734" spans="1:13" x14ac:dyDescent="0.25">
      <c r="A734" s="1" t="s">
        <v>648</v>
      </c>
      <c r="B734" s="1" t="s">
        <v>24</v>
      </c>
      <c r="C734" s="3">
        <v>1699</v>
      </c>
      <c r="D734" s="3">
        <v>3495</v>
      </c>
      <c r="E734" s="3">
        <f>Table2[[#This Row],[Actual_price]]-Table2[[#This Row],[Discounted_price]]/Table2[[#This Row],[Actual_price]]*100</f>
        <v>3446.3876967095853</v>
      </c>
      <c r="F734" s="4">
        <v>0.51</v>
      </c>
      <c r="G734" s="4" t="str">
        <f>IF(Table2[[#This Row],[Discount_percentage]]&lt;=49%,"no",IF(Table2[[#This Row],[Discount_percentage]]&gt;=50%,"yes"))</f>
        <v>yes</v>
      </c>
      <c r="H734" s="4" t="str">
        <f>IF(Table2[[#This Row],[Rating_count]]&lt;=1000,"NO",IF(Table2[[#This Row],[Rating_count]]&gt;=1000,"YES"))</f>
        <v>YES</v>
      </c>
      <c r="I734" s="5">
        <f>Table2[[#This Row],[Actual_price]]*Table2[[#This Row],[Rating_count]]</f>
        <v>50226645</v>
      </c>
      <c r="J734" s="5" t="str">
        <f>IF(Table2[[#This Row],[Discounted_price]]&lt;200,"&lt;200",IF(Table2[[#This Row],[Discounted_price]]&lt;=500,"200-500","&gt;500"))</f>
        <v>&gt;500</v>
      </c>
      <c r="K734" s="1">
        <v>4.0999999999999996</v>
      </c>
      <c r="L734" s="5">
        <f>Table2[[#This Row],[Rating]]+(Table2[[#This Row],[Rating_count]]/1000)</f>
        <v>18.471</v>
      </c>
      <c r="M734" s="2">
        <v>14371</v>
      </c>
    </row>
    <row r="735" spans="1:13" x14ac:dyDescent="0.25">
      <c r="A735" s="1" t="s">
        <v>649</v>
      </c>
      <c r="B735" s="1" t="s">
        <v>516</v>
      </c>
      <c r="C735" s="1">
        <v>561</v>
      </c>
      <c r="D735" s="1">
        <v>720</v>
      </c>
      <c r="E735" s="3">
        <f>Table2[[#This Row],[Actual_price]]-Table2[[#This Row],[Discounted_price]]/Table2[[#This Row],[Actual_price]]*100</f>
        <v>642.08333333333337</v>
      </c>
      <c r="F735" s="4">
        <v>0.22</v>
      </c>
      <c r="G735" s="4" t="str">
        <f>IF(Table2[[#This Row],[Discount_percentage]]&lt;=49%,"no",IF(Table2[[#This Row],[Discount_percentage]]&gt;=50%,"yes"))</f>
        <v>no</v>
      </c>
      <c r="H735" s="4" t="str">
        <f>IF(Table2[[#This Row],[Rating_count]]&lt;=1000,"NO",IF(Table2[[#This Row],[Rating_count]]&gt;=1000,"YES"))</f>
        <v>YES</v>
      </c>
      <c r="I735" s="5">
        <f>Table2[[#This Row],[Actual_price]]*Table2[[#This Row],[Rating_count]]</f>
        <v>2291040</v>
      </c>
      <c r="J735" s="5" t="str">
        <f>IF(Table2[[#This Row],[Discounted_price]]&lt;200,"&lt;200",IF(Table2[[#This Row],[Discounted_price]]&lt;=500,"200-500","&gt;500"))</f>
        <v>&gt;500</v>
      </c>
      <c r="K735" s="1">
        <v>4.4000000000000004</v>
      </c>
      <c r="L735" s="5">
        <f>Table2[[#This Row],[Rating]]+(Table2[[#This Row],[Rating_count]]/1000)</f>
        <v>7.5820000000000007</v>
      </c>
      <c r="M735" s="2">
        <v>3182</v>
      </c>
    </row>
    <row r="736" spans="1:13" x14ac:dyDescent="0.25">
      <c r="A736" s="1" t="s">
        <v>650</v>
      </c>
      <c r="B736" s="1" t="s">
        <v>12</v>
      </c>
      <c r="C736" s="1">
        <v>289</v>
      </c>
      <c r="D736" s="1">
        <v>590</v>
      </c>
      <c r="E736" s="3">
        <f>Table2[[#This Row],[Actual_price]]-Table2[[#This Row],[Discounted_price]]/Table2[[#This Row],[Actual_price]]*100</f>
        <v>541.01694915254234</v>
      </c>
      <c r="F736" s="4">
        <v>0.51</v>
      </c>
      <c r="G736" s="4" t="str">
        <f>IF(Table2[[#This Row],[Discount_percentage]]&lt;=49%,"no",IF(Table2[[#This Row],[Discount_percentage]]&gt;=50%,"yes"))</f>
        <v>yes</v>
      </c>
      <c r="H736" s="4" t="str">
        <f>IF(Table2[[#This Row],[Rating_count]]&lt;=1000,"NO",IF(Table2[[#This Row],[Rating_count]]&gt;=1000,"YES"))</f>
        <v>YES</v>
      </c>
      <c r="I736" s="5">
        <f>Table2[[#This Row],[Actual_price]]*Table2[[#This Row],[Rating_count]]</f>
        <v>15272740</v>
      </c>
      <c r="J736" s="5" t="str">
        <f>IF(Table2[[#This Row],[Discounted_price]]&lt;200,"&lt;200",IF(Table2[[#This Row],[Discounted_price]]&lt;=500,"200-500","&gt;500"))</f>
        <v>200-500</v>
      </c>
      <c r="K736" s="1">
        <v>4.4000000000000004</v>
      </c>
      <c r="L736" s="5">
        <f>Table2[[#This Row],[Rating]]+(Table2[[#This Row],[Rating_count]]/1000)</f>
        <v>30.286000000000001</v>
      </c>
      <c r="M736" s="2">
        <v>25886</v>
      </c>
    </row>
    <row r="737" spans="1:13" x14ac:dyDescent="0.25">
      <c r="A737" s="1" t="s">
        <v>651</v>
      </c>
      <c r="B737" s="1" t="s">
        <v>12</v>
      </c>
      <c r="C737" s="1">
        <v>599</v>
      </c>
      <c r="D737" s="3">
        <v>1999</v>
      </c>
      <c r="E737" s="3">
        <f>Table2[[#This Row],[Actual_price]]-Table2[[#This Row],[Discounted_price]]/Table2[[#This Row],[Actual_price]]*100</f>
        <v>1969.0350175087544</v>
      </c>
      <c r="F737" s="4">
        <v>0.7</v>
      </c>
      <c r="G737" s="4" t="str">
        <f>IF(Table2[[#This Row],[Discount_percentage]]&lt;=49%,"no",IF(Table2[[#This Row],[Discount_percentage]]&gt;=50%,"yes"))</f>
        <v>yes</v>
      </c>
      <c r="H737" s="4" t="str">
        <f>IF(Table2[[#This Row],[Rating_count]]&lt;=1000,"NO",IF(Table2[[#This Row],[Rating_count]]&gt;=1000,"YES"))</f>
        <v>YES</v>
      </c>
      <c r="I737" s="5">
        <f>Table2[[#This Row],[Actual_price]]*Table2[[#This Row],[Rating_count]]</f>
        <v>9467264</v>
      </c>
      <c r="J737" s="5" t="str">
        <f>IF(Table2[[#This Row],[Discounted_price]]&lt;200,"&lt;200",IF(Table2[[#This Row],[Discounted_price]]&lt;=500,"200-500","&gt;500"))</f>
        <v>&gt;500</v>
      </c>
      <c r="K737" s="1">
        <v>4.4000000000000004</v>
      </c>
      <c r="L737" s="5">
        <f>Table2[[#This Row],[Rating]]+(Table2[[#This Row],[Rating_count]]/1000)</f>
        <v>9.1359999999999992</v>
      </c>
      <c r="M737" s="2">
        <v>4736</v>
      </c>
    </row>
    <row r="738" spans="1:13" x14ac:dyDescent="0.25">
      <c r="A738" s="1" t="s">
        <v>652</v>
      </c>
      <c r="B738" s="1" t="s">
        <v>12</v>
      </c>
      <c r="C738" s="3">
        <v>5599</v>
      </c>
      <c r="D738" s="3">
        <v>7350</v>
      </c>
      <c r="E738" s="3">
        <f>Table2[[#This Row],[Actual_price]]-Table2[[#This Row],[Discounted_price]]/Table2[[#This Row],[Actual_price]]*100</f>
        <v>7273.8231292517003</v>
      </c>
      <c r="F738" s="4">
        <v>0.24</v>
      </c>
      <c r="G738" s="4" t="str">
        <f>IF(Table2[[#This Row],[Discount_percentage]]&lt;=49%,"no",IF(Table2[[#This Row],[Discount_percentage]]&gt;=50%,"yes"))</f>
        <v>no</v>
      </c>
      <c r="H738" s="4" t="str">
        <f>IF(Table2[[#This Row],[Rating_count]]&lt;=1000,"NO",IF(Table2[[#This Row],[Rating_count]]&gt;=1000,"YES"))</f>
        <v>YES</v>
      </c>
      <c r="I738" s="5">
        <f>Table2[[#This Row],[Actual_price]]*Table2[[#This Row],[Rating_count]]</f>
        <v>536586750</v>
      </c>
      <c r="J738" s="5" t="str">
        <f>IF(Table2[[#This Row],[Discounted_price]]&lt;200,"&lt;200",IF(Table2[[#This Row],[Discounted_price]]&lt;=500,"200-500","&gt;500"))</f>
        <v>&gt;500</v>
      </c>
      <c r="K738" s="1">
        <v>4.4000000000000004</v>
      </c>
      <c r="L738" s="5">
        <f>Table2[[#This Row],[Rating]]+(Table2[[#This Row],[Rating_count]]/1000)</f>
        <v>77.405000000000001</v>
      </c>
      <c r="M738" s="2">
        <v>73005</v>
      </c>
    </row>
    <row r="739" spans="1:13" x14ac:dyDescent="0.25">
      <c r="A739" s="1" t="s">
        <v>653</v>
      </c>
      <c r="B739" s="1" t="s">
        <v>12</v>
      </c>
      <c r="C739" s="3">
        <v>1990</v>
      </c>
      <c r="D739" s="3">
        <v>2595</v>
      </c>
      <c r="E739" s="3">
        <f>Table2[[#This Row],[Actual_price]]-Table2[[#This Row],[Discounted_price]]/Table2[[#This Row],[Actual_price]]*100</f>
        <v>2518.3140655105972</v>
      </c>
      <c r="F739" s="4">
        <v>0.23</v>
      </c>
      <c r="G739" s="4" t="str">
        <f>IF(Table2[[#This Row],[Discount_percentage]]&lt;=49%,"no",IF(Table2[[#This Row],[Discount_percentage]]&gt;=50%,"yes"))</f>
        <v>no</v>
      </c>
      <c r="H739" s="4" t="str">
        <f>IF(Table2[[#This Row],[Rating_count]]&lt;=1000,"NO",IF(Table2[[#This Row],[Rating_count]]&gt;=1000,"YES"))</f>
        <v>YES</v>
      </c>
      <c r="I739" s="5">
        <f>Table2[[#This Row],[Actual_price]]*Table2[[#This Row],[Rating_count]]</f>
        <v>52932810</v>
      </c>
      <c r="J739" s="5" t="str">
        <f>IF(Table2[[#This Row],[Discounted_price]]&lt;200,"&lt;200",IF(Table2[[#This Row],[Discounted_price]]&lt;=500,"200-500","&gt;500"))</f>
        <v>&gt;500</v>
      </c>
      <c r="K739" s="1">
        <v>4.3</v>
      </c>
      <c r="L739" s="5">
        <f>Table2[[#This Row],[Rating]]+(Table2[[#This Row],[Rating_count]]/1000)</f>
        <v>24.698</v>
      </c>
      <c r="M739" s="2">
        <v>20398</v>
      </c>
    </row>
    <row r="740" spans="1:13" x14ac:dyDescent="0.25">
      <c r="A740" s="1" t="s">
        <v>654</v>
      </c>
      <c r="B740" s="1" t="s">
        <v>12</v>
      </c>
      <c r="C740" s="1">
        <v>499</v>
      </c>
      <c r="D740" s="1">
        <v>799</v>
      </c>
      <c r="E740" s="3">
        <f>Table2[[#This Row],[Actual_price]]-Table2[[#This Row],[Discounted_price]]/Table2[[#This Row],[Actual_price]]*100</f>
        <v>736.54693366708386</v>
      </c>
      <c r="F740" s="4">
        <v>0.38</v>
      </c>
      <c r="G740" s="4" t="str">
        <f>IF(Table2[[#This Row],[Discount_percentage]]&lt;=49%,"no",IF(Table2[[#This Row],[Discount_percentage]]&gt;=50%,"yes"))</f>
        <v>no</v>
      </c>
      <c r="H740" s="4" t="str">
        <f>IF(Table2[[#This Row],[Rating_count]]&lt;=1000,"NO",IF(Table2[[#This Row],[Rating_count]]&gt;=1000,"YES"))</f>
        <v>YES</v>
      </c>
      <c r="I740" s="5">
        <f>Table2[[#This Row],[Actual_price]]*Table2[[#This Row],[Rating_count]]</f>
        <v>1697875</v>
      </c>
      <c r="J740" s="5" t="str">
        <f>IF(Table2[[#This Row],[Discounted_price]]&lt;200,"&lt;200",IF(Table2[[#This Row],[Discounted_price]]&lt;=500,"200-500","&gt;500"))</f>
        <v>200-500</v>
      </c>
      <c r="K740" s="1">
        <v>4.3</v>
      </c>
      <c r="L740" s="5">
        <f>Table2[[#This Row],[Rating]]+(Table2[[#This Row],[Rating_count]]/1000)</f>
        <v>6.4249999999999998</v>
      </c>
      <c r="M740" s="2">
        <v>2125</v>
      </c>
    </row>
    <row r="741" spans="1:13" x14ac:dyDescent="0.25">
      <c r="A741" s="1" t="s">
        <v>618</v>
      </c>
      <c r="B741" s="1" t="s">
        <v>12</v>
      </c>
      <c r="C741" s="1">
        <v>449</v>
      </c>
      <c r="D741" s="1">
        <v>999</v>
      </c>
      <c r="E741" s="3">
        <f>Table2[[#This Row],[Actual_price]]-Table2[[#This Row],[Discounted_price]]/Table2[[#This Row],[Actual_price]]*100</f>
        <v>954.05505505505505</v>
      </c>
      <c r="F741" s="4">
        <v>0.55000000000000004</v>
      </c>
      <c r="G741" s="4" t="str">
        <f>IF(Table2[[#This Row],[Discount_percentage]]&lt;=49%,"no",IF(Table2[[#This Row],[Discount_percentage]]&gt;=50%,"yes"))</f>
        <v>yes</v>
      </c>
      <c r="H741" s="4" t="str">
        <f>IF(Table2[[#This Row],[Rating_count]]&lt;=1000,"NO",IF(Table2[[#This Row],[Rating_count]]&gt;=1000,"YES"))</f>
        <v>YES</v>
      </c>
      <c r="I741" s="5">
        <f>Table2[[#This Row],[Actual_price]]*Table2[[#This Row],[Rating_count]]</f>
        <v>11318670</v>
      </c>
      <c r="J741" s="5" t="str">
        <f>IF(Table2[[#This Row],[Discounted_price]]&lt;200,"&lt;200",IF(Table2[[#This Row],[Discounted_price]]&lt;=500,"200-500","&gt;500"))</f>
        <v>200-500</v>
      </c>
      <c r="K741" s="1">
        <v>4.3</v>
      </c>
      <c r="L741" s="5">
        <f>Table2[[#This Row],[Rating]]+(Table2[[#This Row],[Rating_count]]/1000)</f>
        <v>15.629999999999999</v>
      </c>
      <c r="M741" s="2">
        <v>11330</v>
      </c>
    </row>
    <row r="742" spans="1:13" x14ac:dyDescent="0.25">
      <c r="A742" s="1" t="s">
        <v>655</v>
      </c>
      <c r="B742" s="1" t="s">
        <v>12</v>
      </c>
      <c r="C742" s="1">
        <v>999</v>
      </c>
      <c r="D742" s="3">
        <v>1999</v>
      </c>
      <c r="E742" s="3">
        <f>Table2[[#This Row],[Actual_price]]-Table2[[#This Row],[Discounted_price]]/Table2[[#This Row],[Actual_price]]*100</f>
        <v>1949.0250125062532</v>
      </c>
      <c r="F742" s="4">
        <v>0.5</v>
      </c>
      <c r="G742" s="4" t="str">
        <f>IF(Table2[[#This Row],[Discount_percentage]]&lt;=49%,"no",IF(Table2[[#This Row],[Discount_percentage]]&gt;=50%,"yes"))</f>
        <v>yes</v>
      </c>
      <c r="H742" s="4" t="str">
        <f>IF(Table2[[#This Row],[Rating_count]]&lt;=1000,"NO",IF(Table2[[#This Row],[Rating_count]]&gt;=1000,"YES"))</f>
        <v>YES</v>
      </c>
      <c r="I742" s="5">
        <f>Table2[[#This Row],[Actual_price]]*Table2[[#This Row],[Rating_count]]</f>
        <v>54854559</v>
      </c>
      <c r="J742" s="5" t="str">
        <f>IF(Table2[[#This Row],[Discounted_price]]&lt;200,"&lt;200",IF(Table2[[#This Row],[Discounted_price]]&lt;=500,"200-500","&gt;500"))</f>
        <v>&gt;500</v>
      </c>
      <c r="K742" s="1">
        <v>4.2</v>
      </c>
      <c r="L742" s="5">
        <f>Table2[[#This Row],[Rating]]+(Table2[[#This Row],[Rating_count]]/1000)</f>
        <v>31.640999999999998</v>
      </c>
      <c r="M742" s="2">
        <v>27441</v>
      </c>
    </row>
    <row r="743" spans="1:13" x14ac:dyDescent="0.25">
      <c r="A743" s="1" t="s">
        <v>656</v>
      </c>
      <c r="B743" s="1" t="s">
        <v>12</v>
      </c>
      <c r="C743" s="1">
        <v>69</v>
      </c>
      <c r="D743" s="1">
        <v>299</v>
      </c>
      <c r="E743" s="3">
        <f>Table2[[#This Row],[Actual_price]]-Table2[[#This Row],[Discounted_price]]/Table2[[#This Row],[Actual_price]]*100</f>
        <v>275.92307692307691</v>
      </c>
      <c r="F743" s="4">
        <v>0.77</v>
      </c>
      <c r="G743" s="4" t="str">
        <f>IF(Table2[[#This Row],[Discount_percentage]]&lt;=49%,"no",IF(Table2[[#This Row],[Discount_percentage]]&gt;=50%,"yes"))</f>
        <v>yes</v>
      </c>
      <c r="H743" s="4" t="str">
        <f>IF(Table2[[#This Row],[Rating_count]]&lt;=1000,"NO",IF(Table2[[#This Row],[Rating_count]]&gt;=1000,"YES"))</f>
        <v>NO</v>
      </c>
      <c r="I743" s="5">
        <f>Table2[[#This Row],[Actual_price]]*Table2[[#This Row],[Rating_count]]</f>
        <v>76245</v>
      </c>
      <c r="J743" s="5" t="str">
        <f>IF(Table2[[#This Row],[Discounted_price]]&lt;200,"&lt;200",IF(Table2[[#This Row],[Discounted_price]]&lt;=500,"200-500","&gt;500"))</f>
        <v>&lt;200</v>
      </c>
      <c r="K743" s="1">
        <v>4.3</v>
      </c>
      <c r="L743" s="5">
        <f>Table2[[#This Row],[Rating]]+(Table2[[#This Row],[Rating_count]]/1000)</f>
        <v>4.5549999999999997</v>
      </c>
      <c r="M743" s="2">
        <v>255</v>
      </c>
    </row>
    <row r="744" spans="1:13" x14ac:dyDescent="0.25">
      <c r="A744" s="1" t="s">
        <v>657</v>
      </c>
      <c r="B744" s="1" t="s">
        <v>12</v>
      </c>
      <c r="C744" s="1">
        <v>899</v>
      </c>
      <c r="D744" s="3">
        <v>1499</v>
      </c>
      <c r="E744" s="3">
        <f>Table2[[#This Row],[Actual_price]]-Table2[[#This Row],[Discounted_price]]/Table2[[#This Row],[Actual_price]]*100</f>
        <v>1439.0266844563041</v>
      </c>
      <c r="F744" s="4">
        <v>0.4</v>
      </c>
      <c r="G744" s="4" t="str">
        <f>IF(Table2[[#This Row],[Discount_percentage]]&lt;=49%,"no",IF(Table2[[#This Row],[Discount_percentage]]&gt;=50%,"yes"))</f>
        <v>no</v>
      </c>
      <c r="H744" s="4" t="str">
        <f>IF(Table2[[#This Row],[Rating_count]]&lt;=1000,"NO",IF(Table2[[#This Row],[Rating_count]]&gt;=1000,"YES"))</f>
        <v>YES</v>
      </c>
      <c r="I744" s="5">
        <f>Table2[[#This Row],[Actual_price]]*Table2[[#This Row],[Rating_count]]</f>
        <v>34737826</v>
      </c>
      <c r="J744" s="5" t="str">
        <f>IF(Table2[[#This Row],[Discounted_price]]&lt;200,"&lt;200",IF(Table2[[#This Row],[Discounted_price]]&lt;=500,"200-500","&gt;500"))</f>
        <v>&gt;500</v>
      </c>
      <c r="K744" s="1">
        <v>4.2</v>
      </c>
      <c r="L744" s="5">
        <f>Table2[[#This Row],[Rating]]+(Table2[[#This Row],[Rating_count]]/1000)</f>
        <v>27.373999999999999</v>
      </c>
      <c r="M744" s="2">
        <v>23174</v>
      </c>
    </row>
    <row r="745" spans="1:13" x14ac:dyDescent="0.25">
      <c r="A745" s="1" t="s">
        <v>658</v>
      </c>
      <c r="B745" s="1" t="s">
        <v>513</v>
      </c>
      <c r="C745" s="1">
        <v>478</v>
      </c>
      <c r="D745" s="1">
        <v>699</v>
      </c>
      <c r="E745" s="3">
        <f>Table2[[#This Row],[Actual_price]]-Table2[[#This Row],[Discounted_price]]/Table2[[#This Row],[Actual_price]]*100</f>
        <v>630.61659513590848</v>
      </c>
      <c r="F745" s="4">
        <v>0.32</v>
      </c>
      <c r="G745" s="4" t="str">
        <f>IF(Table2[[#This Row],[Discount_percentage]]&lt;=49%,"no",IF(Table2[[#This Row],[Discount_percentage]]&gt;=50%,"yes"))</f>
        <v>no</v>
      </c>
      <c r="H745" s="4" t="str">
        <f>IF(Table2[[#This Row],[Rating_count]]&lt;=1000,"NO",IF(Table2[[#This Row],[Rating_count]]&gt;=1000,"YES"))</f>
        <v>YES</v>
      </c>
      <c r="I745" s="5">
        <f>Table2[[#This Row],[Actual_price]]*Table2[[#This Row],[Rating_count]]</f>
        <v>14132382</v>
      </c>
      <c r="J745" s="5" t="str">
        <f>IF(Table2[[#This Row],[Discounted_price]]&lt;200,"&lt;200",IF(Table2[[#This Row],[Discounted_price]]&lt;=500,"200-500","&gt;500"))</f>
        <v>200-500</v>
      </c>
      <c r="K745" s="1">
        <v>3.8</v>
      </c>
      <c r="L745" s="5">
        <f>Table2[[#This Row],[Rating]]+(Table2[[#This Row],[Rating_count]]/1000)</f>
        <v>24.018000000000001</v>
      </c>
      <c r="M745" s="2">
        <v>20218</v>
      </c>
    </row>
    <row r="746" spans="1:13" x14ac:dyDescent="0.25">
      <c r="A746" s="1" t="s">
        <v>659</v>
      </c>
      <c r="B746" s="1" t="s">
        <v>12</v>
      </c>
      <c r="C746" s="3">
        <v>1399</v>
      </c>
      <c r="D746" s="3">
        <v>2490</v>
      </c>
      <c r="E746" s="3">
        <f>Table2[[#This Row],[Actual_price]]-Table2[[#This Row],[Discounted_price]]/Table2[[#This Row],[Actual_price]]*100</f>
        <v>2433.8152610441766</v>
      </c>
      <c r="F746" s="4">
        <v>0.44</v>
      </c>
      <c r="G746" s="4" t="str">
        <f>IF(Table2[[#This Row],[Discount_percentage]]&lt;=49%,"no",IF(Table2[[#This Row],[Discount_percentage]]&gt;=50%,"yes"))</f>
        <v>no</v>
      </c>
      <c r="H746" s="4" t="str">
        <f>IF(Table2[[#This Row],[Rating_count]]&lt;=1000,"NO",IF(Table2[[#This Row],[Rating_count]]&gt;=1000,"YES"))</f>
        <v>YES</v>
      </c>
      <c r="I746" s="5">
        <f>Table2[[#This Row],[Actual_price]]*Table2[[#This Row],[Rating_count]]</f>
        <v>27574260</v>
      </c>
      <c r="J746" s="5" t="str">
        <f>IF(Table2[[#This Row],[Discounted_price]]&lt;200,"&lt;200",IF(Table2[[#This Row],[Discounted_price]]&lt;=500,"200-500","&gt;500"))</f>
        <v>&gt;500</v>
      </c>
      <c r="K746" s="1">
        <v>4.3</v>
      </c>
      <c r="L746" s="5">
        <f>Table2[[#This Row],[Rating]]+(Table2[[#This Row],[Rating_count]]/1000)</f>
        <v>15.373999999999999</v>
      </c>
      <c r="M746" s="2">
        <v>11074</v>
      </c>
    </row>
    <row r="747" spans="1:13" x14ac:dyDescent="0.25">
      <c r="A747" s="1" t="s">
        <v>660</v>
      </c>
      <c r="B747" s="1" t="s">
        <v>12</v>
      </c>
      <c r="C747" s="1">
        <v>149</v>
      </c>
      <c r="D747" s="1">
        <v>499</v>
      </c>
      <c r="E747" s="3">
        <f>Table2[[#This Row],[Actual_price]]-Table2[[#This Row],[Discounted_price]]/Table2[[#This Row],[Actual_price]]*100</f>
        <v>469.14028056112227</v>
      </c>
      <c r="F747" s="4">
        <v>0.7</v>
      </c>
      <c r="G747" s="4" t="str">
        <f>IF(Table2[[#This Row],[Discount_percentage]]&lt;=49%,"no",IF(Table2[[#This Row],[Discount_percentage]]&gt;=50%,"yes"))</f>
        <v>yes</v>
      </c>
      <c r="H747" s="4" t="str">
        <f>IF(Table2[[#This Row],[Rating_count]]&lt;=1000,"NO",IF(Table2[[#This Row],[Rating_count]]&gt;=1000,"YES"))</f>
        <v>YES</v>
      </c>
      <c r="I747" s="5">
        <f>Table2[[#This Row],[Actual_price]]*Table2[[#This Row],[Rating_count]]</f>
        <v>12777893</v>
      </c>
      <c r="J747" s="5" t="str">
        <f>IF(Table2[[#This Row],[Discounted_price]]&lt;200,"&lt;200",IF(Table2[[#This Row],[Discounted_price]]&lt;=500,"200-500","&gt;500"))</f>
        <v>&lt;200</v>
      </c>
      <c r="K747" s="1">
        <v>4.0999999999999996</v>
      </c>
      <c r="L747" s="5">
        <f>Table2[[#This Row],[Rating]]+(Table2[[#This Row],[Rating_count]]/1000)</f>
        <v>29.707000000000001</v>
      </c>
      <c r="M747" s="2">
        <v>25607</v>
      </c>
    </row>
    <row r="748" spans="1:13" x14ac:dyDescent="0.25">
      <c r="A748" s="1" t="s">
        <v>661</v>
      </c>
      <c r="B748" s="1" t="s">
        <v>24</v>
      </c>
      <c r="C748" s="3">
        <v>1799</v>
      </c>
      <c r="D748" s="3">
        <v>4990</v>
      </c>
      <c r="E748" s="3">
        <f>Table2[[#This Row],[Actual_price]]-Table2[[#This Row],[Discounted_price]]/Table2[[#This Row],[Actual_price]]*100</f>
        <v>4953.9478957915835</v>
      </c>
      <c r="F748" s="4">
        <v>0.64</v>
      </c>
      <c r="G748" s="4" t="str">
        <f>IF(Table2[[#This Row],[Discount_percentage]]&lt;=49%,"no",IF(Table2[[#This Row],[Discount_percentage]]&gt;=50%,"yes"))</f>
        <v>yes</v>
      </c>
      <c r="H748" s="4" t="str">
        <f>IF(Table2[[#This Row],[Rating_count]]&lt;=1000,"NO",IF(Table2[[#This Row],[Rating_count]]&gt;=1000,"YES"))</f>
        <v>YES</v>
      </c>
      <c r="I748" s="5">
        <f>Table2[[#This Row],[Actual_price]]*Table2[[#This Row],[Rating_count]]</f>
        <v>205717740</v>
      </c>
      <c r="J748" s="5" t="str">
        <f>IF(Table2[[#This Row],[Discounted_price]]&lt;200,"&lt;200",IF(Table2[[#This Row],[Discounted_price]]&lt;=500,"200-500","&gt;500"))</f>
        <v>&gt;500</v>
      </c>
      <c r="K748" s="1">
        <v>4.2</v>
      </c>
      <c r="L748" s="5">
        <f>Table2[[#This Row],[Rating]]+(Table2[[#This Row],[Rating_count]]/1000)</f>
        <v>45.426000000000002</v>
      </c>
      <c r="M748" s="2">
        <v>41226</v>
      </c>
    </row>
    <row r="749" spans="1:13" x14ac:dyDescent="0.25">
      <c r="A749" s="1" t="s">
        <v>662</v>
      </c>
      <c r="B749" s="1" t="s">
        <v>663</v>
      </c>
      <c r="C749" s="1">
        <v>425</v>
      </c>
      <c r="D749" s="1">
        <v>999</v>
      </c>
      <c r="E749" s="3">
        <f>Table2[[#This Row],[Actual_price]]-Table2[[#This Row],[Discounted_price]]/Table2[[#This Row],[Actual_price]]*100</f>
        <v>956.45745745745751</v>
      </c>
      <c r="F749" s="4">
        <v>0.56999999999999995</v>
      </c>
      <c r="G749" s="4" t="str">
        <f>IF(Table2[[#This Row],[Discount_percentage]]&lt;=49%,"no",IF(Table2[[#This Row],[Discount_percentage]]&gt;=50%,"yes"))</f>
        <v>yes</v>
      </c>
      <c r="H749" s="4" t="str">
        <f>IF(Table2[[#This Row],[Rating_count]]&lt;=1000,"NO",IF(Table2[[#This Row],[Rating_count]]&gt;=1000,"YES"))</f>
        <v>YES</v>
      </c>
      <c r="I749" s="5">
        <f>Table2[[#This Row],[Actual_price]]*Table2[[#This Row],[Rating_count]]</f>
        <v>2578419</v>
      </c>
      <c r="J749" s="5" t="str">
        <f>IF(Table2[[#This Row],[Discounted_price]]&lt;200,"&lt;200",IF(Table2[[#This Row],[Discounted_price]]&lt;=500,"200-500","&gt;500"))</f>
        <v>200-500</v>
      </c>
      <c r="K749" s="1">
        <v>4</v>
      </c>
      <c r="L749" s="5">
        <f>Table2[[#This Row],[Rating]]+(Table2[[#This Row],[Rating_count]]/1000)</f>
        <v>6.5809999999999995</v>
      </c>
      <c r="M749" s="2">
        <v>2581</v>
      </c>
    </row>
    <row r="750" spans="1:13" x14ac:dyDescent="0.25">
      <c r="A750" s="1" t="s">
        <v>664</v>
      </c>
      <c r="B750" s="1" t="s">
        <v>24</v>
      </c>
      <c r="C750" s="1">
        <v>999</v>
      </c>
      <c r="D750" s="3">
        <v>2490</v>
      </c>
      <c r="E750" s="3">
        <f>Table2[[#This Row],[Actual_price]]-Table2[[#This Row],[Discounted_price]]/Table2[[#This Row],[Actual_price]]*100</f>
        <v>2449.8795180722891</v>
      </c>
      <c r="F750" s="4">
        <v>0.6</v>
      </c>
      <c r="G750" s="4" t="str">
        <f>IF(Table2[[#This Row],[Discount_percentage]]&lt;=49%,"no",IF(Table2[[#This Row],[Discount_percentage]]&gt;=50%,"yes"))</f>
        <v>yes</v>
      </c>
      <c r="H750" s="4" t="str">
        <f>IF(Table2[[#This Row],[Rating_count]]&lt;=1000,"NO",IF(Table2[[#This Row],[Rating_count]]&gt;=1000,"YES"))</f>
        <v>YES</v>
      </c>
      <c r="I750" s="5">
        <f>Table2[[#This Row],[Actual_price]]*Table2[[#This Row],[Rating_count]]</f>
        <v>45644190</v>
      </c>
      <c r="J750" s="5" t="str">
        <f>IF(Table2[[#This Row],[Discounted_price]]&lt;200,"&lt;200",IF(Table2[[#This Row],[Discounted_price]]&lt;=500,"200-500","&gt;500"))</f>
        <v>&gt;500</v>
      </c>
      <c r="K750" s="1">
        <v>4.0999999999999996</v>
      </c>
      <c r="L750" s="5">
        <f>Table2[[#This Row],[Rating]]+(Table2[[#This Row],[Rating_count]]/1000)</f>
        <v>22.430999999999997</v>
      </c>
      <c r="M750" s="2">
        <v>18331</v>
      </c>
    </row>
    <row r="751" spans="1:13" x14ac:dyDescent="0.25">
      <c r="A751" s="1" t="s">
        <v>665</v>
      </c>
      <c r="B751" s="1" t="s">
        <v>12</v>
      </c>
      <c r="C751" s="1">
        <v>378</v>
      </c>
      <c r="D751" s="1">
        <v>999</v>
      </c>
      <c r="E751" s="3">
        <f>Table2[[#This Row],[Actual_price]]-Table2[[#This Row],[Discounted_price]]/Table2[[#This Row],[Actual_price]]*100</f>
        <v>961.16216216216219</v>
      </c>
      <c r="F751" s="4">
        <v>0.62</v>
      </c>
      <c r="G751" s="4" t="str">
        <f>IF(Table2[[#This Row],[Discount_percentage]]&lt;=49%,"no",IF(Table2[[#This Row],[Discount_percentage]]&gt;=50%,"yes"))</f>
        <v>yes</v>
      </c>
      <c r="H751" s="4" t="str">
        <f>IF(Table2[[#This Row],[Rating_count]]&lt;=1000,"NO",IF(Table2[[#This Row],[Rating_count]]&gt;=1000,"YES"))</f>
        <v>YES</v>
      </c>
      <c r="I751" s="5">
        <f>Table2[[#This Row],[Actual_price]]*Table2[[#This Row],[Rating_count]]</f>
        <v>1777221</v>
      </c>
      <c r="J751" s="5" t="str">
        <f>IF(Table2[[#This Row],[Discounted_price]]&lt;200,"&lt;200",IF(Table2[[#This Row],[Discounted_price]]&lt;=500,"200-500","&gt;500"))</f>
        <v>200-500</v>
      </c>
      <c r="K751" s="1">
        <v>4.0999999999999996</v>
      </c>
      <c r="L751" s="5">
        <f>Table2[[#This Row],[Rating]]+(Table2[[#This Row],[Rating_count]]/1000)</f>
        <v>5.8789999999999996</v>
      </c>
      <c r="M751" s="2">
        <v>1779</v>
      </c>
    </row>
    <row r="752" spans="1:13" x14ac:dyDescent="0.25">
      <c r="A752" s="1" t="s">
        <v>666</v>
      </c>
      <c r="B752" s="1" t="s">
        <v>516</v>
      </c>
      <c r="C752" s="1">
        <v>99</v>
      </c>
      <c r="D752" s="1">
        <v>99</v>
      </c>
      <c r="E752" s="3">
        <f>Table2[[#This Row],[Actual_price]]-Table2[[#This Row],[Discounted_price]]/Table2[[#This Row],[Actual_price]]*100</f>
        <v>-1</v>
      </c>
      <c r="F752" s="4">
        <v>0</v>
      </c>
      <c r="G752" s="4" t="str">
        <f>IF(Table2[[#This Row],[Discount_percentage]]&lt;=49%,"no",IF(Table2[[#This Row],[Discount_percentage]]&gt;=50%,"yes"))</f>
        <v>no</v>
      </c>
      <c r="H752" s="4" t="str">
        <f>IF(Table2[[#This Row],[Rating_count]]&lt;=1000,"NO",IF(Table2[[#This Row],[Rating_count]]&gt;=1000,"YES"))</f>
        <v>NO</v>
      </c>
      <c r="I752" s="5">
        <f>Table2[[#This Row],[Actual_price]]*Table2[[#This Row],[Rating_count]]</f>
        <v>38412</v>
      </c>
      <c r="J752" s="5" t="str">
        <f>IF(Table2[[#This Row],[Discounted_price]]&lt;200,"&lt;200",IF(Table2[[#This Row],[Discounted_price]]&lt;=500,"200-500","&gt;500"))</f>
        <v>&lt;200</v>
      </c>
      <c r="K752" s="1">
        <v>4.3</v>
      </c>
      <c r="L752" s="5">
        <f>Table2[[#This Row],[Rating]]+(Table2[[#This Row],[Rating_count]]/1000)</f>
        <v>4.6879999999999997</v>
      </c>
      <c r="M752" s="2">
        <v>388</v>
      </c>
    </row>
    <row r="753" spans="1:13" x14ac:dyDescent="0.25">
      <c r="A753" s="1" t="s">
        <v>667</v>
      </c>
      <c r="B753" s="1" t="s">
        <v>12</v>
      </c>
      <c r="C753" s="3">
        <v>1499</v>
      </c>
      <c r="D753" s="3">
        <v>2999</v>
      </c>
      <c r="E753" s="3">
        <f>Table2[[#This Row],[Actual_price]]-Table2[[#This Row],[Discounted_price]]/Table2[[#This Row],[Actual_price]]*100</f>
        <v>2949.0166722240747</v>
      </c>
      <c r="F753" s="4">
        <v>0.5</v>
      </c>
      <c r="G753" s="4" t="str">
        <f>IF(Table2[[#This Row],[Discount_percentage]]&lt;=49%,"no",IF(Table2[[#This Row],[Discount_percentage]]&gt;=50%,"yes"))</f>
        <v>yes</v>
      </c>
      <c r="H753" s="4" t="str">
        <f>IF(Table2[[#This Row],[Rating_count]]&lt;=1000,"NO",IF(Table2[[#This Row],[Rating_count]]&gt;=1000,"YES"))</f>
        <v>YES</v>
      </c>
      <c r="I753" s="5">
        <f>Table2[[#This Row],[Actual_price]]*Table2[[#This Row],[Rating_count]]</f>
        <v>25959344</v>
      </c>
      <c r="J753" s="5" t="str">
        <f>IF(Table2[[#This Row],[Discounted_price]]&lt;200,"&lt;200",IF(Table2[[#This Row],[Discounted_price]]&lt;=500,"200-500","&gt;500"))</f>
        <v>&gt;500</v>
      </c>
      <c r="K753" s="1">
        <v>4.5</v>
      </c>
      <c r="L753" s="5">
        <f>Table2[[#This Row],[Rating]]+(Table2[[#This Row],[Rating_count]]/1000)</f>
        <v>13.156000000000001</v>
      </c>
      <c r="M753" s="2">
        <v>8656</v>
      </c>
    </row>
    <row r="754" spans="1:13" x14ac:dyDescent="0.25">
      <c r="A754" s="1" t="s">
        <v>668</v>
      </c>
      <c r="B754" s="1" t="s">
        <v>12</v>
      </c>
      <c r="C754" s="3">
        <v>1815</v>
      </c>
      <c r="D754" s="3">
        <v>3100</v>
      </c>
      <c r="E754" s="3">
        <f>Table2[[#This Row],[Actual_price]]-Table2[[#This Row],[Discounted_price]]/Table2[[#This Row],[Actual_price]]*100</f>
        <v>3041.4516129032259</v>
      </c>
      <c r="F754" s="4">
        <v>0.41</v>
      </c>
      <c r="G754" s="4" t="str">
        <f>IF(Table2[[#This Row],[Discount_percentage]]&lt;=49%,"no",IF(Table2[[#This Row],[Discount_percentage]]&gt;=50%,"yes"))</f>
        <v>no</v>
      </c>
      <c r="H754" s="4" t="str">
        <f>IF(Table2[[#This Row],[Rating_count]]&lt;=1000,"NO",IF(Table2[[#This Row],[Rating_count]]&gt;=1000,"YES"))</f>
        <v>YES</v>
      </c>
      <c r="I754" s="5">
        <f>Table2[[#This Row],[Actual_price]]*Table2[[#This Row],[Rating_count]]</f>
        <v>288067500</v>
      </c>
      <c r="J754" s="5" t="str">
        <f>IF(Table2[[#This Row],[Discounted_price]]&lt;200,"&lt;200",IF(Table2[[#This Row],[Discounted_price]]&lt;=500,"200-500","&gt;500"))</f>
        <v>&gt;500</v>
      </c>
      <c r="K754" s="1">
        <v>4.5</v>
      </c>
      <c r="L754" s="5">
        <f>Table2[[#This Row],[Rating]]+(Table2[[#This Row],[Rating_count]]/1000)</f>
        <v>97.424999999999997</v>
      </c>
      <c r="M754" s="2">
        <v>92925</v>
      </c>
    </row>
    <row r="755" spans="1:13" x14ac:dyDescent="0.25">
      <c r="A755" s="1" t="s">
        <v>669</v>
      </c>
      <c r="B755" s="1" t="s">
        <v>516</v>
      </c>
      <c r="C755" s="1">
        <v>67</v>
      </c>
      <c r="D755" s="1">
        <v>75</v>
      </c>
      <c r="E755" s="3">
        <f>Table2[[#This Row],[Actual_price]]-Table2[[#This Row],[Discounted_price]]/Table2[[#This Row],[Actual_price]]*100</f>
        <v>-14.333333333333329</v>
      </c>
      <c r="F755" s="4">
        <v>0.11</v>
      </c>
      <c r="G755" s="4" t="str">
        <f>IF(Table2[[#This Row],[Discount_percentage]]&lt;=49%,"no",IF(Table2[[#This Row],[Discount_percentage]]&gt;=50%,"yes"))</f>
        <v>no</v>
      </c>
      <c r="H755" s="4" t="str">
        <f>IF(Table2[[#This Row],[Rating_count]]&lt;=1000,"NO",IF(Table2[[#This Row],[Rating_count]]&gt;=1000,"YES"))</f>
        <v>YES</v>
      </c>
      <c r="I755" s="5">
        <f>Table2[[#This Row],[Actual_price]]*Table2[[#This Row],[Rating_count]]</f>
        <v>95175</v>
      </c>
      <c r="J755" s="5" t="str">
        <f>IF(Table2[[#This Row],[Discounted_price]]&lt;200,"&lt;200",IF(Table2[[#This Row],[Discounted_price]]&lt;=500,"200-500","&gt;500"))</f>
        <v>&lt;200</v>
      </c>
      <c r="K755" s="1">
        <v>4.0999999999999996</v>
      </c>
      <c r="L755" s="5">
        <f>Table2[[#This Row],[Rating]]+(Table2[[#This Row],[Rating_count]]/1000)</f>
        <v>5.3689999999999998</v>
      </c>
      <c r="M755" s="2">
        <v>1269</v>
      </c>
    </row>
    <row r="756" spans="1:13" x14ac:dyDescent="0.25">
      <c r="A756" s="1" t="s">
        <v>670</v>
      </c>
      <c r="B756" s="1" t="s">
        <v>12</v>
      </c>
      <c r="C756" s="3">
        <v>1889</v>
      </c>
      <c r="D756" s="3">
        <v>2699</v>
      </c>
      <c r="E756" s="3">
        <f>Table2[[#This Row],[Actual_price]]-Table2[[#This Row],[Discounted_price]]/Table2[[#This Row],[Actual_price]]*100</f>
        <v>2629.0111152278623</v>
      </c>
      <c r="F756" s="4">
        <v>0.3</v>
      </c>
      <c r="G756" s="4" t="str">
        <f>IF(Table2[[#This Row],[Discount_percentage]]&lt;=49%,"no",IF(Table2[[#This Row],[Discount_percentage]]&gt;=50%,"yes"))</f>
        <v>no</v>
      </c>
      <c r="H756" s="4" t="str">
        <f>IF(Table2[[#This Row],[Rating_count]]&lt;=1000,"NO",IF(Table2[[#This Row],[Rating_count]]&gt;=1000,"YES"))</f>
        <v>YES</v>
      </c>
      <c r="I756" s="5">
        <f>Table2[[#This Row],[Actual_price]]*Table2[[#This Row],[Rating_count]]</f>
        <v>46946406</v>
      </c>
      <c r="J756" s="5" t="str">
        <f>IF(Table2[[#This Row],[Discounted_price]]&lt;200,"&lt;200",IF(Table2[[#This Row],[Discounted_price]]&lt;=500,"200-500","&gt;500"))</f>
        <v>&gt;500</v>
      </c>
      <c r="K756" s="1">
        <v>4.3</v>
      </c>
      <c r="L756" s="5">
        <f>Table2[[#This Row],[Rating]]+(Table2[[#This Row],[Rating_count]]/1000)</f>
        <v>21.693999999999999</v>
      </c>
      <c r="M756" s="2">
        <v>17394</v>
      </c>
    </row>
    <row r="757" spans="1:13" x14ac:dyDescent="0.25">
      <c r="A757" s="1" t="s">
        <v>671</v>
      </c>
      <c r="B757" s="1" t="s">
        <v>24</v>
      </c>
      <c r="C757" s="1">
        <v>499</v>
      </c>
      <c r="D757" s="3">
        <v>1499</v>
      </c>
      <c r="E757" s="3">
        <f>Table2[[#This Row],[Actual_price]]-Table2[[#This Row],[Discounted_price]]/Table2[[#This Row],[Actual_price]]*100</f>
        <v>1465.7111407605071</v>
      </c>
      <c r="F757" s="4">
        <v>0.67</v>
      </c>
      <c r="G757" s="4" t="str">
        <f>IF(Table2[[#This Row],[Discount_percentage]]&lt;=49%,"no",IF(Table2[[#This Row],[Discount_percentage]]&gt;=50%,"yes"))</f>
        <v>yes</v>
      </c>
      <c r="H757" s="4" t="str">
        <f>IF(Table2[[#This Row],[Rating_count]]&lt;=1000,"NO",IF(Table2[[#This Row],[Rating_count]]&gt;=1000,"YES"))</f>
        <v>YES</v>
      </c>
      <c r="I757" s="5">
        <f>Table2[[#This Row],[Actual_price]]*Table2[[#This Row],[Rating_count]]</f>
        <v>13744331</v>
      </c>
      <c r="J757" s="5" t="str">
        <f>IF(Table2[[#This Row],[Discounted_price]]&lt;200,"&lt;200",IF(Table2[[#This Row],[Discounted_price]]&lt;=500,"200-500","&gt;500"))</f>
        <v>200-500</v>
      </c>
      <c r="K757" s="1">
        <v>3.6</v>
      </c>
      <c r="L757" s="5">
        <f>Table2[[#This Row],[Rating]]+(Table2[[#This Row],[Rating_count]]/1000)</f>
        <v>12.769</v>
      </c>
      <c r="M757" s="2">
        <v>9169</v>
      </c>
    </row>
    <row r="758" spans="1:13" x14ac:dyDescent="0.25">
      <c r="A758" s="1" t="s">
        <v>672</v>
      </c>
      <c r="B758" s="1" t="s">
        <v>12</v>
      </c>
      <c r="C758" s="1">
        <v>499</v>
      </c>
      <c r="D758" s="1">
        <v>999</v>
      </c>
      <c r="E758" s="3">
        <f>Table2[[#This Row],[Actual_price]]-Table2[[#This Row],[Discounted_price]]/Table2[[#This Row],[Actual_price]]*100</f>
        <v>949.05005005005</v>
      </c>
      <c r="F758" s="4">
        <v>0.5</v>
      </c>
      <c r="G758" s="4" t="str">
        <f>IF(Table2[[#This Row],[Discount_percentage]]&lt;=49%,"no",IF(Table2[[#This Row],[Discount_percentage]]&gt;=50%,"yes"))</f>
        <v>yes</v>
      </c>
      <c r="H758" s="4" t="str">
        <f>IF(Table2[[#This Row],[Rating_count]]&lt;=1000,"NO",IF(Table2[[#This Row],[Rating_count]]&gt;=1000,"YES"))</f>
        <v>YES</v>
      </c>
      <c r="I758" s="5">
        <f>Table2[[#This Row],[Actual_price]]*Table2[[#This Row],[Rating_count]]</f>
        <v>1028970</v>
      </c>
      <c r="J758" s="5" t="str">
        <f>IF(Table2[[#This Row],[Discounted_price]]&lt;200,"&lt;200",IF(Table2[[#This Row],[Discounted_price]]&lt;=500,"200-500","&gt;500"))</f>
        <v>200-500</v>
      </c>
      <c r="K758" s="1">
        <v>4.4000000000000004</v>
      </c>
      <c r="L758" s="5">
        <f>Table2[[#This Row],[Rating]]+(Table2[[#This Row],[Rating_count]]/1000)</f>
        <v>5.4300000000000006</v>
      </c>
      <c r="M758" s="2">
        <v>1030</v>
      </c>
    </row>
    <row r="759" spans="1:13" x14ac:dyDescent="0.25">
      <c r="A759" s="1" t="s">
        <v>673</v>
      </c>
      <c r="B759" s="1" t="s">
        <v>12</v>
      </c>
      <c r="C759" s="3">
        <v>5799</v>
      </c>
      <c r="D759" s="3">
        <v>7999</v>
      </c>
      <c r="E759" s="3">
        <f>Table2[[#This Row],[Actual_price]]-Table2[[#This Row],[Discounted_price]]/Table2[[#This Row],[Actual_price]]*100</f>
        <v>7926.5034379297413</v>
      </c>
      <c r="F759" s="4">
        <v>0.28000000000000003</v>
      </c>
      <c r="G759" s="4" t="str">
        <f>IF(Table2[[#This Row],[Discount_percentage]]&lt;=49%,"no",IF(Table2[[#This Row],[Discount_percentage]]&gt;=50%,"yes"))</f>
        <v>no</v>
      </c>
      <c r="H759" s="4" t="str">
        <f>IF(Table2[[#This Row],[Rating_count]]&lt;=1000,"NO",IF(Table2[[#This Row],[Rating_count]]&gt;=1000,"YES"))</f>
        <v>YES</v>
      </c>
      <c r="I759" s="5">
        <f>Table2[[#This Row],[Actual_price]]*Table2[[#This Row],[Rating_count]]</f>
        <v>402133727</v>
      </c>
      <c r="J759" s="5" t="str">
        <f>IF(Table2[[#This Row],[Discounted_price]]&lt;200,"&lt;200",IF(Table2[[#This Row],[Discounted_price]]&lt;=500,"200-500","&gt;500"))</f>
        <v>&gt;500</v>
      </c>
      <c r="K759" s="1">
        <v>4.5</v>
      </c>
      <c r="L759" s="5">
        <f>Table2[[#This Row],[Rating]]+(Table2[[#This Row],[Rating_count]]/1000)</f>
        <v>54.773000000000003</v>
      </c>
      <c r="M759" s="2">
        <v>50273</v>
      </c>
    </row>
    <row r="760" spans="1:13" x14ac:dyDescent="0.25">
      <c r="A760" s="1" t="s">
        <v>674</v>
      </c>
      <c r="B760" s="1" t="s">
        <v>24</v>
      </c>
      <c r="C760" s="1">
        <v>499</v>
      </c>
      <c r="D760" s="1">
        <v>799</v>
      </c>
      <c r="E760" s="3">
        <f>Table2[[#This Row],[Actual_price]]-Table2[[#This Row],[Discounted_price]]/Table2[[#This Row],[Actual_price]]*100</f>
        <v>736.54693366708386</v>
      </c>
      <c r="F760" s="4">
        <v>0.38</v>
      </c>
      <c r="G760" s="4" t="str">
        <f>IF(Table2[[#This Row],[Discount_percentage]]&lt;=49%,"no",IF(Table2[[#This Row],[Discount_percentage]]&gt;=50%,"yes"))</f>
        <v>no</v>
      </c>
      <c r="H760" s="4" t="str">
        <f>IF(Table2[[#This Row],[Rating_count]]&lt;=1000,"NO",IF(Table2[[#This Row],[Rating_count]]&gt;=1000,"YES"))</f>
        <v>YES</v>
      </c>
      <c r="I760" s="5">
        <f>Table2[[#This Row],[Actual_price]]*Table2[[#This Row],[Rating_count]]</f>
        <v>5386858</v>
      </c>
      <c r="J760" s="5" t="str">
        <f>IF(Table2[[#This Row],[Discounted_price]]&lt;200,"&lt;200",IF(Table2[[#This Row],[Discounted_price]]&lt;=500,"200-500","&gt;500"))</f>
        <v>200-500</v>
      </c>
      <c r="K760" s="1">
        <v>3.9</v>
      </c>
      <c r="L760" s="5">
        <f>Table2[[#This Row],[Rating]]+(Table2[[#This Row],[Rating_count]]/1000)</f>
        <v>10.641999999999999</v>
      </c>
      <c r="M760" s="2">
        <v>6742</v>
      </c>
    </row>
    <row r="761" spans="1:13" x14ac:dyDescent="0.25">
      <c r="A761" s="1" t="s">
        <v>675</v>
      </c>
      <c r="B761" s="1" t="s">
        <v>12</v>
      </c>
      <c r="C761" s="1">
        <v>249</v>
      </c>
      <c r="D761" s="1">
        <v>600</v>
      </c>
      <c r="E761" s="3">
        <f>Table2[[#This Row],[Actual_price]]-Table2[[#This Row],[Discounted_price]]/Table2[[#This Row],[Actual_price]]*100</f>
        <v>558.5</v>
      </c>
      <c r="F761" s="4">
        <v>0.59</v>
      </c>
      <c r="G761" s="4" t="str">
        <f>IF(Table2[[#This Row],[Discount_percentage]]&lt;=49%,"no",IF(Table2[[#This Row],[Discount_percentage]]&gt;=50%,"yes"))</f>
        <v>yes</v>
      </c>
      <c r="H761" s="4" t="str">
        <f>IF(Table2[[#This Row],[Rating_count]]&lt;=1000,"NO",IF(Table2[[#This Row],[Rating_count]]&gt;=1000,"YES"))</f>
        <v>YES</v>
      </c>
      <c r="I761" s="5">
        <f>Table2[[#This Row],[Actual_price]]*Table2[[#This Row],[Rating_count]]</f>
        <v>724800</v>
      </c>
      <c r="J761" s="5" t="str">
        <f>IF(Table2[[#This Row],[Discounted_price]]&lt;200,"&lt;200",IF(Table2[[#This Row],[Discounted_price]]&lt;=500,"200-500","&gt;500"))</f>
        <v>200-500</v>
      </c>
      <c r="K761" s="1">
        <v>4</v>
      </c>
      <c r="L761" s="5">
        <f>Table2[[#This Row],[Rating]]+(Table2[[#This Row],[Rating_count]]/1000)</f>
        <v>5.2080000000000002</v>
      </c>
      <c r="M761" s="2">
        <v>1208</v>
      </c>
    </row>
    <row r="762" spans="1:13" x14ac:dyDescent="0.25">
      <c r="A762" s="1" t="s">
        <v>42</v>
      </c>
      <c r="B762" s="1" t="s">
        <v>12</v>
      </c>
      <c r="C762" s="1">
        <v>179</v>
      </c>
      <c r="D762" s="1">
        <v>499</v>
      </c>
      <c r="E762" s="3">
        <f>Table2[[#This Row],[Actual_price]]-Table2[[#This Row],[Discounted_price]]/Table2[[#This Row],[Actual_price]]*100</f>
        <v>463.12825651302603</v>
      </c>
      <c r="F762" s="4">
        <v>0.64</v>
      </c>
      <c r="G762" s="4" t="str">
        <f>IF(Table2[[#This Row],[Discount_percentage]]&lt;=49%,"no",IF(Table2[[#This Row],[Discount_percentage]]&gt;=50%,"yes"))</f>
        <v>yes</v>
      </c>
      <c r="H762" s="4" t="str">
        <f>IF(Table2[[#This Row],[Rating_count]]&lt;=1000,"NO",IF(Table2[[#This Row],[Rating_count]]&gt;=1000,"YES"))</f>
        <v>YES</v>
      </c>
      <c r="I762" s="5">
        <f>Table2[[#This Row],[Actual_price]]*Table2[[#This Row],[Rating_count]]</f>
        <v>964567</v>
      </c>
      <c r="J762" s="5" t="str">
        <f>IF(Table2[[#This Row],[Discounted_price]]&lt;200,"&lt;200",IF(Table2[[#This Row],[Discounted_price]]&lt;=500,"200-500","&gt;500"))</f>
        <v>&lt;200</v>
      </c>
      <c r="K762" s="1">
        <v>4</v>
      </c>
      <c r="L762" s="5">
        <f>Table2[[#This Row],[Rating]]+(Table2[[#This Row],[Rating_count]]/1000)</f>
        <v>5.9329999999999998</v>
      </c>
      <c r="M762" s="2">
        <v>1933</v>
      </c>
    </row>
    <row r="763" spans="1:13" x14ac:dyDescent="0.25">
      <c r="A763" s="1" t="s">
        <v>676</v>
      </c>
      <c r="B763" s="1" t="s">
        <v>12</v>
      </c>
      <c r="C763" s="3">
        <v>4449</v>
      </c>
      <c r="D763" s="3">
        <v>5734</v>
      </c>
      <c r="E763" s="3">
        <f>Table2[[#This Row],[Actual_price]]-Table2[[#This Row],[Discounted_price]]/Table2[[#This Row],[Actual_price]]*100</f>
        <v>5656.4101848622249</v>
      </c>
      <c r="F763" s="4">
        <v>0.22</v>
      </c>
      <c r="G763" s="4" t="str">
        <f>IF(Table2[[#This Row],[Discount_percentage]]&lt;=49%,"no",IF(Table2[[#This Row],[Discount_percentage]]&gt;=50%,"yes"))</f>
        <v>no</v>
      </c>
      <c r="H763" s="4" t="str">
        <f>IF(Table2[[#This Row],[Rating_count]]&lt;=1000,"NO",IF(Table2[[#This Row],[Rating_count]]&gt;=1000,"YES"))</f>
        <v>YES</v>
      </c>
      <c r="I763" s="5">
        <f>Table2[[#This Row],[Actual_price]]*Table2[[#This Row],[Rating_count]]</f>
        <v>143384404</v>
      </c>
      <c r="J763" s="5" t="str">
        <f>IF(Table2[[#This Row],[Discounted_price]]&lt;200,"&lt;200",IF(Table2[[#This Row],[Discounted_price]]&lt;=500,"200-500","&gt;500"))</f>
        <v>&gt;500</v>
      </c>
      <c r="K763" s="1">
        <v>4.4000000000000004</v>
      </c>
      <c r="L763" s="5">
        <f>Table2[[#This Row],[Rating]]+(Table2[[#This Row],[Rating_count]]/1000)</f>
        <v>29.405999999999999</v>
      </c>
      <c r="M763" s="2">
        <v>25006</v>
      </c>
    </row>
    <row r="764" spans="1:13" x14ac:dyDescent="0.25">
      <c r="A764" s="1" t="s">
        <v>677</v>
      </c>
      <c r="B764" s="1" t="s">
        <v>12</v>
      </c>
      <c r="C764" s="1">
        <v>299</v>
      </c>
      <c r="D764" s="1">
        <v>550</v>
      </c>
      <c r="E764" s="3">
        <f>Table2[[#This Row],[Actual_price]]-Table2[[#This Row],[Discounted_price]]/Table2[[#This Row],[Actual_price]]*100</f>
        <v>495.63636363636363</v>
      </c>
      <c r="F764" s="4">
        <v>0.46</v>
      </c>
      <c r="G764" s="4" t="str">
        <f>IF(Table2[[#This Row],[Discount_percentage]]&lt;=49%,"no",IF(Table2[[#This Row],[Discount_percentage]]&gt;=50%,"yes"))</f>
        <v>no</v>
      </c>
      <c r="H764" s="4" t="str">
        <f>IF(Table2[[#This Row],[Rating_count]]&lt;=1000,"NO",IF(Table2[[#This Row],[Rating_count]]&gt;=1000,"YES"))</f>
        <v>YES</v>
      </c>
      <c r="I764" s="5">
        <f>Table2[[#This Row],[Actual_price]]*Table2[[#This Row],[Rating_count]]</f>
        <v>18388700</v>
      </c>
      <c r="J764" s="5" t="str">
        <f>IF(Table2[[#This Row],[Discounted_price]]&lt;200,"&lt;200",IF(Table2[[#This Row],[Discounted_price]]&lt;=500,"200-500","&gt;500"))</f>
        <v>200-500</v>
      </c>
      <c r="K764" s="1">
        <v>4.5999999999999996</v>
      </c>
      <c r="L764" s="5">
        <f>Table2[[#This Row],[Rating]]+(Table2[[#This Row],[Rating_count]]/1000)</f>
        <v>38.033999999999999</v>
      </c>
      <c r="M764" s="2">
        <v>33434</v>
      </c>
    </row>
    <row r="765" spans="1:13" x14ac:dyDescent="0.25">
      <c r="A765" s="1" t="s">
        <v>678</v>
      </c>
      <c r="B765" s="1" t="s">
        <v>12</v>
      </c>
      <c r="C765" s="1">
        <v>629</v>
      </c>
      <c r="D765" s="3">
        <v>1390</v>
      </c>
      <c r="E765" s="3">
        <f>Table2[[#This Row],[Actual_price]]-Table2[[#This Row],[Discounted_price]]/Table2[[#This Row],[Actual_price]]*100</f>
        <v>1344.7482014388488</v>
      </c>
      <c r="F765" s="4">
        <v>0.55000000000000004</v>
      </c>
      <c r="G765" s="4" t="str">
        <f>IF(Table2[[#This Row],[Discount_percentage]]&lt;=49%,"no",IF(Table2[[#This Row],[Discount_percentage]]&gt;=50%,"yes"))</f>
        <v>yes</v>
      </c>
      <c r="H765" s="4" t="str">
        <f>IF(Table2[[#This Row],[Rating_count]]&lt;=1000,"NO",IF(Table2[[#This Row],[Rating_count]]&gt;=1000,"YES"))</f>
        <v>YES</v>
      </c>
      <c r="I765" s="5">
        <f>Table2[[#This Row],[Actual_price]]*Table2[[#This Row],[Rating_count]]</f>
        <v>8758390</v>
      </c>
      <c r="J765" s="5" t="str">
        <f>IF(Table2[[#This Row],[Discounted_price]]&lt;200,"&lt;200",IF(Table2[[#This Row],[Discounted_price]]&lt;=500,"200-500","&gt;500"))</f>
        <v>&gt;500</v>
      </c>
      <c r="K765" s="1">
        <v>4.4000000000000004</v>
      </c>
      <c r="L765" s="5">
        <f>Table2[[#This Row],[Rating]]+(Table2[[#This Row],[Rating_count]]/1000)</f>
        <v>10.701000000000001</v>
      </c>
      <c r="M765" s="2">
        <v>6301</v>
      </c>
    </row>
    <row r="766" spans="1:13" x14ac:dyDescent="0.25">
      <c r="A766" s="1" t="s">
        <v>679</v>
      </c>
      <c r="B766" s="1" t="s">
        <v>12</v>
      </c>
      <c r="C766" s="3">
        <v>2595</v>
      </c>
      <c r="D766" s="3">
        <v>3295</v>
      </c>
      <c r="E766" s="3">
        <f>Table2[[#This Row],[Actual_price]]-Table2[[#This Row],[Discounted_price]]/Table2[[#This Row],[Actual_price]]*100</f>
        <v>3216.2443095599392</v>
      </c>
      <c r="F766" s="4">
        <v>0.21</v>
      </c>
      <c r="G766" s="4" t="str">
        <f>IF(Table2[[#This Row],[Discount_percentage]]&lt;=49%,"no",IF(Table2[[#This Row],[Discount_percentage]]&gt;=50%,"yes"))</f>
        <v>no</v>
      </c>
      <c r="H766" s="4" t="str">
        <f>IF(Table2[[#This Row],[Rating_count]]&lt;=1000,"NO",IF(Table2[[#This Row],[Rating_count]]&gt;=1000,"YES"))</f>
        <v>YES</v>
      </c>
      <c r="I766" s="5">
        <f>Table2[[#This Row],[Actual_price]]*Table2[[#This Row],[Rating_count]]</f>
        <v>74526310</v>
      </c>
      <c r="J766" s="5" t="str">
        <f>IF(Table2[[#This Row],[Discounted_price]]&lt;200,"&lt;200",IF(Table2[[#This Row],[Discounted_price]]&lt;=500,"200-500","&gt;500"))</f>
        <v>&gt;500</v>
      </c>
      <c r="K766" s="1">
        <v>4.4000000000000004</v>
      </c>
      <c r="L766" s="5">
        <f>Table2[[#This Row],[Rating]]+(Table2[[#This Row],[Rating_count]]/1000)</f>
        <v>27.018000000000001</v>
      </c>
      <c r="M766" s="2">
        <v>22618</v>
      </c>
    </row>
    <row r="767" spans="1:13" x14ac:dyDescent="0.25">
      <c r="A767" s="1" t="s">
        <v>680</v>
      </c>
      <c r="B767" s="1" t="s">
        <v>12</v>
      </c>
      <c r="C767" s="3">
        <v>1799</v>
      </c>
      <c r="D767" s="3">
        <v>2911</v>
      </c>
      <c r="E767" s="3">
        <f>Table2[[#This Row],[Actual_price]]-Table2[[#This Row],[Discounted_price]]/Table2[[#This Row],[Actual_price]]*100</f>
        <v>2849.1999312950875</v>
      </c>
      <c r="F767" s="4">
        <v>0.38</v>
      </c>
      <c r="G767" s="4" t="str">
        <f>IF(Table2[[#This Row],[Discount_percentage]]&lt;=49%,"no",IF(Table2[[#This Row],[Discount_percentage]]&gt;=50%,"yes"))</f>
        <v>no</v>
      </c>
      <c r="H767" s="4" t="str">
        <f>IF(Table2[[#This Row],[Rating_count]]&lt;=1000,"NO",IF(Table2[[#This Row],[Rating_count]]&gt;=1000,"YES"))</f>
        <v>YES</v>
      </c>
      <c r="I767" s="5">
        <f>Table2[[#This Row],[Actual_price]]*Table2[[#This Row],[Rating_count]]</f>
        <v>59215562</v>
      </c>
      <c r="J767" s="5" t="str">
        <f>IF(Table2[[#This Row],[Discounted_price]]&lt;200,"&lt;200",IF(Table2[[#This Row],[Discounted_price]]&lt;=500,"200-500","&gt;500"))</f>
        <v>&gt;500</v>
      </c>
      <c r="K767" s="1">
        <v>4.3</v>
      </c>
      <c r="L767" s="5">
        <f>Table2[[#This Row],[Rating]]+(Table2[[#This Row],[Rating_count]]/1000)</f>
        <v>24.641999999999999</v>
      </c>
      <c r="M767" s="2">
        <v>20342</v>
      </c>
    </row>
    <row r="768" spans="1:13" x14ac:dyDescent="0.25">
      <c r="A768" s="1" t="s">
        <v>681</v>
      </c>
      <c r="B768" s="1" t="s">
        <v>516</v>
      </c>
      <c r="C768" s="1">
        <v>90</v>
      </c>
      <c r="D768" s="1">
        <v>175</v>
      </c>
      <c r="E768" s="3">
        <f>Table2[[#This Row],[Actual_price]]-Table2[[#This Row],[Discounted_price]]/Table2[[#This Row],[Actual_price]]*100</f>
        <v>123.57142857142858</v>
      </c>
      <c r="F768" s="4">
        <v>0.49</v>
      </c>
      <c r="G768" s="4" t="str">
        <f>IF(Table2[[#This Row],[Discount_percentage]]&lt;=49%,"no",IF(Table2[[#This Row],[Discount_percentage]]&gt;=50%,"yes"))</f>
        <v>no</v>
      </c>
      <c r="H768" s="4" t="str">
        <f>IF(Table2[[#This Row],[Rating_count]]&lt;=1000,"NO",IF(Table2[[#This Row],[Rating_count]]&gt;=1000,"YES"))</f>
        <v>YES</v>
      </c>
      <c r="I768" s="5">
        <f>Table2[[#This Row],[Actual_price]]*Table2[[#This Row],[Rating_count]]</f>
        <v>1300075</v>
      </c>
      <c r="J768" s="5" t="str">
        <f>IF(Table2[[#This Row],[Discounted_price]]&lt;200,"&lt;200",IF(Table2[[#This Row],[Discounted_price]]&lt;=500,"200-500","&gt;500"))</f>
        <v>&lt;200</v>
      </c>
      <c r="K768" s="1">
        <v>4.4000000000000004</v>
      </c>
      <c r="L768" s="5">
        <f>Table2[[#This Row],[Rating]]+(Table2[[#This Row],[Rating_count]]/1000)</f>
        <v>11.829000000000001</v>
      </c>
      <c r="M768" s="2">
        <v>7429</v>
      </c>
    </row>
    <row r="769" spans="1:13" x14ac:dyDescent="0.25">
      <c r="A769" s="1" t="s">
        <v>682</v>
      </c>
      <c r="B769" s="1" t="s">
        <v>12</v>
      </c>
      <c r="C769" s="1">
        <v>599</v>
      </c>
      <c r="D769" s="1">
        <v>599</v>
      </c>
      <c r="E769" s="3">
        <f>Table2[[#This Row],[Actual_price]]-Table2[[#This Row],[Discounted_price]]/Table2[[#This Row],[Actual_price]]*100</f>
        <v>499</v>
      </c>
      <c r="F769" s="4">
        <v>0</v>
      </c>
      <c r="G769" s="4" t="str">
        <f>IF(Table2[[#This Row],[Discount_percentage]]&lt;=49%,"no",IF(Table2[[#This Row],[Discount_percentage]]&gt;=50%,"yes"))</f>
        <v>no</v>
      </c>
      <c r="H769" s="4" t="str">
        <f>IF(Table2[[#This Row],[Rating_count]]&lt;=1000,"NO",IF(Table2[[#This Row],[Rating_count]]&gt;=1000,"YES"))</f>
        <v>YES</v>
      </c>
      <c r="I769" s="5">
        <f>Table2[[#This Row],[Actual_price]]*Table2[[#This Row],[Rating_count]]</f>
        <v>15827377</v>
      </c>
      <c r="J769" s="5" t="str">
        <f>IF(Table2[[#This Row],[Discounted_price]]&lt;200,"&lt;200",IF(Table2[[#This Row],[Discounted_price]]&lt;=500,"200-500","&gt;500"))</f>
        <v>&gt;500</v>
      </c>
      <c r="K769" s="1">
        <v>4</v>
      </c>
      <c r="L769" s="5">
        <f>Table2[[#This Row],[Rating]]+(Table2[[#This Row],[Rating_count]]/1000)</f>
        <v>30.422999999999998</v>
      </c>
      <c r="M769" s="2">
        <v>26423</v>
      </c>
    </row>
    <row r="770" spans="1:13" x14ac:dyDescent="0.25">
      <c r="A770" s="1" t="s">
        <v>683</v>
      </c>
      <c r="B770" s="1" t="s">
        <v>24</v>
      </c>
      <c r="C770" s="3">
        <v>1999</v>
      </c>
      <c r="D770" s="3">
        <v>7999</v>
      </c>
      <c r="E770" s="3">
        <f>Table2[[#This Row],[Actual_price]]-Table2[[#This Row],[Discounted_price]]/Table2[[#This Row],[Actual_price]]*100</f>
        <v>7974.0093761720218</v>
      </c>
      <c r="F770" s="4">
        <v>0.75</v>
      </c>
      <c r="G770" s="4" t="str">
        <f>IF(Table2[[#This Row],[Discount_percentage]]&lt;=49%,"no",IF(Table2[[#This Row],[Discount_percentage]]&gt;=50%,"yes"))</f>
        <v>yes</v>
      </c>
      <c r="H770" s="4" t="str">
        <f>IF(Table2[[#This Row],[Rating_count]]&lt;=1000,"NO",IF(Table2[[#This Row],[Rating_count]]&gt;=1000,"YES"))</f>
        <v>YES</v>
      </c>
      <c r="I770" s="5">
        <f>Table2[[#This Row],[Actual_price]]*Table2[[#This Row],[Rating_count]]</f>
        <v>250408695</v>
      </c>
      <c r="J770" s="5" t="str">
        <f>IF(Table2[[#This Row],[Discounted_price]]&lt;200,"&lt;200",IF(Table2[[#This Row],[Discounted_price]]&lt;=500,"200-500","&gt;500"))</f>
        <v>&gt;500</v>
      </c>
      <c r="K770" s="1">
        <v>4.2</v>
      </c>
      <c r="L770" s="5">
        <f>Table2[[#This Row],[Rating]]+(Table2[[#This Row],[Rating_count]]/1000)</f>
        <v>35.505000000000003</v>
      </c>
      <c r="M770" s="2">
        <v>31305</v>
      </c>
    </row>
    <row r="771" spans="1:13" x14ac:dyDescent="0.25">
      <c r="A771" s="1" t="s">
        <v>684</v>
      </c>
      <c r="B771" s="1" t="s">
        <v>12</v>
      </c>
      <c r="C771" s="3">
        <v>2099</v>
      </c>
      <c r="D771" s="3">
        <v>3250</v>
      </c>
      <c r="E771" s="3">
        <f>Table2[[#This Row],[Actual_price]]-Table2[[#This Row],[Discounted_price]]/Table2[[#This Row],[Actual_price]]*100</f>
        <v>3185.4153846153845</v>
      </c>
      <c r="F771" s="4">
        <v>0.35</v>
      </c>
      <c r="G771" s="4" t="str">
        <f>IF(Table2[[#This Row],[Discount_percentage]]&lt;=49%,"no",IF(Table2[[#This Row],[Discount_percentage]]&gt;=50%,"yes"))</f>
        <v>no</v>
      </c>
      <c r="H771" s="4" t="str">
        <f>IF(Table2[[#This Row],[Rating_count]]&lt;=1000,"NO",IF(Table2[[#This Row],[Rating_count]]&gt;=1000,"YES"))</f>
        <v>YES</v>
      </c>
      <c r="I771" s="5">
        <f>Table2[[#This Row],[Actual_price]]*Table2[[#This Row],[Rating_count]]</f>
        <v>36442250</v>
      </c>
      <c r="J771" s="5" t="str">
        <f>IF(Table2[[#This Row],[Discounted_price]]&lt;200,"&lt;200",IF(Table2[[#This Row],[Discounted_price]]&lt;=500,"200-500","&gt;500"))</f>
        <v>&gt;500</v>
      </c>
      <c r="K771" s="1">
        <v>3.8</v>
      </c>
      <c r="L771" s="5">
        <f>Table2[[#This Row],[Rating]]+(Table2[[#This Row],[Rating_count]]/1000)</f>
        <v>15.012999999999998</v>
      </c>
      <c r="M771" s="2">
        <v>11213</v>
      </c>
    </row>
    <row r="772" spans="1:13" x14ac:dyDescent="0.25">
      <c r="A772" s="1" t="s">
        <v>685</v>
      </c>
      <c r="B772" s="1" t="s">
        <v>12</v>
      </c>
      <c r="C772" s="1">
        <v>179</v>
      </c>
      <c r="D772" s="1">
        <v>499</v>
      </c>
      <c r="E772" s="3">
        <f>Table2[[#This Row],[Actual_price]]-Table2[[#This Row],[Discounted_price]]/Table2[[#This Row],[Actual_price]]*100</f>
        <v>463.12825651302603</v>
      </c>
      <c r="F772" s="4">
        <v>0.64</v>
      </c>
      <c r="G772" s="4" t="str">
        <f>IF(Table2[[#This Row],[Discount_percentage]]&lt;=49%,"no",IF(Table2[[#This Row],[Discount_percentage]]&gt;=50%,"yes"))</f>
        <v>yes</v>
      </c>
      <c r="H772" s="4" t="str">
        <f>IF(Table2[[#This Row],[Rating_count]]&lt;=1000,"NO",IF(Table2[[#This Row],[Rating_count]]&gt;=1000,"YES"))</f>
        <v>YES</v>
      </c>
      <c r="I772" s="5">
        <f>Table2[[#This Row],[Actual_price]]*Table2[[#This Row],[Rating_count]]</f>
        <v>5076826</v>
      </c>
      <c r="J772" s="5" t="str">
        <f>IF(Table2[[#This Row],[Discounted_price]]&lt;200,"&lt;200",IF(Table2[[#This Row],[Discounted_price]]&lt;=500,"200-500","&gt;500"))</f>
        <v>&lt;200</v>
      </c>
      <c r="K772" s="1">
        <v>4.0999999999999996</v>
      </c>
      <c r="L772" s="5">
        <f>Table2[[#This Row],[Rating]]+(Table2[[#This Row],[Rating_count]]/1000)</f>
        <v>14.273999999999999</v>
      </c>
      <c r="M772" s="2">
        <v>10174</v>
      </c>
    </row>
    <row r="773" spans="1:13" x14ac:dyDescent="0.25">
      <c r="A773" s="1" t="s">
        <v>686</v>
      </c>
      <c r="B773" s="1" t="s">
        <v>12</v>
      </c>
      <c r="C773" s="3">
        <v>1345</v>
      </c>
      <c r="D773" s="3">
        <v>2295</v>
      </c>
      <c r="E773" s="3">
        <f>Table2[[#This Row],[Actual_price]]-Table2[[#This Row],[Discounted_price]]/Table2[[#This Row],[Actual_price]]*100</f>
        <v>2236.3943355119827</v>
      </c>
      <c r="F773" s="4">
        <v>0.41</v>
      </c>
      <c r="G773" s="4" t="str">
        <f>IF(Table2[[#This Row],[Discount_percentage]]&lt;=49%,"no",IF(Table2[[#This Row],[Discount_percentage]]&gt;=50%,"yes"))</f>
        <v>no</v>
      </c>
      <c r="H773" s="4" t="str">
        <f>IF(Table2[[#This Row],[Rating_count]]&lt;=1000,"NO",IF(Table2[[#This Row],[Rating_count]]&gt;=1000,"YES"))</f>
        <v>YES</v>
      </c>
      <c r="I773" s="5">
        <f>Table2[[#This Row],[Actual_price]]*Table2[[#This Row],[Rating_count]]</f>
        <v>39962835</v>
      </c>
      <c r="J773" s="5" t="str">
        <f>IF(Table2[[#This Row],[Discounted_price]]&lt;200,"&lt;200",IF(Table2[[#This Row],[Discounted_price]]&lt;=500,"200-500","&gt;500"))</f>
        <v>&gt;500</v>
      </c>
      <c r="K773" s="1">
        <v>4.2</v>
      </c>
      <c r="L773" s="5">
        <f>Table2[[#This Row],[Rating]]+(Table2[[#This Row],[Rating_count]]/1000)</f>
        <v>21.613</v>
      </c>
      <c r="M773" s="2">
        <v>17413</v>
      </c>
    </row>
    <row r="774" spans="1:13" x14ac:dyDescent="0.25">
      <c r="A774" s="1" t="s">
        <v>687</v>
      </c>
      <c r="B774" s="1" t="s">
        <v>24</v>
      </c>
      <c r="C774" s="1">
        <v>349</v>
      </c>
      <c r="D774" s="1">
        <v>995</v>
      </c>
      <c r="E774" s="3">
        <f>Table2[[#This Row],[Actual_price]]-Table2[[#This Row],[Discounted_price]]/Table2[[#This Row],[Actual_price]]*100</f>
        <v>959.9246231155779</v>
      </c>
      <c r="F774" s="4">
        <v>0.65</v>
      </c>
      <c r="G774" s="4" t="str">
        <f>IF(Table2[[#This Row],[Discount_percentage]]&lt;=49%,"no",IF(Table2[[#This Row],[Discount_percentage]]&gt;=50%,"yes"))</f>
        <v>yes</v>
      </c>
      <c r="H774" s="4" t="str">
        <f>IF(Table2[[#This Row],[Rating_count]]&lt;=1000,"NO",IF(Table2[[#This Row],[Rating_count]]&gt;=1000,"YES"))</f>
        <v>YES</v>
      </c>
      <c r="I774" s="5">
        <f>Table2[[#This Row],[Actual_price]]*Table2[[#This Row],[Rating_count]]</f>
        <v>6642620</v>
      </c>
      <c r="J774" s="5" t="str">
        <f>IF(Table2[[#This Row],[Discounted_price]]&lt;200,"&lt;200",IF(Table2[[#This Row],[Discounted_price]]&lt;=500,"200-500","&gt;500"))</f>
        <v>200-500</v>
      </c>
      <c r="K774" s="1">
        <v>4.2</v>
      </c>
      <c r="L774" s="5">
        <f>Table2[[#This Row],[Rating]]+(Table2[[#This Row],[Rating_count]]/1000)</f>
        <v>10.876000000000001</v>
      </c>
      <c r="M774" s="2">
        <v>6676</v>
      </c>
    </row>
    <row r="775" spans="1:13" x14ac:dyDescent="0.25">
      <c r="A775" s="1" t="s">
        <v>688</v>
      </c>
      <c r="B775" s="1" t="s">
        <v>12</v>
      </c>
      <c r="C775" s="1">
        <v>287</v>
      </c>
      <c r="D775" s="1">
        <v>499</v>
      </c>
      <c r="E775" s="3">
        <f>Table2[[#This Row],[Actual_price]]-Table2[[#This Row],[Discounted_price]]/Table2[[#This Row],[Actual_price]]*100</f>
        <v>441.48496993987976</v>
      </c>
      <c r="F775" s="4">
        <v>0.42</v>
      </c>
      <c r="G775" s="4" t="str">
        <f>IF(Table2[[#This Row],[Discount_percentage]]&lt;=49%,"no",IF(Table2[[#This Row],[Discount_percentage]]&gt;=50%,"yes"))</f>
        <v>no</v>
      </c>
      <c r="H775" s="4" t="str">
        <f>IF(Table2[[#This Row],[Rating_count]]&lt;=1000,"NO",IF(Table2[[#This Row],[Rating_count]]&gt;=1000,"YES"))</f>
        <v>YES</v>
      </c>
      <c r="I775" s="5">
        <f>Table2[[#This Row],[Actual_price]]*Table2[[#This Row],[Rating_count]]</f>
        <v>4029924</v>
      </c>
      <c r="J775" s="5" t="str">
        <f>IF(Table2[[#This Row],[Discounted_price]]&lt;200,"&lt;200",IF(Table2[[#This Row],[Discounted_price]]&lt;=500,"200-500","&gt;500"))</f>
        <v>200-500</v>
      </c>
      <c r="K775" s="1">
        <v>4.4000000000000004</v>
      </c>
      <c r="L775" s="5">
        <f>Table2[[#This Row],[Rating]]+(Table2[[#This Row],[Rating_count]]/1000)</f>
        <v>12.476000000000001</v>
      </c>
      <c r="M775" s="2">
        <v>8076</v>
      </c>
    </row>
    <row r="776" spans="1:13" x14ac:dyDescent="0.25">
      <c r="A776" s="1" t="s">
        <v>689</v>
      </c>
      <c r="B776" s="1" t="s">
        <v>12</v>
      </c>
      <c r="C776" s="1">
        <v>349</v>
      </c>
      <c r="D776" s="1">
        <v>450</v>
      </c>
      <c r="E776" s="3">
        <f>Table2[[#This Row],[Actual_price]]-Table2[[#This Row],[Discounted_price]]/Table2[[#This Row],[Actual_price]]*100</f>
        <v>372.44444444444446</v>
      </c>
      <c r="F776" s="4">
        <v>0.22</v>
      </c>
      <c r="G776" s="4" t="str">
        <f>IF(Table2[[#This Row],[Discount_percentage]]&lt;=49%,"no",IF(Table2[[#This Row],[Discount_percentage]]&gt;=50%,"yes"))</f>
        <v>no</v>
      </c>
      <c r="H776" s="4" t="str">
        <f>IF(Table2[[#This Row],[Rating_count]]&lt;=1000,"NO",IF(Table2[[#This Row],[Rating_count]]&gt;=1000,"YES"))</f>
        <v>YES</v>
      </c>
      <c r="I776" s="5">
        <f>Table2[[#This Row],[Actual_price]]*Table2[[#This Row],[Rating_count]]</f>
        <v>8395200</v>
      </c>
      <c r="J776" s="5" t="str">
        <f>IF(Table2[[#This Row],[Discounted_price]]&lt;200,"&lt;200",IF(Table2[[#This Row],[Discounted_price]]&lt;=500,"200-500","&gt;500"))</f>
        <v>200-500</v>
      </c>
      <c r="K776" s="1">
        <v>4.0999999999999996</v>
      </c>
      <c r="L776" s="5">
        <f>Table2[[#This Row],[Rating]]+(Table2[[#This Row],[Rating_count]]/1000)</f>
        <v>22.756</v>
      </c>
      <c r="M776" s="2">
        <v>18656</v>
      </c>
    </row>
    <row r="777" spans="1:13" x14ac:dyDescent="0.25">
      <c r="A777" s="1" t="s">
        <v>690</v>
      </c>
      <c r="B777" s="1" t="s">
        <v>24</v>
      </c>
      <c r="C777" s="1">
        <v>879</v>
      </c>
      <c r="D777" s="3">
        <v>1109</v>
      </c>
      <c r="E777" s="3">
        <f>Table2[[#This Row],[Actual_price]]-Table2[[#This Row],[Discounted_price]]/Table2[[#This Row],[Actual_price]]*100</f>
        <v>1029.7394048692515</v>
      </c>
      <c r="F777" s="4">
        <v>0.21</v>
      </c>
      <c r="G777" s="4" t="str">
        <f>IF(Table2[[#This Row],[Discount_percentage]]&lt;=49%,"no",IF(Table2[[#This Row],[Discount_percentage]]&gt;=50%,"yes"))</f>
        <v>no</v>
      </c>
      <c r="H777" s="4" t="str">
        <f>IF(Table2[[#This Row],[Rating_count]]&lt;=1000,"NO",IF(Table2[[#This Row],[Rating_count]]&gt;=1000,"YES"))</f>
        <v>YES</v>
      </c>
      <c r="I777" s="5">
        <f>Table2[[#This Row],[Actual_price]]*Table2[[#This Row],[Rating_count]]</f>
        <v>35043291</v>
      </c>
      <c r="J777" s="5" t="str">
        <f>IF(Table2[[#This Row],[Discounted_price]]&lt;200,"&lt;200",IF(Table2[[#This Row],[Discounted_price]]&lt;=500,"200-500","&gt;500"))</f>
        <v>&gt;500</v>
      </c>
      <c r="K777" s="1">
        <v>4.4000000000000004</v>
      </c>
      <c r="L777" s="5">
        <f>Table2[[#This Row],[Rating]]+(Table2[[#This Row],[Rating_count]]/1000)</f>
        <v>35.999000000000002</v>
      </c>
      <c r="M777" s="2">
        <v>31599</v>
      </c>
    </row>
    <row r="778" spans="1:13" x14ac:dyDescent="0.25">
      <c r="A778" s="1" t="s">
        <v>691</v>
      </c>
      <c r="B778" s="1" t="s">
        <v>24</v>
      </c>
      <c r="C778" s="1">
        <v>250</v>
      </c>
      <c r="D778" s="1">
        <v>250</v>
      </c>
      <c r="E778" s="3">
        <f>Table2[[#This Row],[Actual_price]]-Table2[[#This Row],[Discounted_price]]/Table2[[#This Row],[Actual_price]]*100</f>
        <v>150</v>
      </c>
      <c r="F778" s="4">
        <v>0</v>
      </c>
      <c r="G778" s="4" t="str">
        <f>IF(Table2[[#This Row],[Discount_percentage]]&lt;=49%,"no",IF(Table2[[#This Row],[Discount_percentage]]&gt;=50%,"yes"))</f>
        <v>no</v>
      </c>
      <c r="H778" s="4" t="str">
        <f>IF(Table2[[#This Row],[Rating_count]]&lt;=1000,"NO",IF(Table2[[#This Row],[Rating_count]]&gt;=1000,"YES"))</f>
        <v>YES</v>
      </c>
      <c r="I778" s="5">
        <f>Table2[[#This Row],[Actual_price]]*Table2[[#This Row],[Rating_count]]</f>
        <v>3492750</v>
      </c>
      <c r="J778" s="5" t="str">
        <f>IF(Table2[[#This Row],[Discounted_price]]&lt;200,"&lt;200",IF(Table2[[#This Row],[Discounted_price]]&lt;=500,"200-500","&gt;500"))</f>
        <v>200-500</v>
      </c>
      <c r="K778" s="1">
        <v>3.9</v>
      </c>
      <c r="L778" s="5">
        <f>Table2[[#This Row],[Rating]]+(Table2[[#This Row],[Rating_count]]/1000)</f>
        <v>17.870999999999999</v>
      </c>
      <c r="M778" s="2">
        <v>13971</v>
      </c>
    </row>
    <row r="779" spans="1:13" x14ac:dyDescent="0.25">
      <c r="A779" s="1" t="s">
        <v>692</v>
      </c>
      <c r="B779" s="1" t="s">
        <v>24</v>
      </c>
      <c r="C779" s="1">
        <v>199</v>
      </c>
      <c r="D779" s="1">
        <v>499</v>
      </c>
      <c r="E779" s="3">
        <f>Table2[[#This Row],[Actual_price]]-Table2[[#This Row],[Discounted_price]]/Table2[[#This Row],[Actual_price]]*100</f>
        <v>459.12024048096191</v>
      </c>
      <c r="F779" s="4">
        <v>0.6</v>
      </c>
      <c r="G779" s="4" t="str">
        <f>IF(Table2[[#This Row],[Discount_percentage]]&lt;=49%,"no",IF(Table2[[#This Row],[Discount_percentage]]&gt;=50%,"yes"))</f>
        <v>yes</v>
      </c>
      <c r="H779" s="4" t="str">
        <f>IF(Table2[[#This Row],[Rating_count]]&lt;=1000,"NO",IF(Table2[[#This Row],[Rating_count]]&gt;=1000,"YES"))</f>
        <v>YES</v>
      </c>
      <c r="I779" s="5">
        <f>Table2[[#This Row],[Actual_price]]*Table2[[#This Row],[Rating_count]]</f>
        <v>1243508</v>
      </c>
      <c r="J779" s="5" t="str">
        <f>IF(Table2[[#This Row],[Discounted_price]]&lt;200,"&lt;200",IF(Table2[[#This Row],[Discounted_price]]&lt;=500,"200-500","&gt;500"))</f>
        <v>&lt;200</v>
      </c>
      <c r="K779" s="1">
        <v>3.6</v>
      </c>
      <c r="L779" s="5">
        <f>Table2[[#This Row],[Rating]]+(Table2[[#This Row],[Rating_count]]/1000)</f>
        <v>6.0920000000000005</v>
      </c>
      <c r="M779" s="2">
        <v>2492</v>
      </c>
    </row>
    <row r="780" spans="1:13" x14ac:dyDescent="0.25">
      <c r="A780" s="1" t="s">
        <v>48</v>
      </c>
      <c r="B780" s="1" t="s">
        <v>12</v>
      </c>
      <c r="C780" s="1">
        <v>199</v>
      </c>
      <c r="D780" s="1">
        <v>999</v>
      </c>
      <c r="E780" s="3">
        <f>Table2[[#This Row],[Actual_price]]-Table2[[#This Row],[Discounted_price]]/Table2[[#This Row],[Actual_price]]*100</f>
        <v>979.08008008008005</v>
      </c>
      <c r="F780" s="4">
        <v>0.8</v>
      </c>
      <c r="G780" s="4" t="str">
        <f>IF(Table2[[#This Row],[Discount_percentage]]&lt;=49%,"no",IF(Table2[[#This Row],[Discount_percentage]]&gt;=50%,"yes"))</f>
        <v>yes</v>
      </c>
      <c r="H780" s="4" t="str">
        <f>IF(Table2[[#This Row],[Rating_count]]&lt;=1000,"NO",IF(Table2[[#This Row],[Rating_count]]&gt;=1000,"YES"))</f>
        <v>NO</v>
      </c>
      <c r="I780" s="5">
        <f>Table2[[#This Row],[Actual_price]]*Table2[[#This Row],[Rating_count]]</f>
        <v>574425</v>
      </c>
      <c r="J780" s="5" t="str">
        <f>IF(Table2[[#This Row],[Discounted_price]]&lt;200,"&lt;200",IF(Table2[[#This Row],[Discounted_price]]&lt;=500,"200-500","&gt;500"))</f>
        <v>&lt;200</v>
      </c>
      <c r="K780" s="1">
        <v>4</v>
      </c>
      <c r="L780" s="5">
        <f>Table2[[#This Row],[Rating]]+(Table2[[#This Row],[Rating_count]]/1000)</f>
        <v>4.5750000000000002</v>
      </c>
      <c r="M780" s="2">
        <v>575</v>
      </c>
    </row>
    <row r="781" spans="1:13" x14ac:dyDescent="0.25">
      <c r="A781" s="1" t="s">
        <v>693</v>
      </c>
      <c r="B781" s="1" t="s">
        <v>12</v>
      </c>
      <c r="C781" s="1">
        <v>149</v>
      </c>
      <c r="D781" s="1">
        <v>999</v>
      </c>
      <c r="E781" s="3">
        <f>Table2[[#This Row],[Actual_price]]-Table2[[#This Row],[Discounted_price]]/Table2[[#This Row],[Actual_price]]*100</f>
        <v>984.0850850850851</v>
      </c>
      <c r="F781" s="4">
        <v>0.85</v>
      </c>
      <c r="G781" s="4" t="str">
        <f>IF(Table2[[#This Row],[Discount_percentage]]&lt;=49%,"no",IF(Table2[[#This Row],[Discount_percentage]]&gt;=50%,"yes"))</f>
        <v>yes</v>
      </c>
      <c r="H781" s="4" t="str">
        <f>IF(Table2[[#This Row],[Rating_count]]&lt;=1000,"NO",IF(Table2[[#This Row],[Rating_count]]&gt;=1000,"YES"))</f>
        <v>YES</v>
      </c>
      <c r="I781" s="5">
        <f>Table2[[#This Row],[Actual_price]]*Table2[[#This Row],[Rating_count]]</f>
        <v>2520477</v>
      </c>
      <c r="J781" s="5" t="str">
        <f>IF(Table2[[#This Row],[Discounted_price]]&lt;200,"&lt;200",IF(Table2[[#This Row],[Discounted_price]]&lt;=500,"200-500","&gt;500"))</f>
        <v>&lt;200</v>
      </c>
      <c r="K781" s="1">
        <v>3.5</v>
      </c>
      <c r="L781" s="5">
        <f>Table2[[#This Row],[Rating]]+(Table2[[#This Row],[Rating_count]]/1000)</f>
        <v>6.0229999999999997</v>
      </c>
      <c r="M781" s="2">
        <v>2523</v>
      </c>
    </row>
    <row r="782" spans="1:13" x14ac:dyDescent="0.25">
      <c r="A782" s="1" t="s">
        <v>694</v>
      </c>
      <c r="B782" s="1" t="s">
        <v>12</v>
      </c>
      <c r="C782" s="1">
        <v>469</v>
      </c>
      <c r="D782" s="3">
        <v>1499</v>
      </c>
      <c r="E782" s="3">
        <f>Table2[[#This Row],[Actual_price]]-Table2[[#This Row],[Discounted_price]]/Table2[[#This Row],[Actual_price]]*100</f>
        <v>1467.7124749833222</v>
      </c>
      <c r="F782" s="4">
        <v>0.69</v>
      </c>
      <c r="G782" s="4" t="str">
        <f>IF(Table2[[#This Row],[Discount_percentage]]&lt;=49%,"no",IF(Table2[[#This Row],[Discount_percentage]]&gt;=50%,"yes"))</f>
        <v>yes</v>
      </c>
      <c r="H782" s="4" t="str">
        <f>IF(Table2[[#This Row],[Rating_count]]&lt;=1000,"NO",IF(Table2[[#This Row],[Rating_count]]&gt;=1000,"YES"))</f>
        <v>NO</v>
      </c>
      <c r="I782" s="5">
        <f>Table2[[#This Row],[Actual_price]]*Table2[[#This Row],[Rating_count]]</f>
        <v>527648</v>
      </c>
      <c r="J782" s="5" t="str">
        <f>IF(Table2[[#This Row],[Discounted_price]]&lt;200,"&lt;200",IF(Table2[[#This Row],[Discounted_price]]&lt;=500,"200-500","&gt;500"))</f>
        <v>200-500</v>
      </c>
      <c r="K782" s="1">
        <v>4.0999999999999996</v>
      </c>
      <c r="L782" s="5">
        <f>Table2[[#This Row],[Rating]]+(Table2[[#This Row],[Rating_count]]/1000)</f>
        <v>4.452</v>
      </c>
      <c r="M782" s="2">
        <v>352</v>
      </c>
    </row>
    <row r="783" spans="1:13" x14ac:dyDescent="0.25">
      <c r="A783" s="1" t="s">
        <v>695</v>
      </c>
      <c r="B783" s="1" t="s">
        <v>12</v>
      </c>
      <c r="C783" s="3">
        <v>1187</v>
      </c>
      <c r="D783" s="3">
        <v>1929</v>
      </c>
      <c r="E783" s="3">
        <f>Table2[[#This Row],[Actual_price]]-Table2[[#This Row],[Discounted_price]]/Table2[[#This Row],[Actual_price]]*100</f>
        <v>1867.4655261793675</v>
      </c>
      <c r="F783" s="4">
        <v>0.38</v>
      </c>
      <c r="G783" s="4" t="str">
        <f>IF(Table2[[#This Row],[Discount_percentage]]&lt;=49%,"no",IF(Table2[[#This Row],[Discount_percentage]]&gt;=50%,"yes"))</f>
        <v>no</v>
      </c>
      <c r="H783" s="4" t="str">
        <f>IF(Table2[[#This Row],[Rating_count]]&lt;=1000,"NO",IF(Table2[[#This Row],[Rating_count]]&gt;=1000,"YES"))</f>
        <v>YES</v>
      </c>
      <c r="I783" s="5">
        <f>Table2[[#This Row],[Actual_price]]*Table2[[#This Row],[Rating_count]]</f>
        <v>3205998</v>
      </c>
      <c r="J783" s="5" t="str">
        <f>IF(Table2[[#This Row],[Discounted_price]]&lt;200,"&lt;200",IF(Table2[[#This Row],[Discounted_price]]&lt;=500,"200-500","&gt;500"))</f>
        <v>&gt;500</v>
      </c>
      <c r="K783" s="1">
        <v>4.0999999999999996</v>
      </c>
      <c r="L783" s="5">
        <f>Table2[[#This Row],[Rating]]+(Table2[[#This Row],[Rating_count]]/1000)</f>
        <v>5.7619999999999996</v>
      </c>
      <c r="M783" s="2">
        <v>1662</v>
      </c>
    </row>
    <row r="784" spans="1:13" x14ac:dyDescent="0.25">
      <c r="A784" s="1" t="s">
        <v>696</v>
      </c>
      <c r="B784" s="1" t="s">
        <v>12</v>
      </c>
      <c r="C784" s="1">
        <v>849</v>
      </c>
      <c r="D784" s="3">
        <v>1499</v>
      </c>
      <c r="E784" s="3">
        <f>Table2[[#This Row],[Actual_price]]-Table2[[#This Row],[Discounted_price]]/Table2[[#This Row],[Actual_price]]*100</f>
        <v>1442.3622414943295</v>
      </c>
      <c r="F784" s="4">
        <v>0.43</v>
      </c>
      <c r="G784" s="4" t="str">
        <f>IF(Table2[[#This Row],[Discount_percentage]]&lt;=49%,"no",IF(Table2[[#This Row],[Discount_percentage]]&gt;=50%,"yes"))</f>
        <v>no</v>
      </c>
      <c r="H784" s="4" t="str">
        <f>IF(Table2[[#This Row],[Rating_count]]&lt;=1000,"NO",IF(Table2[[#This Row],[Rating_count]]&gt;=1000,"YES"))</f>
        <v>YES</v>
      </c>
      <c r="I784" s="5">
        <f>Table2[[#This Row],[Actual_price]]*Table2[[#This Row],[Rating_count]]</f>
        <v>11020648</v>
      </c>
      <c r="J784" s="5" t="str">
        <f>IF(Table2[[#This Row],[Discounted_price]]&lt;200,"&lt;200",IF(Table2[[#This Row],[Discounted_price]]&lt;=500,"200-500","&gt;500"))</f>
        <v>&gt;500</v>
      </c>
      <c r="K784" s="1">
        <v>4</v>
      </c>
      <c r="L784" s="5">
        <f>Table2[[#This Row],[Rating]]+(Table2[[#This Row],[Rating_count]]/1000)</f>
        <v>11.352</v>
      </c>
      <c r="M784" s="2">
        <v>7352</v>
      </c>
    </row>
    <row r="785" spans="1:13" x14ac:dyDescent="0.25">
      <c r="A785" s="1" t="s">
        <v>697</v>
      </c>
      <c r="B785" s="1" t="s">
        <v>12</v>
      </c>
      <c r="C785" s="1">
        <v>328</v>
      </c>
      <c r="D785" s="1">
        <v>399</v>
      </c>
      <c r="E785" s="3">
        <f>Table2[[#This Row],[Actual_price]]-Table2[[#This Row],[Discounted_price]]/Table2[[#This Row],[Actual_price]]*100</f>
        <v>316.79448621553888</v>
      </c>
      <c r="F785" s="4">
        <v>0.18</v>
      </c>
      <c r="G785" s="4" t="str">
        <f>IF(Table2[[#This Row],[Discount_percentage]]&lt;=49%,"no",IF(Table2[[#This Row],[Discount_percentage]]&gt;=50%,"yes"))</f>
        <v>no</v>
      </c>
      <c r="H785" s="4" t="str">
        <f>IF(Table2[[#This Row],[Rating_count]]&lt;=1000,"NO",IF(Table2[[#This Row],[Rating_count]]&gt;=1000,"YES"))</f>
        <v>YES</v>
      </c>
      <c r="I785" s="5">
        <f>Table2[[#This Row],[Actual_price]]*Table2[[#This Row],[Rating_count]]</f>
        <v>1372959</v>
      </c>
      <c r="J785" s="5" t="str">
        <f>IF(Table2[[#This Row],[Discounted_price]]&lt;200,"&lt;200",IF(Table2[[#This Row],[Discounted_price]]&lt;=500,"200-500","&gt;500"))</f>
        <v>200-500</v>
      </c>
      <c r="K785" s="1">
        <v>4.0999999999999996</v>
      </c>
      <c r="L785" s="5">
        <f>Table2[[#This Row],[Rating]]+(Table2[[#This Row],[Rating_count]]/1000)</f>
        <v>7.5409999999999995</v>
      </c>
      <c r="M785" s="2">
        <v>3441</v>
      </c>
    </row>
    <row r="786" spans="1:13" x14ac:dyDescent="0.25">
      <c r="A786" s="1" t="s">
        <v>698</v>
      </c>
      <c r="B786" s="1" t="s">
        <v>12</v>
      </c>
      <c r="C786" s="1">
        <v>269</v>
      </c>
      <c r="D786" s="1">
        <v>699</v>
      </c>
      <c r="E786" s="3">
        <f>Table2[[#This Row],[Actual_price]]-Table2[[#This Row],[Discounted_price]]/Table2[[#This Row],[Actual_price]]*100</f>
        <v>660.51645207439196</v>
      </c>
      <c r="F786" s="4">
        <v>0.62</v>
      </c>
      <c r="G786" s="4" t="str">
        <f>IF(Table2[[#This Row],[Discount_percentage]]&lt;=49%,"no",IF(Table2[[#This Row],[Discount_percentage]]&gt;=50%,"yes"))</f>
        <v>yes</v>
      </c>
      <c r="H786" s="4" t="str">
        <f>IF(Table2[[#This Row],[Rating_count]]&lt;=1000,"NO",IF(Table2[[#This Row],[Rating_count]]&gt;=1000,"YES"))</f>
        <v>NO</v>
      </c>
      <c r="I786" s="5">
        <f>Table2[[#This Row],[Actual_price]]*Table2[[#This Row],[Rating_count]]</f>
        <v>65007</v>
      </c>
      <c r="J786" s="5" t="str">
        <f>IF(Table2[[#This Row],[Discounted_price]]&lt;200,"&lt;200",IF(Table2[[#This Row],[Discounted_price]]&lt;=500,"200-500","&gt;500"))</f>
        <v>200-500</v>
      </c>
      <c r="K786" s="1">
        <v>4</v>
      </c>
      <c r="L786" s="5">
        <f>Table2[[#This Row],[Rating]]+(Table2[[#This Row],[Rating_count]]/1000)</f>
        <v>4.093</v>
      </c>
      <c r="M786" s="2">
        <v>93</v>
      </c>
    </row>
    <row r="787" spans="1:13" x14ac:dyDescent="0.25">
      <c r="A787" s="1" t="s">
        <v>699</v>
      </c>
      <c r="B787" s="1" t="s">
        <v>24</v>
      </c>
      <c r="C787" s="1">
        <v>299</v>
      </c>
      <c r="D787" s="1">
        <v>400</v>
      </c>
      <c r="E787" s="3">
        <f>Table2[[#This Row],[Actual_price]]-Table2[[#This Row],[Discounted_price]]/Table2[[#This Row],[Actual_price]]*100</f>
        <v>325.25</v>
      </c>
      <c r="F787" s="4">
        <v>0.25</v>
      </c>
      <c r="G787" s="4" t="str">
        <f>IF(Table2[[#This Row],[Discount_percentage]]&lt;=49%,"no",IF(Table2[[#This Row],[Discount_percentage]]&gt;=50%,"yes"))</f>
        <v>no</v>
      </c>
      <c r="H787" s="4" t="str">
        <f>IF(Table2[[#This Row],[Rating_count]]&lt;=1000,"NO",IF(Table2[[#This Row],[Rating_count]]&gt;=1000,"YES"))</f>
        <v>YES</v>
      </c>
      <c r="I787" s="5">
        <f>Table2[[#This Row],[Actual_price]]*Table2[[#This Row],[Rating_count]]</f>
        <v>16358000</v>
      </c>
      <c r="J787" s="5" t="str">
        <f>IF(Table2[[#This Row],[Discounted_price]]&lt;200,"&lt;200",IF(Table2[[#This Row],[Discounted_price]]&lt;=500,"200-500","&gt;500"))</f>
        <v>200-500</v>
      </c>
      <c r="K787" s="1">
        <v>3.8</v>
      </c>
      <c r="L787" s="5">
        <f>Table2[[#This Row],[Rating]]+(Table2[[#This Row],[Rating_count]]/1000)</f>
        <v>44.695</v>
      </c>
      <c r="M787" s="2">
        <v>40895</v>
      </c>
    </row>
    <row r="788" spans="1:13" x14ac:dyDescent="0.25">
      <c r="A788" s="1" t="s">
        <v>700</v>
      </c>
      <c r="B788" s="1" t="s">
        <v>12</v>
      </c>
      <c r="C788" s="1">
        <v>549</v>
      </c>
      <c r="D788" s="3">
        <v>1499</v>
      </c>
      <c r="E788" s="3">
        <f>Table2[[#This Row],[Actual_price]]-Table2[[#This Row],[Discounted_price]]/Table2[[#This Row],[Actual_price]]*100</f>
        <v>1462.3755837224817</v>
      </c>
      <c r="F788" s="4">
        <v>0.63</v>
      </c>
      <c r="G788" s="4" t="str">
        <f>IF(Table2[[#This Row],[Discount_percentage]]&lt;=49%,"no",IF(Table2[[#This Row],[Discount_percentage]]&gt;=50%,"yes"))</f>
        <v>yes</v>
      </c>
      <c r="H788" s="4" t="str">
        <f>IF(Table2[[#This Row],[Rating_count]]&lt;=1000,"NO",IF(Table2[[#This Row],[Rating_count]]&gt;=1000,"YES"))</f>
        <v>YES</v>
      </c>
      <c r="I788" s="5">
        <f>Table2[[#This Row],[Actual_price]]*Table2[[#This Row],[Rating_count]]</f>
        <v>16497994</v>
      </c>
      <c r="J788" s="5" t="str">
        <f>IF(Table2[[#This Row],[Discounted_price]]&lt;200,"&lt;200",IF(Table2[[#This Row],[Discounted_price]]&lt;=500,"200-500","&gt;500"))</f>
        <v>&gt;500</v>
      </c>
      <c r="K788" s="1">
        <v>4.3</v>
      </c>
      <c r="L788" s="5">
        <f>Table2[[#This Row],[Rating]]+(Table2[[#This Row],[Rating_count]]/1000)</f>
        <v>15.306000000000001</v>
      </c>
      <c r="M788" s="2">
        <v>11006</v>
      </c>
    </row>
    <row r="789" spans="1:13" x14ac:dyDescent="0.25">
      <c r="A789" s="1" t="s">
        <v>701</v>
      </c>
      <c r="B789" s="1" t="s">
        <v>516</v>
      </c>
      <c r="C789" s="1">
        <v>114</v>
      </c>
      <c r="D789" s="1">
        <v>120</v>
      </c>
      <c r="E789" s="3">
        <f>Table2[[#This Row],[Actual_price]]-Table2[[#This Row],[Discounted_price]]/Table2[[#This Row],[Actual_price]]*100</f>
        <v>25</v>
      </c>
      <c r="F789" s="4">
        <v>0.05</v>
      </c>
      <c r="G789" s="4" t="str">
        <f>IF(Table2[[#This Row],[Discount_percentage]]&lt;=49%,"no",IF(Table2[[#This Row],[Discount_percentage]]&gt;=50%,"yes"))</f>
        <v>no</v>
      </c>
      <c r="H789" s="4" t="str">
        <f>IF(Table2[[#This Row],[Rating_count]]&lt;=1000,"NO",IF(Table2[[#This Row],[Rating_count]]&gt;=1000,"YES"))</f>
        <v>YES</v>
      </c>
      <c r="I789" s="5">
        <f>Table2[[#This Row],[Actual_price]]*Table2[[#This Row],[Rating_count]]</f>
        <v>1072560</v>
      </c>
      <c r="J789" s="5" t="str">
        <f>IF(Table2[[#This Row],[Discounted_price]]&lt;200,"&lt;200",IF(Table2[[#This Row],[Discounted_price]]&lt;=500,"200-500","&gt;500"))</f>
        <v>&lt;200</v>
      </c>
      <c r="K789" s="1">
        <v>4.2</v>
      </c>
      <c r="L789" s="5">
        <f>Table2[[#This Row],[Rating]]+(Table2[[#This Row],[Rating_count]]/1000)</f>
        <v>13.138000000000002</v>
      </c>
      <c r="M789" s="2">
        <v>8938</v>
      </c>
    </row>
    <row r="790" spans="1:13" x14ac:dyDescent="0.25">
      <c r="A790" s="1" t="s">
        <v>702</v>
      </c>
      <c r="B790" s="1" t="s">
        <v>516</v>
      </c>
      <c r="C790" s="1">
        <v>120</v>
      </c>
      <c r="D790" s="1">
        <v>120</v>
      </c>
      <c r="E790" s="3">
        <f>Table2[[#This Row],[Actual_price]]-Table2[[#This Row],[Discounted_price]]/Table2[[#This Row],[Actual_price]]*100</f>
        <v>20</v>
      </c>
      <c r="F790" s="4">
        <v>0</v>
      </c>
      <c r="G790" s="4" t="str">
        <f>IF(Table2[[#This Row],[Discount_percentage]]&lt;=49%,"no",IF(Table2[[#This Row],[Discount_percentage]]&gt;=50%,"yes"))</f>
        <v>no</v>
      </c>
      <c r="H790" s="4" t="str">
        <f>IF(Table2[[#This Row],[Rating_count]]&lt;=1000,"NO",IF(Table2[[#This Row],[Rating_count]]&gt;=1000,"YES"))</f>
        <v>YES</v>
      </c>
      <c r="I790" s="5">
        <f>Table2[[#This Row],[Actual_price]]*Table2[[#This Row],[Rating_count]]</f>
        <v>516960</v>
      </c>
      <c r="J790" s="5" t="str">
        <f>IF(Table2[[#This Row],[Discounted_price]]&lt;200,"&lt;200",IF(Table2[[#This Row],[Discounted_price]]&lt;=500,"200-500","&gt;500"))</f>
        <v>&lt;200</v>
      </c>
      <c r="K790" s="1">
        <v>4.0999999999999996</v>
      </c>
      <c r="L790" s="5">
        <f>Table2[[#This Row],[Rating]]+(Table2[[#This Row],[Rating_count]]/1000)</f>
        <v>8.4079999999999995</v>
      </c>
      <c r="M790" s="2">
        <v>4308</v>
      </c>
    </row>
    <row r="791" spans="1:13" x14ac:dyDescent="0.25">
      <c r="A791" s="1" t="s">
        <v>51</v>
      </c>
      <c r="B791" s="1" t="s">
        <v>12</v>
      </c>
      <c r="C791" s="1">
        <v>209</v>
      </c>
      <c r="D791" s="1">
        <v>695</v>
      </c>
      <c r="E791" s="3">
        <f>Table2[[#This Row],[Actual_price]]-Table2[[#This Row],[Discounted_price]]/Table2[[#This Row],[Actual_price]]*100</f>
        <v>664.92805755395682</v>
      </c>
      <c r="F791" s="4">
        <v>0.7</v>
      </c>
      <c r="G791" s="4" t="str">
        <f>IF(Table2[[#This Row],[Discount_percentage]]&lt;=49%,"no",IF(Table2[[#This Row],[Discount_percentage]]&gt;=50%,"yes"))</f>
        <v>yes</v>
      </c>
      <c r="H791" s="4" t="str">
        <f>IF(Table2[[#This Row],[Rating_count]]&lt;=1000,"NO",IF(Table2[[#This Row],[Rating_count]]&gt;=1000,"YES"))</f>
        <v>YES</v>
      </c>
      <c r="I791" s="5">
        <f>Table2[[#This Row],[Actual_price]]*Table2[[#This Row],[Rating_count]]</f>
        <v>74841770</v>
      </c>
      <c r="J791" s="5" t="str">
        <f>IF(Table2[[#This Row],[Discounted_price]]&lt;200,"&lt;200",IF(Table2[[#This Row],[Discounted_price]]&lt;=500,"200-500","&gt;500"))</f>
        <v>200-500</v>
      </c>
      <c r="K791" s="1">
        <v>4.5</v>
      </c>
      <c r="L791" s="5">
        <f>Table2[[#This Row],[Rating]]+(Table2[[#This Row],[Rating_count]]/1000)</f>
        <v>112.18600000000001</v>
      </c>
      <c r="M791" s="2">
        <v>107686</v>
      </c>
    </row>
    <row r="792" spans="1:13" x14ac:dyDescent="0.25">
      <c r="A792" s="1" t="s">
        <v>703</v>
      </c>
      <c r="B792" s="1" t="s">
        <v>12</v>
      </c>
      <c r="C792" s="3">
        <v>1490</v>
      </c>
      <c r="D792" s="3">
        <v>2295</v>
      </c>
      <c r="E792" s="3">
        <f>Table2[[#This Row],[Actual_price]]-Table2[[#This Row],[Discounted_price]]/Table2[[#This Row],[Actual_price]]*100</f>
        <v>2230.0762527233114</v>
      </c>
      <c r="F792" s="4">
        <v>0.35</v>
      </c>
      <c r="G792" s="4" t="str">
        <f>IF(Table2[[#This Row],[Discount_percentage]]&lt;=49%,"no",IF(Table2[[#This Row],[Discount_percentage]]&gt;=50%,"yes"))</f>
        <v>no</v>
      </c>
      <c r="H792" s="4" t="str">
        <f>IF(Table2[[#This Row],[Rating_count]]&lt;=1000,"NO",IF(Table2[[#This Row],[Rating_count]]&gt;=1000,"YES"))</f>
        <v>YES</v>
      </c>
      <c r="I792" s="5">
        <f>Table2[[#This Row],[Actual_price]]*Table2[[#This Row],[Rating_count]]</f>
        <v>24446340</v>
      </c>
      <c r="J792" s="5" t="str">
        <f>IF(Table2[[#This Row],[Discounted_price]]&lt;200,"&lt;200",IF(Table2[[#This Row],[Discounted_price]]&lt;=500,"200-500","&gt;500"))</f>
        <v>&gt;500</v>
      </c>
      <c r="K792" s="1">
        <v>4.5999999999999996</v>
      </c>
      <c r="L792" s="5">
        <f>Table2[[#This Row],[Rating]]+(Table2[[#This Row],[Rating_count]]/1000)</f>
        <v>15.251999999999999</v>
      </c>
      <c r="M792" s="2">
        <v>10652</v>
      </c>
    </row>
    <row r="793" spans="1:13" x14ac:dyDescent="0.25">
      <c r="A793" s="1" t="s">
        <v>704</v>
      </c>
      <c r="B793" s="1" t="s">
        <v>518</v>
      </c>
      <c r="C793" s="1">
        <v>99</v>
      </c>
      <c r="D793" s="1">
        <v>99</v>
      </c>
      <c r="E793" s="3">
        <f>Table2[[#This Row],[Actual_price]]-Table2[[#This Row],[Discounted_price]]/Table2[[#This Row],[Actual_price]]*100</f>
        <v>-1</v>
      </c>
      <c r="F793" s="4">
        <v>0</v>
      </c>
      <c r="G793" s="4" t="str">
        <f>IF(Table2[[#This Row],[Discount_percentage]]&lt;=49%,"no",IF(Table2[[#This Row],[Discount_percentage]]&gt;=50%,"yes"))</f>
        <v>no</v>
      </c>
      <c r="H793" s="4" t="str">
        <f>IF(Table2[[#This Row],[Rating_count]]&lt;=1000,"NO",IF(Table2[[#This Row],[Rating_count]]&gt;=1000,"YES"))</f>
        <v>YES</v>
      </c>
      <c r="I793" s="5">
        <f>Table2[[#This Row],[Actual_price]]*Table2[[#This Row],[Rating_count]]</f>
        <v>498564</v>
      </c>
      <c r="J793" s="5" t="str">
        <f>IF(Table2[[#This Row],[Discounted_price]]&lt;200,"&lt;200",IF(Table2[[#This Row],[Discounted_price]]&lt;=500,"200-500","&gt;500"))</f>
        <v>&lt;200</v>
      </c>
      <c r="K793" s="1">
        <v>4.3</v>
      </c>
      <c r="L793" s="5">
        <f>Table2[[#This Row],[Rating]]+(Table2[[#This Row],[Rating_count]]/1000)</f>
        <v>9.3359999999999985</v>
      </c>
      <c r="M793" s="2">
        <v>5036</v>
      </c>
    </row>
    <row r="794" spans="1:13" x14ac:dyDescent="0.25">
      <c r="A794" s="1" t="s">
        <v>705</v>
      </c>
      <c r="B794" s="1" t="s">
        <v>12</v>
      </c>
      <c r="C794" s="1">
        <v>149</v>
      </c>
      <c r="D794" s="1">
        <v>249</v>
      </c>
      <c r="E794" s="3">
        <f>Table2[[#This Row],[Actual_price]]-Table2[[#This Row],[Discounted_price]]/Table2[[#This Row],[Actual_price]]*100</f>
        <v>189.16064257028114</v>
      </c>
      <c r="F794" s="4">
        <v>0.4</v>
      </c>
      <c r="G794" s="4" t="str">
        <f>IF(Table2[[#This Row],[Discount_percentage]]&lt;=49%,"no",IF(Table2[[#This Row],[Discount_percentage]]&gt;=50%,"yes"))</f>
        <v>no</v>
      </c>
      <c r="H794" s="4" t="str">
        <f>IF(Table2[[#This Row],[Rating_count]]&lt;=1000,"NO",IF(Table2[[#This Row],[Rating_count]]&gt;=1000,"YES"))</f>
        <v>YES</v>
      </c>
      <c r="I794" s="5">
        <f>Table2[[#This Row],[Actual_price]]*Table2[[#This Row],[Rating_count]]</f>
        <v>1259193</v>
      </c>
      <c r="J794" s="5" t="str">
        <f>IF(Table2[[#This Row],[Discounted_price]]&lt;200,"&lt;200",IF(Table2[[#This Row],[Discounted_price]]&lt;=500,"200-500","&gt;500"))</f>
        <v>&lt;200</v>
      </c>
      <c r="K794" s="1">
        <v>4</v>
      </c>
      <c r="L794" s="5">
        <f>Table2[[#This Row],[Rating]]+(Table2[[#This Row],[Rating_count]]/1000)</f>
        <v>9.0570000000000004</v>
      </c>
      <c r="M794" s="2">
        <v>5057</v>
      </c>
    </row>
    <row r="795" spans="1:13" x14ac:dyDescent="0.25">
      <c r="A795" s="1" t="s">
        <v>706</v>
      </c>
      <c r="B795" s="1" t="s">
        <v>12</v>
      </c>
      <c r="C795" s="1">
        <v>575</v>
      </c>
      <c r="D795" s="3">
        <v>2799</v>
      </c>
      <c r="E795" s="3">
        <f>Table2[[#This Row],[Actual_price]]-Table2[[#This Row],[Discounted_price]]/Table2[[#This Row],[Actual_price]]*100</f>
        <v>2778.4569489103251</v>
      </c>
      <c r="F795" s="4">
        <v>0.79</v>
      </c>
      <c r="G795" s="4" t="str">
        <f>IF(Table2[[#This Row],[Discount_percentage]]&lt;=49%,"no",IF(Table2[[#This Row],[Discount_percentage]]&gt;=50%,"yes"))</f>
        <v>yes</v>
      </c>
      <c r="H795" s="4" t="str">
        <f>IF(Table2[[#This Row],[Rating_count]]&lt;=1000,"NO",IF(Table2[[#This Row],[Rating_count]]&gt;=1000,"YES"))</f>
        <v>YES</v>
      </c>
      <c r="I795" s="5">
        <f>Table2[[#This Row],[Actual_price]]*Table2[[#This Row],[Rating_count]]</f>
        <v>23895063</v>
      </c>
      <c r="J795" s="5" t="str">
        <f>IF(Table2[[#This Row],[Discounted_price]]&lt;200,"&lt;200",IF(Table2[[#This Row],[Discounted_price]]&lt;=500,"200-500","&gt;500"))</f>
        <v>&gt;500</v>
      </c>
      <c r="K795" s="1">
        <v>4.2</v>
      </c>
      <c r="L795" s="5">
        <f>Table2[[#This Row],[Rating]]+(Table2[[#This Row],[Rating_count]]/1000)</f>
        <v>12.737000000000002</v>
      </c>
      <c r="M795" s="2">
        <v>8537</v>
      </c>
    </row>
    <row r="796" spans="1:13" x14ac:dyDescent="0.25">
      <c r="A796" s="1" t="s">
        <v>707</v>
      </c>
      <c r="B796" s="1" t="s">
        <v>516</v>
      </c>
      <c r="C796" s="1">
        <v>178</v>
      </c>
      <c r="D796" s="1">
        <v>210</v>
      </c>
      <c r="E796" s="3">
        <f>Table2[[#This Row],[Actual_price]]-Table2[[#This Row],[Discounted_price]]/Table2[[#This Row],[Actual_price]]*100</f>
        <v>125.23809523809524</v>
      </c>
      <c r="F796" s="4">
        <v>0.15</v>
      </c>
      <c r="G796" s="4" t="str">
        <f>IF(Table2[[#This Row],[Discount_percentage]]&lt;=49%,"no",IF(Table2[[#This Row],[Discount_percentage]]&gt;=50%,"yes"))</f>
        <v>no</v>
      </c>
      <c r="H796" s="4" t="str">
        <f>IF(Table2[[#This Row],[Rating_count]]&lt;=1000,"NO",IF(Table2[[#This Row],[Rating_count]]&gt;=1000,"YES"))</f>
        <v>YES</v>
      </c>
      <c r="I796" s="5">
        <f>Table2[[#This Row],[Actual_price]]*Table2[[#This Row],[Rating_count]]</f>
        <v>514500</v>
      </c>
      <c r="J796" s="5" t="str">
        <f>IF(Table2[[#This Row],[Discounted_price]]&lt;200,"&lt;200",IF(Table2[[#This Row],[Discounted_price]]&lt;=500,"200-500","&gt;500"))</f>
        <v>&lt;200</v>
      </c>
      <c r="K796" s="1">
        <v>4.3</v>
      </c>
      <c r="L796" s="5">
        <f>Table2[[#This Row],[Rating]]+(Table2[[#This Row],[Rating_count]]/1000)</f>
        <v>6.75</v>
      </c>
      <c r="M796" s="2">
        <v>2450</v>
      </c>
    </row>
    <row r="797" spans="1:13" x14ac:dyDescent="0.25">
      <c r="A797" s="1" t="s">
        <v>708</v>
      </c>
      <c r="B797" s="1" t="s">
        <v>24</v>
      </c>
      <c r="C797" s="3">
        <v>1599</v>
      </c>
      <c r="D797" s="3">
        <v>3490</v>
      </c>
      <c r="E797" s="3">
        <f>Table2[[#This Row],[Actual_price]]-Table2[[#This Row],[Discounted_price]]/Table2[[#This Row],[Actual_price]]*100</f>
        <v>3444.1833810888252</v>
      </c>
      <c r="F797" s="4">
        <v>0.54</v>
      </c>
      <c r="G797" s="4" t="str">
        <f>IF(Table2[[#This Row],[Discount_percentage]]&lt;=49%,"no",IF(Table2[[#This Row],[Discount_percentage]]&gt;=50%,"yes"))</f>
        <v>yes</v>
      </c>
      <c r="H797" s="4" t="str">
        <f>IF(Table2[[#This Row],[Rating_count]]&lt;=1000,"NO",IF(Table2[[#This Row],[Rating_count]]&gt;=1000,"YES"))</f>
        <v>NO</v>
      </c>
      <c r="I797" s="5">
        <f>Table2[[#This Row],[Actual_price]]*Table2[[#This Row],[Rating_count]]</f>
        <v>2359240</v>
      </c>
      <c r="J797" s="5" t="str">
        <f>IF(Table2[[#This Row],[Discounted_price]]&lt;200,"&lt;200",IF(Table2[[#This Row],[Discounted_price]]&lt;=500,"200-500","&gt;500"))</f>
        <v>&gt;500</v>
      </c>
      <c r="K797" s="1">
        <v>3.7</v>
      </c>
      <c r="L797" s="5">
        <f>Table2[[#This Row],[Rating]]+(Table2[[#This Row],[Rating_count]]/1000)</f>
        <v>4.3760000000000003</v>
      </c>
      <c r="M797" s="2">
        <v>676</v>
      </c>
    </row>
    <row r="798" spans="1:13" x14ac:dyDescent="0.25">
      <c r="A798" s="1" t="s">
        <v>709</v>
      </c>
      <c r="B798" s="1" t="s">
        <v>24</v>
      </c>
      <c r="C798" s="1">
        <v>499</v>
      </c>
      <c r="D798" s="3">
        <v>1299</v>
      </c>
      <c r="E798" s="3">
        <f>Table2[[#This Row],[Actual_price]]-Table2[[#This Row],[Discounted_price]]/Table2[[#This Row],[Actual_price]]*100</f>
        <v>1260.5858352578907</v>
      </c>
      <c r="F798" s="4">
        <v>0.62</v>
      </c>
      <c r="G798" s="4" t="str">
        <f>IF(Table2[[#This Row],[Discount_percentage]]&lt;=49%,"no",IF(Table2[[#This Row],[Discount_percentage]]&gt;=50%,"yes"))</f>
        <v>yes</v>
      </c>
      <c r="H798" s="4" t="str">
        <f>IF(Table2[[#This Row],[Rating_count]]&lt;=1000,"NO",IF(Table2[[#This Row],[Rating_count]]&gt;=1000,"YES"))</f>
        <v>YES</v>
      </c>
      <c r="I798" s="5">
        <f>Table2[[#This Row],[Actual_price]]*Table2[[#This Row],[Rating_count]]</f>
        <v>1523727</v>
      </c>
      <c r="J798" s="5" t="str">
        <f>IF(Table2[[#This Row],[Discounted_price]]&lt;200,"&lt;200",IF(Table2[[#This Row],[Discounted_price]]&lt;=500,"200-500","&gt;500"))</f>
        <v>200-500</v>
      </c>
      <c r="K798" s="1">
        <v>3.9</v>
      </c>
      <c r="L798" s="5">
        <f>Table2[[#This Row],[Rating]]+(Table2[[#This Row],[Rating_count]]/1000)</f>
        <v>5.0730000000000004</v>
      </c>
      <c r="M798" s="2">
        <v>1173</v>
      </c>
    </row>
    <row r="799" spans="1:13" x14ac:dyDescent="0.25">
      <c r="A799" s="1" t="s">
        <v>710</v>
      </c>
      <c r="B799" s="1" t="s">
        <v>12</v>
      </c>
      <c r="C799" s="1">
        <v>199</v>
      </c>
      <c r="D799" s="1">
        <v>499</v>
      </c>
      <c r="E799" s="3">
        <f>Table2[[#This Row],[Actual_price]]-Table2[[#This Row],[Discounted_price]]/Table2[[#This Row],[Actual_price]]*100</f>
        <v>459.12024048096191</v>
      </c>
      <c r="F799" s="4">
        <v>0.6</v>
      </c>
      <c r="G799" s="4" t="str">
        <f>IF(Table2[[#This Row],[Discount_percentage]]&lt;=49%,"no",IF(Table2[[#This Row],[Discount_percentage]]&gt;=50%,"yes"))</f>
        <v>yes</v>
      </c>
      <c r="H799" s="4" t="str">
        <f>IF(Table2[[#This Row],[Rating_count]]&lt;=1000,"NO",IF(Table2[[#This Row],[Rating_count]]&gt;=1000,"YES"))</f>
        <v>YES</v>
      </c>
      <c r="I799" s="5">
        <f>Table2[[#This Row],[Actual_price]]*Table2[[#This Row],[Rating_count]]</f>
        <v>4989002</v>
      </c>
      <c r="J799" s="5" t="str">
        <f>IF(Table2[[#This Row],[Discounted_price]]&lt;200,"&lt;200",IF(Table2[[#This Row],[Discounted_price]]&lt;=500,"200-500","&gt;500"))</f>
        <v>&lt;200</v>
      </c>
      <c r="K799" s="1">
        <v>4.3</v>
      </c>
      <c r="L799" s="5">
        <f>Table2[[#This Row],[Rating]]+(Table2[[#This Row],[Rating_count]]/1000)</f>
        <v>14.297999999999998</v>
      </c>
      <c r="M799" s="2">
        <v>9998</v>
      </c>
    </row>
    <row r="800" spans="1:13" x14ac:dyDescent="0.25">
      <c r="A800" s="1" t="s">
        <v>711</v>
      </c>
      <c r="B800" s="1" t="s">
        <v>24</v>
      </c>
      <c r="C800" s="3">
        <v>2499</v>
      </c>
      <c r="D800" s="3">
        <v>5999</v>
      </c>
      <c r="E800" s="3">
        <f>Table2[[#This Row],[Actual_price]]-Table2[[#This Row],[Discounted_price]]/Table2[[#This Row],[Actual_price]]*100</f>
        <v>5957.3430571761965</v>
      </c>
      <c r="F800" s="4">
        <v>0.57999999999999996</v>
      </c>
      <c r="G800" s="4" t="str">
        <f>IF(Table2[[#This Row],[Discount_percentage]]&lt;=49%,"no",IF(Table2[[#This Row],[Discount_percentage]]&gt;=50%,"yes"))</f>
        <v>yes</v>
      </c>
      <c r="H800" s="4" t="str">
        <f>IF(Table2[[#This Row],[Rating_count]]&lt;=1000,"NO",IF(Table2[[#This Row],[Rating_count]]&gt;=1000,"YES"))</f>
        <v>YES</v>
      </c>
      <c r="I800" s="5">
        <f>Table2[[#This Row],[Actual_price]]*Table2[[#This Row],[Rating_count]]</f>
        <v>35106148</v>
      </c>
      <c r="J800" s="5" t="str">
        <f>IF(Table2[[#This Row],[Discounted_price]]&lt;200,"&lt;200",IF(Table2[[#This Row],[Discounted_price]]&lt;=500,"200-500","&gt;500"))</f>
        <v>&gt;500</v>
      </c>
      <c r="K800" s="1">
        <v>4.0999999999999996</v>
      </c>
      <c r="L800" s="5">
        <f>Table2[[#This Row],[Rating]]+(Table2[[#This Row],[Rating_count]]/1000)</f>
        <v>9.952</v>
      </c>
      <c r="M800" s="2">
        <v>5852</v>
      </c>
    </row>
    <row r="801" spans="1:13" x14ac:dyDescent="0.25">
      <c r="A801" s="1" t="s">
        <v>712</v>
      </c>
      <c r="B801" s="1" t="s">
        <v>12</v>
      </c>
      <c r="C801" s="1">
        <v>199</v>
      </c>
      <c r="D801" s="1">
        <v>999</v>
      </c>
      <c r="E801" s="3">
        <f>Table2[[#This Row],[Actual_price]]-Table2[[#This Row],[Discounted_price]]/Table2[[#This Row],[Actual_price]]*100</f>
        <v>979.08008008008005</v>
      </c>
      <c r="F801" s="4">
        <v>0.8</v>
      </c>
      <c r="G801" s="4" t="str">
        <f>IF(Table2[[#This Row],[Discount_percentage]]&lt;=49%,"no",IF(Table2[[#This Row],[Discount_percentage]]&gt;=50%,"yes"))</f>
        <v>yes</v>
      </c>
      <c r="H801" s="4" t="str">
        <f>IF(Table2[[#This Row],[Rating_count]]&lt;=1000,"NO",IF(Table2[[#This Row],[Rating_count]]&gt;=1000,"YES"))</f>
        <v>NO</v>
      </c>
      <c r="I801" s="5">
        <f>Table2[[#This Row],[Actual_price]]*Table2[[#This Row],[Rating_count]]</f>
        <v>361638</v>
      </c>
      <c r="J801" s="5" t="str">
        <f>IF(Table2[[#This Row],[Discounted_price]]&lt;200,"&lt;200",IF(Table2[[#This Row],[Discounted_price]]&lt;=500,"200-500","&gt;500"))</f>
        <v>&lt;200</v>
      </c>
      <c r="K801" s="1">
        <v>4.2</v>
      </c>
      <c r="L801" s="5">
        <f>Table2[[#This Row],[Rating]]+(Table2[[#This Row],[Rating_count]]/1000)</f>
        <v>4.5620000000000003</v>
      </c>
      <c r="M801" s="2">
        <v>362</v>
      </c>
    </row>
    <row r="802" spans="1:13" x14ac:dyDescent="0.25">
      <c r="A802" s="1" t="s">
        <v>713</v>
      </c>
      <c r="B802" s="1" t="s">
        <v>24</v>
      </c>
      <c r="C802" s="1">
        <v>939</v>
      </c>
      <c r="D802" s="3">
        <v>1800</v>
      </c>
      <c r="E802" s="3">
        <f>Table2[[#This Row],[Actual_price]]-Table2[[#This Row],[Discounted_price]]/Table2[[#This Row],[Actual_price]]*100</f>
        <v>1747.8333333333333</v>
      </c>
      <c r="F802" s="4">
        <v>0.48</v>
      </c>
      <c r="G802" s="4" t="str">
        <f>IF(Table2[[#This Row],[Discount_percentage]]&lt;=49%,"no",IF(Table2[[#This Row],[Discount_percentage]]&gt;=50%,"yes"))</f>
        <v>no</v>
      </c>
      <c r="H802" s="4" t="str">
        <f>IF(Table2[[#This Row],[Rating_count]]&lt;=1000,"NO",IF(Table2[[#This Row],[Rating_count]]&gt;=1000,"YES"))</f>
        <v>YES</v>
      </c>
      <c r="I802" s="5">
        <f>Table2[[#This Row],[Actual_price]]*Table2[[#This Row],[Rating_count]]</f>
        <v>369093600</v>
      </c>
      <c r="J802" s="5" t="str">
        <f>IF(Table2[[#This Row],[Discounted_price]]&lt;200,"&lt;200",IF(Table2[[#This Row],[Discounted_price]]&lt;=500,"200-500","&gt;500"))</f>
        <v>&gt;500</v>
      </c>
      <c r="K802" s="1">
        <v>4.5</v>
      </c>
      <c r="L802" s="5">
        <f>Table2[[#This Row],[Rating]]+(Table2[[#This Row],[Rating_count]]/1000)</f>
        <v>209.55199999999999</v>
      </c>
      <c r="M802" s="2">
        <v>205052</v>
      </c>
    </row>
    <row r="803" spans="1:13" x14ac:dyDescent="0.25">
      <c r="A803" s="1" t="s">
        <v>714</v>
      </c>
      <c r="B803" s="1" t="s">
        <v>24</v>
      </c>
      <c r="C803" s="3">
        <v>2499</v>
      </c>
      <c r="D803" s="3">
        <v>9999</v>
      </c>
      <c r="E803" s="3">
        <f>Table2[[#This Row],[Actual_price]]-Table2[[#This Row],[Discounted_price]]/Table2[[#This Row],[Actual_price]]*100</f>
        <v>9974.0075007500745</v>
      </c>
      <c r="F803" s="4">
        <v>0.75</v>
      </c>
      <c r="G803" s="4" t="str">
        <f>IF(Table2[[#This Row],[Discount_percentage]]&lt;=49%,"no",IF(Table2[[#This Row],[Discount_percentage]]&gt;=50%,"yes"))</f>
        <v>yes</v>
      </c>
      <c r="H803" s="4" t="str">
        <f>IF(Table2[[#This Row],[Rating_count]]&lt;=1000,"NO",IF(Table2[[#This Row],[Rating_count]]&gt;=1000,"YES"))</f>
        <v>YES</v>
      </c>
      <c r="I803" s="5">
        <f>Table2[[#This Row],[Actual_price]]*Table2[[#This Row],[Rating_count]]</f>
        <v>90890910</v>
      </c>
      <c r="J803" s="5" t="str">
        <f>IF(Table2[[#This Row],[Discounted_price]]&lt;200,"&lt;200",IF(Table2[[#This Row],[Discounted_price]]&lt;=500,"200-500","&gt;500"))</f>
        <v>&gt;500</v>
      </c>
      <c r="K803" s="1">
        <v>4</v>
      </c>
      <c r="L803" s="5">
        <f>Table2[[#This Row],[Rating]]+(Table2[[#This Row],[Rating_count]]/1000)</f>
        <v>13.09</v>
      </c>
      <c r="M803" s="2">
        <v>9090</v>
      </c>
    </row>
    <row r="804" spans="1:13" x14ac:dyDescent="0.25">
      <c r="A804" s="1" t="s">
        <v>715</v>
      </c>
      <c r="B804" s="1" t="s">
        <v>12</v>
      </c>
      <c r="C804" s="3">
        <v>1439</v>
      </c>
      <c r="D804" s="3">
        <v>2890</v>
      </c>
      <c r="E804" s="3">
        <f>Table2[[#This Row],[Actual_price]]-Table2[[#This Row],[Discounted_price]]/Table2[[#This Row],[Actual_price]]*100</f>
        <v>2840.2076124567475</v>
      </c>
      <c r="F804" s="4">
        <v>0.5</v>
      </c>
      <c r="G804" s="4" t="str">
        <f>IF(Table2[[#This Row],[Discount_percentage]]&lt;=49%,"no",IF(Table2[[#This Row],[Discount_percentage]]&gt;=50%,"yes"))</f>
        <v>yes</v>
      </c>
      <c r="H804" s="4" t="str">
        <f>IF(Table2[[#This Row],[Rating_count]]&lt;=1000,"NO",IF(Table2[[#This Row],[Rating_count]]&gt;=1000,"YES"))</f>
        <v>YES</v>
      </c>
      <c r="I804" s="5">
        <f>Table2[[#This Row],[Actual_price]]*Table2[[#This Row],[Rating_count]]</f>
        <v>11846110</v>
      </c>
      <c r="J804" s="5" t="str">
        <f>IF(Table2[[#This Row],[Discounted_price]]&lt;200,"&lt;200",IF(Table2[[#This Row],[Discounted_price]]&lt;=500,"200-500","&gt;500"))</f>
        <v>&gt;500</v>
      </c>
      <c r="K804" s="1">
        <v>4.5</v>
      </c>
      <c r="L804" s="5">
        <f>Table2[[#This Row],[Rating]]+(Table2[[#This Row],[Rating_count]]/1000)</f>
        <v>8.5990000000000002</v>
      </c>
      <c r="M804" s="2">
        <v>4099</v>
      </c>
    </row>
    <row r="805" spans="1:13" x14ac:dyDescent="0.25">
      <c r="A805" s="1" t="s">
        <v>716</v>
      </c>
      <c r="B805" s="1" t="s">
        <v>24</v>
      </c>
      <c r="C805" s="3">
        <v>1099</v>
      </c>
      <c r="D805" s="3">
        <v>5999</v>
      </c>
      <c r="E805" s="3">
        <f>Table2[[#This Row],[Actual_price]]-Table2[[#This Row],[Discounted_price]]/Table2[[#This Row],[Actual_price]]*100</f>
        <v>5980.6802800466749</v>
      </c>
      <c r="F805" s="4">
        <v>0.82</v>
      </c>
      <c r="G805" s="4" t="str">
        <f>IF(Table2[[#This Row],[Discount_percentage]]&lt;=49%,"no",IF(Table2[[#This Row],[Discount_percentage]]&gt;=50%,"yes"))</f>
        <v>yes</v>
      </c>
      <c r="H805" s="4" t="str">
        <f>IF(Table2[[#This Row],[Rating_count]]&lt;=1000,"NO",IF(Table2[[#This Row],[Rating_count]]&gt;=1000,"YES"))</f>
        <v>YES</v>
      </c>
      <c r="I805" s="5">
        <f>Table2[[#This Row],[Actual_price]]*Table2[[#This Row],[Rating_count]]</f>
        <v>77783034</v>
      </c>
      <c r="J805" s="5" t="str">
        <f>IF(Table2[[#This Row],[Discounted_price]]&lt;200,"&lt;200",IF(Table2[[#This Row],[Discounted_price]]&lt;=500,"200-500","&gt;500"))</f>
        <v>&gt;500</v>
      </c>
      <c r="K805" s="1">
        <v>3.5</v>
      </c>
      <c r="L805" s="5">
        <f>Table2[[#This Row],[Rating]]+(Table2[[#This Row],[Rating_count]]/1000)</f>
        <v>16.466000000000001</v>
      </c>
      <c r="M805" s="2">
        <v>12966</v>
      </c>
    </row>
    <row r="806" spans="1:13" x14ac:dyDescent="0.25">
      <c r="A806" s="1" t="s">
        <v>567</v>
      </c>
      <c r="B806" s="1" t="s">
        <v>516</v>
      </c>
      <c r="C806" s="1">
        <v>157</v>
      </c>
      <c r="D806" s="1">
        <v>160</v>
      </c>
      <c r="E806" s="3">
        <f>Table2[[#This Row],[Actual_price]]-Table2[[#This Row],[Discounted_price]]/Table2[[#This Row],[Actual_price]]*100</f>
        <v>61.875</v>
      </c>
      <c r="F806" s="4">
        <v>0.02</v>
      </c>
      <c r="G806" s="4" t="str">
        <f>IF(Table2[[#This Row],[Discount_percentage]]&lt;=49%,"no",IF(Table2[[#This Row],[Discount_percentage]]&gt;=50%,"yes"))</f>
        <v>no</v>
      </c>
      <c r="H806" s="4" t="str">
        <f>IF(Table2[[#This Row],[Rating_count]]&lt;=1000,"NO",IF(Table2[[#This Row],[Rating_count]]&gt;=1000,"YES"))</f>
        <v>YES</v>
      </c>
      <c r="I806" s="5">
        <f>Table2[[#This Row],[Actual_price]]*Table2[[#This Row],[Rating_count]]</f>
        <v>708480</v>
      </c>
      <c r="J806" s="5" t="str">
        <f>IF(Table2[[#This Row],[Discounted_price]]&lt;200,"&lt;200",IF(Table2[[#This Row],[Discounted_price]]&lt;=500,"200-500","&gt;500"))</f>
        <v>&lt;200</v>
      </c>
      <c r="K806" s="1">
        <v>4.5</v>
      </c>
      <c r="L806" s="5">
        <f>Table2[[#This Row],[Rating]]+(Table2[[#This Row],[Rating_count]]/1000)</f>
        <v>8.9280000000000008</v>
      </c>
      <c r="M806" s="2">
        <v>4428</v>
      </c>
    </row>
    <row r="807" spans="1:13" x14ac:dyDescent="0.25">
      <c r="A807" s="1" t="s">
        <v>717</v>
      </c>
      <c r="B807" s="1" t="s">
        <v>12</v>
      </c>
      <c r="C807" s="1">
        <v>115</v>
      </c>
      <c r="D807" s="1">
        <v>999</v>
      </c>
      <c r="E807" s="3">
        <f>Table2[[#This Row],[Actual_price]]-Table2[[#This Row],[Discounted_price]]/Table2[[#This Row],[Actual_price]]*100</f>
        <v>987.48848848848854</v>
      </c>
      <c r="F807" s="4">
        <v>0.88</v>
      </c>
      <c r="G807" s="4" t="str">
        <f>IF(Table2[[#This Row],[Discount_percentage]]&lt;=49%,"no",IF(Table2[[#This Row],[Discount_percentage]]&gt;=50%,"yes"))</f>
        <v>yes</v>
      </c>
      <c r="H807" s="4" t="str">
        <f>IF(Table2[[#This Row],[Rating_count]]&lt;=1000,"NO",IF(Table2[[#This Row],[Rating_count]]&gt;=1000,"YES"))</f>
        <v>YES</v>
      </c>
      <c r="I807" s="5">
        <f>Table2[[#This Row],[Actual_price]]*Table2[[#This Row],[Rating_count]]</f>
        <v>5686308</v>
      </c>
      <c r="J807" s="5" t="str">
        <f>IF(Table2[[#This Row],[Discounted_price]]&lt;200,"&lt;200",IF(Table2[[#This Row],[Discounted_price]]&lt;=500,"200-500","&gt;500"))</f>
        <v>&lt;200</v>
      </c>
      <c r="K807" s="1">
        <v>3.3</v>
      </c>
      <c r="L807" s="5">
        <f>Table2[[#This Row],[Rating]]+(Table2[[#This Row],[Rating_count]]/1000)</f>
        <v>8.9920000000000009</v>
      </c>
      <c r="M807" s="2">
        <v>5692</v>
      </c>
    </row>
    <row r="808" spans="1:13" x14ac:dyDescent="0.25">
      <c r="A808" s="1" t="s">
        <v>718</v>
      </c>
      <c r="B808" s="1" t="s">
        <v>12</v>
      </c>
      <c r="C808" s="1">
        <v>175</v>
      </c>
      <c r="D808" s="1">
        <v>499</v>
      </c>
      <c r="E808" s="3">
        <f>Table2[[#This Row],[Actual_price]]-Table2[[#This Row],[Discounted_price]]/Table2[[#This Row],[Actual_price]]*100</f>
        <v>463.92985971943887</v>
      </c>
      <c r="F808" s="4">
        <v>0.65</v>
      </c>
      <c r="G808" s="4" t="str">
        <f>IF(Table2[[#This Row],[Discount_percentage]]&lt;=49%,"no",IF(Table2[[#This Row],[Discount_percentage]]&gt;=50%,"yes"))</f>
        <v>yes</v>
      </c>
      <c r="H808" s="4" t="str">
        <f>IF(Table2[[#This Row],[Rating_count]]&lt;=1000,"NO",IF(Table2[[#This Row],[Rating_count]]&gt;=1000,"YES"))</f>
        <v>NO</v>
      </c>
      <c r="I808" s="5">
        <f>Table2[[#This Row],[Actual_price]]*Table2[[#This Row],[Rating_count]]</f>
        <v>10479</v>
      </c>
      <c r="J808" s="5" t="str">
        <f>IF(Table2[[#This Row],[Discounted_price]]&lt;200,"&lt;200",IF(Table2[[#This Row],[Discounted_price]]&lt;=500,"200-500","&gt;500"))</f>
        <v>&lt;200</v>
      </c>
      <c r="K808" s="1">
        <v>4.0999999999999996</v>
      </c>
      <c r="L808" s="5">
        <f>Table2[[#This Row],[Rating]]+(Table2[[#This Row],[Rating_count]]/1000)</f>
        <v>4.1209999999999996</v>
      </c>
      <c r="M808" s="2">
        <v>21</v>
      </c>
    </row>
    <row r="809" spans="1:13" x14ac:dyDescent="0.25">
      <c r="A809" s="1" t="s">
        <v>719</v>
      </c>
      <c r="B809" s="1" t="s">
        <v>24</v>
      </c>
      <c r="C809" s="3">
        <v>1999</v>
      </c>
      <c r="D809" s="3">
        <v>4700</v>
      </c>
      <c r="E809" s="3">
        <f>Table2[[#This Row],[Actual_price]]-Table2[[#This Row],[Discounted_price]]/Table2[[#This Row],[Actual_price]]*100</f>
        <v>4657.4680851063831</v>
      </c>
      <c r="F809" s="4">
        <v>0.56999999999999995</v>
      </c>
      <c r="G809" s="4" t="str">
        <f>IF(Table2[[#This Row],[Discount_percentage]]&lt;=49%,"no",IF(Table2[[#This Row],[Discount_percentage]]&gt;=50%,"yes"))</f>
        <v>yes</v>
      </c>
      <c r="H809" s="4" t="str">
        <f>IF(Table2[[#This Row],[Rating_count]]&lt;=1000,"NO",IF(Table2[[#This Row],[Rating_count]]&gt;=1000,"YES"))</f>
        <v>YES</v>
      </c>
      <c r="I809" s="5">
        <f>Table2[[#This Row],[Actual_price]]*Table2[[#This Row],[Rating_count]]</f>
        <v>8836000</v>
      </c>
      <c r="J809" s="5" t="str">
        <f>IF(Table2[[#This Row],[Discounted_price]]&lt;200,"&lt;200",IF(Table2[[#This Row],[Discounted_price]]&lt;=500,"200-500","&gt;500"))</f>
        <v>&gt;500</v>
      </c>
      <c r="K809" s="1">
        <v>3.8</v>
      </c>
      <c r="L809" s="5">
        <f>Table2[[#This Row],[Rating]]+(Table2[[#This Row],[Rating_count]]/1000)</f>
        <v>5.68</v>
      </c>
      <c r="M809" s="2">
        <v>1880</v>
      </c>
    </row>
    <row r="810" spans="1:13" x14ac:dyDescent="0.25">
      <c r="A810" s="1" t="s">
        <v>720</v>
      </c>
      <c r="B810" s="1" t="s">
        <v>12</v>
      </c>
      <c r="C810" s="3">
        <v>3999</v>
      </c>
      <c r="D810" s="6">
        <v>4332.96</v>
      </c>
      <c r="E810" s="6">
        <f>Table2[[#This Row],[Actual_price]]-Table2[[#This Row],[Discounted_price]]/Table2[[#This Row],[Actual_price]]*100</f>
        <v>4240.6674332557886</v>
      </c>
      <c r="F810" s="4">
        <v>0.08</v>
      </c>
      <c r="G810" s="4" t="str">
        <f>IF(Table2[[#This Row],[Discount_percentage]]&lt;=49%,"no",IF(Table2[[#This Row],[Discount_percentage]]&gt;=50%,"yes"))</f>
        <v>no</v>
      </c>
      <c r="H810" s="4" t="str">
        <f>IF(Table2[[#This Row],[Rating_count]]&lt;=1000,"NO",IF(Table2[[#This Row],[Rating_count]]&gt;=1000,"YES"))</f>
        <v>YES</v>
      </c>
      <c r="I810" s="5">
        <f>Table2[[#This Row],[Actual_price]]*Table2[[#This Row],[Rating_count]]</f>
        <v>94293875.519999996</v>
      </c>
      <c r="J810" s="5" t="str">
        <f>IF(Table2[[#This Row],[Discounted_price]]&lt;200,"&lt;200",IF(Table2[[#This Row],[Discounted_price]]&lt;=500,"200-500","&gt;500"))</f>
        <v>&gt;500</v>
      </c>
      <c r="K810" s="1">
        <v>3.5</v>
      </c>
      <c r="L810" s="5">
        <f>Table2[[#This Row],[Rating]]+(Table2[[#This Row],[Rating_count]]/1000)</f>
        <v>25.262</v>
      </c>
      <c r="M810" s="2">
        <v>21762</v>
      </c>
    </row>
    <row r="811" spans="1:13" x14ac:dyDescent="0.25">
      <c r="A811" s="1" t="s">
        <v>721</v>
      </c>
      <c r="B811" s="1" t="s">
        <v>12</v>
      </c>
      <c r="C811" s="1">
        <v>899</v>
      </c>
      <c r="D811" s="3">
        <v>1800</v>
      </c>
      <c r="E811" s="3">
        <f>Table2[[#This Row],[Actual_price]]-Table2[[#This Row],[Discounted_price]]/Table2[[#This Row],[Actual_price]]*100</f>
        <v>1750.0555555555557</v>
      </c>
      <c r="F811" s="4">
        <v>0.5</v>
      </c>
      <c r="G811" s="4" t="str">
        <f>IF(Table2[[#This Row],[Discount_percentage]]&lt;=49%,"no",IF(Table2[[#This Row],[Discount_percentage]]&gt;=50%,"yes"))</f>
        <v>yes</v>
      </c>
      <c r="H811" s="4" t="str">
        <f>IF(Table2[[#This Row],[Rating_count]]&lt;=1000,"NO",IF(Table2[[#This Row],[Rating_count]]&gt;=1000,"YES"))</f>
        <v>YES</v>
      </c>
      <c r="I811" s="5">
        <f>Table2[[#This Row],[Actual_price]]*Table2[[#This Row],[Rating_count]]</f>
        <v>40275000</v>
      </c>
      <c r="J811" s="5" t="str">
        <f>IF(Table2[[#This Row],[Discounted_price]]&lt;200,"&lt;200",IF(Table2[[#This Row],[Discounted_price]]&lt;=500,"200-500","&gt;500"))</f>
        <v>&gt;500</v>
      </c>
      <c r="K811" s="1">
        <v>4.0999999999999996</v>
      </c>
      <c r="L811" s="5">
        <f>Table2[[#This Row],[Rating]]+(Table2[[#This Row],[Rating_count]]/1000)</f>
        <v>26.475000000000001</v>
      </c>
      <c r="M811" s="2">
        <v>22375</v>
      </c>
    </row>
    <row r="812" spans="1:13" x14ac:dyDescent="0.25">
      <c r="A812" s="1" t="s">
        <v>722</v>
      </c>
      <c r="B812" s="1" t="s">
        <v>12</v>
      </c>
      <c r="C812" s="1">
        <v>299</v>
      </c>
      <c r="D812" s="1">
        <v>990</v>
      </c>
      <c r="E812" s="3">
        <f>Table2[[#This Row],[Actual_price]]-Table2[[#This Row],[Discounted_price]]/Table2[[#This Row],[Actual_price]]*100</f>
        <v>959.79797979797979</v>
      </c>
      <c r="F812" s="4">
        <v>0.7</v>
      </c>
      <c r="G812" s="4" t="str">
        <f>IF(Table2[[#This Row],[Discount_percentage]]&lt;=49%,"no",IF(Table2[[#This Row],[Discount_percentage]]&gt;=50%,"yes"))</f>
        <v>yes</v>
      </c>
      <c r="H812" s="4" t="str">
        <f>IF(Table2[[#This Row],[Rating_count]]&lt;=1000,"NO",IF(Table2[[#This Row],[Rating_count]]&gt;=1000,"YES"))</f>
        <v>YES</v>
      </c>
      <c r="I812" s="5">
        <f>Table2[[#This Row],[Actual_price]]*Table2[[#This Row],[Rating_count]]</f>
        <v>2428470</v>
      </c>
      <c r="J812" s="5" t="str">
        <f>IF(Table2[[#This Row],[Discounted_price]]&lt;200,"&lt;200",IF(Table2[[#This Row],[Discounted_price]]&lt;=500,"200-500","&gt;500"))</f>
        <v>200-500</v>
      </c>
      <c r="K812" s="1">
        <v>4.5</v>
      </c>
      <c r="L812" s="5">
        <f>Table2[[#This Row],[Rating]]+(Table2[[#This Row],[Rating_count]]/1000)</f>
        <v>6.9529999999999994</v>
      </c>
      <c r="M812" s="2">
        <v>2453</v>
      </c>
    </row>
    <row r="813" spans="1:13" x14ac:dyDescent="0.25">
      <c r="A813" s="1" t="s">
        <v>723</v>
      </c>
      <c r="B813" s="1" t="s">
        <v>12</v>
      </c>
      <c r="C813" s="3">
        <v>3303</v>
      </c>
      <c r="D813" s="3">
        <v>4699</v>
      </c>
      <c r="E813" s="3">
        <f>Table2[[#This Row],[Actual_price]]-Table2[[#This Row],[Discounted_price]]/Table2[[#This Row],[Actual_price]]*100</f>
        <v>4628.7084486060867</v>
      </c>
      <c r="F813" s="4">
        <v>0.3</v>
      </c>
      <c r="G813" s="4" t="str">
        <f>IF(Table2[[#This Row],[Discount_percentage]]&lt;=49%,"no",IF(Table2[[#This Row],[Discount_percentage]]&gt;=50%,"yes"))</f>
        <v>no</v>
      </c>
      <c r="H813" s="4" t="str">
        <f>IF(Table2[[#This Row],[Rating_count]]&lt;=1000,"NO",IF(Table2[[#This Row],[Rating_count]]&gt;=1000,"YES"))</f>
        <v>YES</v>
      </c>
      <c r="I813" s="5">
        <f>Table2[[#This Row],[Actual_price]]*Table2[[#This Row],[Rating_count]]</f>
        <v>63643256</v>
      </c>
      <c r="J813" s="5" t="str">
        <f>IF(Table2[[#This Row],[Discounted_price]]&lt;200,"&lt;200",IF(Table2[[#This Row],[Discounted_price]]&lt;=500,"200-500","&gt;500"))</f>
        <v>&gt;500</v>
      </c>
      <c r="K813" s="1">
        <v>4.4000000000000004</v>
      </c>
      <c r="L813" s="5">
        <f>Table2[[#This Row],[Rating]]+(Table2[[#This Row],[Rating_count]]/1000)</f>
        <v>17.944000000000003</v>
      </c>
      <c r="M813" s="2">
        <v>13544</v>
      </c>
    </row>
    <row r="814" spans="1:13" x14ac:dyDescent="0.25">
      <c r="A814" s="1" t="s">
        <v>724</v>
      </c>
      <c r="B814" s="1" t="s">
        <v>12</v>
      </c>
      <c r="C814" s="3">
        <v>1890</v>
      </c>
      <c r="D814" s="3">
        <v>5490</v>
      </c>
      <c r="E814" s="3">
        <f>Table2[[#This Row],[Actual_price]]-Table2[[#This Row],[Discounted_price]]/Table2[[#This Row],[Actual_price]]*100</f>
        <v>5455.5737704918029</v>
      </c>
      <c r="F814" s="4">
        <v>0.66</v>
      </c>
      <c r="G814" s="4" t="str">
        <f>IF(Table2[[#This Row],[Discount_percentage]]&lt;=49%,"no",IF(Table2[[#This Row],[Discount_percentage]]&gt;=50%,"yes"))</f>
        <v>yes</v>
      </c>
      <c r="H814" s="4" t="str">
        <f>IF(Table2[[#This Row],[Rating_count]]&lt;=1000,"NO",IF(Table2[[#This Row],[Rating_count]]&gt;=1000,"YES"))</f>
        <v>YES</v>
      </c>
      <c r="I814" s="5">
        <f>Table2[[#This Row],[Actual_price]]*Table2[[#This Row],[Rating_count]]</f>
        <v>60258240</v>
      </c>
      <c r="J814" s="5" t="str">
        <f>IF(Table2[[#This Row],[Discounted_price]]&lt;200,"&lt;200",IF(Table2[[#This Row],[Discounted_price]]&lt;=500,"200-500","&gt;500"))</f>
        <v>&gt;500</v>
      </c>
      <c r="K814" s="1">
        <v>4.0999999999999996</v>
      </c>
      <c r="L814" s="5">
        <f>Table2[[#This Row],[Rating]]+(Table2[[#This Row],[Rating_count]]/1000)</f>
        <v>15.076000000000001</v>
      </c>
      <c r="M814" s="2">
        <v>10976</v>
      </c>
    </row>
    <row r="815" spans="1:13" x14ac:dyDescent="0.25">
      <c r="A815" s="1" t="s">
        <v>725</v>
      </c>
      <c r="B815" s="1" t="s">
        <v>516</v>
      </c>
      <c r="C815" s="1">
        <v>90</v>
      </c>
      <c r="D815" s="1">
        <v>100</v>
      </c>
      <c r="E815" s="3">
        <f>Table2[[#This Row],[Actual_price]]-Table2[[#This Row],[Discounted_price]]/Table2[[#This Row],[Actual_price]]*100</f>
        <v>10</v>
      </c>
      <c r="F815" s="4">
        <v>0.1</v>
      </c>
      <c r="G815" s="4" t="str">
        <f>IF(Table2[[#This Row],[Discount_percentage]]&lt;=49%,"no",IF(Table2[[#This Row],[Discount_percentage]]&gt;=50%,"yes"))</f>
        <v>no</v>
      </c>
      <c r="H815" s="4" t="str">
        <f>IF(Table2[[#This Row],[Rating_count]]&lt;=1000,"NO",IF(Table2[[#This Row],[Rating_count]]&gt;=1000,"YES"))</f>
        <v>YES</v>
      </c>
      <c r="I815" s="5">
        <f>Table2[[#This Row],[Actual_price]]*Table2[[#This Row],[Rating_count]]</f>
        <v>306100</v>
      </c>
      <c r="J815" s="5" t="str">
        <f>IF(Table2[[#This Row],[Discounted_price]]&lt;200,"&lt;200",IF(Table2[[#This Row],[Discounted_price]]&lt;=500,"200-500","&gt;500"))</f>
        <v>&lt;200</v>
      </c>
      <c r="K815" s="1">
        <v>4.3</v>
      </c>
      <c r="L815" s="5">
        <f>Table2[[#This Row],[Rating]]+(Table2[[#This Row],[Rating_count]]/1000)</f>
        <v>7.3609999999999998</v>
      </c>
      <c r="M815" s="2">
        <v>3061</v>
      </c>
    </row>
    <row r="816" spans="1:13" x14ac:dyDescent="0.25">
      <c r="A816" s="1" t="s">
        <v>726</v>
      </c>
      <c r="B816" s="1" t="s">
        <v>24</v>
      </c>
      <c r="C816" s="3">
        <v>1599</v>
      </c>
      <c r="D816" s="3">
        <v>2790</v>
      </c>
      <c r="E816" s="3">
        <f>Table2[[#This Row],[Actual_price]]-Table2[[#This Row],[Discounted_price]]/Table2[[#This Row],[Actual_price]]*100</f>
        <v>2732.6881720430106</v>
      </c>
      <c r="F816" s="4">
        <v>0.43</v>
      </c>
      <c r="G816" s="4" t="str">
        <f>IF(Table2[[#This Row],[Discount_percentage]]&lt;=49%,"no",IF(Table2[[#This Row],[Discount_percentage]]&gt;=50%,"yes"))</f>
        <v>no</v>
      </c>
      <c r="H816" s="4" t="str">
        <f>IF(Table2[[#This Row],[Rating_count]]&lt;=1000,"NO",IF(Table2[[#This Row],[Rating_count]]&gt;=1000,"YES"))</f>
        <v>YES</v>
      </c>
      <c r="I816" s="5">
        <f>Table2[[#This Row],[Actual_price]]*Table2[[#This Row],[Rating_count]]</f>
        <v>6338880</v>
      </c>
      <c r="J816" s="5" t="str">
        <f>IF(Table2[[#This Row],[Discounted_price]]&lt;200,"&lt;200",IF(Table2[[#This Row],[Discounted_price]]&lt;=500,"200-500","&gt;500"))</f>
        <v>&gt;500</v>
      </c>
      <c r="K816" s="1">
        <v>3.6</v>
      </c>
      <c r="L816" s="5">
        <f>Table2[[#This Row],[Rating]]+(Table2[[#This Row],[Rating_count]]/1000)</f>
        <v>5.8719999999999999</v>
      </c>
      <c r="M816" s="2">
        <v>2272</v>
      </c>
    </row>
    <row r="817" spans="1:13" x14ac:dyDescent="0.25">
      <c r="A817" s="1" t="s">
        <v>727</v>
      </c>
      <c r="B817" s="1" t="s">
        <v>12</v>
      </c>
      <c r="C817" s="1">
        <v>599</v>
      </c>
      <c r="D817" s="1">
        <v>999</v>
      </c>
      <c r="E817" s="3">
        <f>Table2[[#This Row],[Actual_price]]-Table2[[#This Row],[Discounted_price]]/Table2[[#This Row],[Actual_price]]*100</f>
        <v>939.04004004004003</v>
      </c>
      <c r="F817" s="4">
        <v>0.4</v>
      </c>
      <c r="G817" s="4" t="str">
        <f>IF(Table2[[#This Row],[Discount_percentage]]&lt;=49%,"no",IF(Table2[[#This Row],[Discount_percentage]]&gt;=50%,"yes"))</f>
        <v>no</v>
      </c>
      <c r="H817" s="4" t="str">
        <f>IF(Table2[[#This Row],[Rating_count]]&lt;=1000,"NO",IF(Table2[[#This Row],[Rating_count]]&gt;=1000,"YES"))</f>
        <v>YES</v>
      </c>
      <c r="I817" s="5">
        <f>Table2[[#This Row],[Actual_price]]*Table2[[#This Row],[Rating_count]]</f>
        <v>7593399</v>
      </c>
      <c r="J817" s="5" t="str">
        <f>IF(Table2[[#This Row],[Discounted_price]]&lt;200,"&lt;200",IF(Table2[[#This Row],[Discounted_price]]&lt;=500,"200-500","&gt;500"))</f>
        <v>&gt;500</v>
      </c>
      <c r="K817" s="1">
        <v>4</v>
      </c>
      <c r="L817" s="5">
        <f>Table2[[#This Row],[Rating]]+(Table2[[#This Row],[Rating_count]]/1000)</f>
        <v>11.600999999999999</v>
      </c>
      <c r="M817" s="2">
        <v>7601</v>
      </c>
    </row>
    <row r="818" spans="1:13" x14ac:dyDescent="0.25">
      <c r="A818" s="1" t="s">
        <v>728</v>
      </c>
      <c r="B818" s="1" t="s">
        <v>12</v>
      </c>
      <c r="C818" s="1">
        <v>425</v>
      </c>
      <c r="D818" s="1">
        <v>899</v>
      </c>
      <c r="E818" s="3">
        <f>Table2[[#This Row],[Actual_price]]-Table2[[#This Row],[Discounted_price]]/Table2[[#This Row],[Actual_price]]*100</f>
        <v>851.72525027808672</v>
      </c>
      <c r="F818" s="4">
        <v>0.53</v>
      </c>
      <c r="G818" s="4" t="str">
        <f>IF(Table2[[#This Row],[Discount_percentage]]&lt;=49%,"no",IF(Table2[[#This Row],[Discount_percentage]]&gt;=50%,"yes"))</f>
        <v>yes</v>
      </c>
      <c r="H818" s="4" t="str">
        <f>IF(Table2[[#This Row],[Rating_count]]&lt;=1000,"NO",IF(Table2[[#This Row],[Rating_count]]&gt;=1000,"YES"))</f>
        <v>YES</v>
      </c>
      <c r="I818" s="5">
        <f>Table2[[#This Row],[Actual_price]]*Table2[[#This Row],[Rating_count]]</f>
        <v>3792881</v>
      </c>
      <c r="J818" s="5" t="str">
        <f>IF(Table2[[#This Row],[Discounted_price]]&lt;200,"&lt;200",IF(Table2[[#This Row],[Discounted_price]]&lt;=500,"200-500","&gt;500"))</f>
        <v>200-500</v>
      </c>
      <c r="K818" s="1">
        <v>4.5</v>
      </c>
      <c r="L818" s="5">
        <f>Table2[[#This Row],[Rating]]+(Table2[[#This Row],[Rating_count]]/1000)</f>
        <v>8.7190000000000012</v>
      </c>
      <c r="M818" s="2">
        <v>4219</v>
      </c>
    </row>
    <row r="819" spans="1:13" x14ac:dyDescent="0.25">
      <c r="A819" s="1" t="s">
        <v>729</v>
      </c>
      <c r="B819" s="1" t="s">
        <v>24</v>
      </c>
      <c r="C819" s="3">
        <v>1499</v>
      </c>
      <c r="D819" s="3">
        <v>3999</v>
      </c>
      <c r="E819" s="3">
        <f>Table2[[#This Row],[Actual_price]]-Table2[[#This Row],[Discounted_price]]/Table2[[#This Row],[Actual_price]]*100</f>
        <v>3961.515628907227</v>
      </c>
      <c r="F819" s="4">
        <v>0.63</v>
      </c>
      <c r="G819" s="4" t="str">
        <f>IF(Table2[[#This Row],[Discount_percentage]]&lt;=49%,"no",IF(Table2[[#This Row],[Discount_percentage]]&gt;=50%,"yes"))</f>
        <v>yes</v>
      </c>
      <c r="H819" s="4" t="str">
        <f>IF(Table2[[#This Row],[Rating_count]]&lt;=1000,"NO",IF(Table2[[#This Row],[Rating_count]]&gt;=1000,"YES"))</f>
        <v>YES</v>
      </c>
      <c r="I819" s="5">
        <f>Table2[[#This Row],[Actual_price]]*Table2[[#This Row],[Rating_count]]</f>
        <v>171057225</v>
      </c>
      <c r="J819" s="5" t="str">
        <f>IF(Table2[[#This Row],[Discounted_price]]&lt;200,"&lt;200",IF(Table2[[#This Row],[Discounted_price]]&lt;=500,"200-500","&gt;500"))</f>
        <v>&gt;500</v>
      </c>
      <c r="K819" s="1">
        <v>4.2</v>
      </c>
      <c r="L819" s="5">
        <f>Table2[[#This Row],[Rating]]+(Table2[[#This Row],[Rating_count]]/1000)</f>
        <v>46.975000000000001</v>
      </c>
      <c r="M819" s="2">
        <v>42775</v>
      </c>
    </row>
    <row r="820" spans="1:13" x14ac:dyDescent="0.25">
      <c r="A820" s="1" t="s">
        <v>730</v>
      </c>
      <c r="B820" s="1" t="s">
        <v>12</v>
      </c>
      <c r="C820" s="1">
        <v>549</v>
      </c>
      <c r="D820" s="3">
        <v>2499</v>
      </c>
      <c r="E820" s="3">
        <f>Table2[[#This Row],[Actual_price]]-Table2[[#This Row],[Discounted_price]]/Table2[[#This Row],[Actual_price]]*100</f>
        <v>2477.0312124849938</v>
      </c>
      <c r="F820" s="4">
        <v>0.78</v>
      </c>
      <c r="G820" s="4" t="str">
        <f>IF(Table2[[#This Row],[Discount_percentage]]&lt;=49%,"no",IF(Table2[[#This Row],[Discount_percentage]]&gt;=50%,"yes"))</f>
        <v>yes</v>
      </c>
      <c r="H820" s="4" t="str">
        <f>IF(Table2[[#This Row],[Rating_count]]&lt;=1000,"NO",IF(Table2[[#This Row],[Rating_count]]&gt;=1000,"YES"))</f>
        <v>YES</v>
      </c>
      <c r="I820" s="5">
        <f>Table2[[#This Row],[Actual_price]]*Table2[[#This Row],[Rating_count]]</f>
        <v>13884444</v>
      </c>
      <c r="J820" s="5" t="str">
        <f>IF(Table2[[#This Row],[Discounted_price]]&lt;200,"&lt;200",IF(Table2[[#This Row],[Discounted_price]]&lt;=500,"200-500","&gt;500"))</f>
        <v>&gt;500</v>
      </c>
      <c r="K820" s="1">
        <v>4.3</v>
      </c>
      <c r="L820" s="5">
        <f>Table2[[#This Row],[Rating]]+(Table2[[#This Row],[Rating_count]]/1000)</f>
        <v>9.8559999999999999</v>
      </c>
      <c r="M820" s="2">
        <v>5556</v>
      </c>
    </row>
    <row r="821" spans="1:13" x14ac:dyDescent="0.25">
      <c r="A821" s="1" t="s">
        <v>731</v>
      </c>
      <c r="B821" s="1" t="s">
        <v>12</v>
      </c>
      <c r="C821" s="3">
        <v>1295</v>
      </c>
      <c r="D821" s="3">
        <v>1645</v>
      </c>
      <c r="E821" s="3">
        <f>Table2[[#This Row],[Actual_price]]-Table2[[#This Row],[Discounted_price]]/Table2[[#This Row],[Actual_price]]*100</f>
        <v>1566.2765957446809</v>
      </c>
      <c r="F821" s="4">
        <v>0.21</v>
      </c>
      <c r="G821" s="4" t="str">
        <f>IF(Table2[[#This Row],[Discount_percentage]]&lt;=49%,"no",IF(Table2[[#This Row],[Discount_percentage]]&gt;=50%,"yes"))</f>
        <v>no</v>
      </c>
      <c r="H821" s="4" t="str">
        <f>IF(Table2[[#This Row],[Rating_count]]&lt;=1000,"NO",IF(Table2[[#This Row],[Rating_count]]&gt;=1000,"YES"))</f>
        <v>YES</v>
      </c>
      <c r="I821" s="5">
        <f>Table2[[#This Row],[Actual_price]]*Table2[[#This Row],[Rating_count]]</f>
        <v>20356875</v>
      </c>
      <c r="J821" s="5" t="str">
        <f>IF(Table2[[#This Row],[Discounted_price]]&lt;200,"&lt;200",IF(Table2[[#This Row],[Discounted_price]]&lt;=500,"200-500","&gt;500"))</f>
        <v>&gt;500</v>
      </c>
      <c r="K821" s="1">
        <v>4.5999999999999996</v>
      </c>
      <c r="L821" s="5">
        <f>Table2[[#This Row],[Rating]]+(Table2[[#This Row],[Rating_count]]/1000)</f>
        <v>16.975000000000001</v>
      </c>
      <c r="M821" s="2">
        <v>12375</v>
      </c>
    </row>
    <row r="822" spans="1:13" x14ac:dyDescent="0.25">
      <c r="A822" s="1" t="s">
        <v>732</v>
      </c>
      <c r="B822" s="1" t="s">
        <v>518</v>
      </c>
      <c r="C822" s="1">
        <v>310</v>
      </c>
      <c r="D822" s="1">
        <v>310</v>
      </c>
      <c r="E822" s="3">
        <f>Table2[[#This Row],[Actual_price]]-Table2[[#This Row],[Discounted_price]]/Table2[[#This Row],[Actual_price]]*100</f>
        <v>210</v>
      </c>
      <c r="F822" s="4">
        <v>0</v>
      </c>
      <c r="G822" s="4" t="str">
        <f>IF(Table2[[#This Row],[Discount_percentage]]&lt;=49%,"no",IF(Table2[[#This Row],[Discount_percentage]]&gt;=50%,"yes"))</f>
        <v>no</v>
      </c>
      <c r="H822" s="4" t="str">
        <f>IF(Table2[[#This Row],[Rating_count]]&lt;=1000,"NO",IF(Table2[[#This Row],[Rating_count]]&gt;=1000,"YES"))</f>
        <v>YES</v>
      </c>
      <c r="I822" s="5">
        <f>Table2[[#This Row],[Actual_price]]*Table2[[#This Row],[Rating_count]]</f>
        <v>1823420</v>
      </c>
      <c r="J822" s="5" t="str">
        <f>IF(Table2[[#This Row],[Discounted_price]]&lt;200,"&lt;200",IF(Table2[[#This Row],[Discounted_price]]&lt;=500,"200-500","&gt;500"))</f>
        <v>200-500</v>
      </c>
      <c r="K822" s="1">
        <v>4.5</v>
      </c>
      <c r="L822" s="5">
        <f>Table2[[#This Row],[Rating]]+(Table2[[#This Row],[Rating_count]]/1000)</f>
        <v>10.382</v>
      </c>
      <c r="M822" s="2">
        <v>5882</v>
      </c>
    </row>
    <row r="823" spans="1:13" x14ac:dyDescent="0.25">
      <c r="A823" s="1" t="s">
        <v>733</v>
      </c>
      <c r="B823" s="1" t="s">
        <v>12</v>
      </c>
      <c r="C823" s="3">
        <v>1149</v>
      </c>
      <c r="D823" s="3">
        <v>1499</v>
      </c>
      <c r="E823" s="3">
        <f>Table2[[#This Row],[Actual_price]]-Table2[[#This Row],[Discounted_price]]/Table2[[#This Row],[Actual_price]]*100</f>
        <v>1422.3488992661773</v>
      </c>
      <c r="F823" s="4">
        <v>0.23</v>
      </c>
      <c r="G823" s="4" t="str">
        <f>IF(Table2[[#This Row],[Discount_percentage]]&lt;=49%,"no",IF(Table2[[#This Row],[Discount_percentage]]&gt;=50%,"yes"))</f>
        <v>no</v>
      </c>
      <c r="H823" s="4" t="str">
        <f>IF(Table2[[#This Row],[Rating_count]]&lt;=1000,"NO",IF(Table2[[#This Row],[Rating_count]]&gt;=1000,"YES"))</f>
        <v>YES</v>
      </c>
      <c r="I823" s="5">
        <f>Table2[[#This Row],[Actual_price]]*Table2[[#This Row],[Rating_count]]</f>
        <v>15654057</v>
      </c>
      <c r="J823" s="5" t="str">
        <f>IF(Table2[[#This Row],[Discounted_price]]&lt;200,"&lt;200",IF(Table2[[#This Row],[Discounted_price]]&lt;=500,"200-500","&gt;500"))</f>
        <v>&gt;500</v>
      </c>
      <c r="K823" s="1">
        <v>4.0999999999999996</v>
      </c>
      <c r="L823" s="5">
        <f>Table2[[#This Row],[Rating]]+(Table2[[#This Row],[Rating_count]]/1000)</f>
        <v>14.542999999999999</v>
      </c>
      <c r="M823" s="2">
        <v>10443</v>
      </c>
    </row>
    <row r="824" spans="1:13" x14ac:dyDescent="0.25">
      <c r="A824" s="1" t="s">
        <v>734</v>
      </c>
      <c r="B824" s="1" t="s">
        <v>12</v>
      </c>
      <c r="C824" s="1">
        <v>499</v>
      </c>
      <c r="D824" s="3">
        <v>1299</v>
      </c>
      <c r="E824" s="3">
        <f>Table2[[#This Row],[Actual_price]]-Table2[[#This Row],[Discounted_price]]/Table2[[#This Row],[Actual_price]]*100</f>
        <v>1260.5858352578907</v>
      </c>
      <c r="F824" s="4">
        <v>0.62</v>
      </c>
      <c r="G824" s="4" t="str">
        <f>IF(Table2[[#This Row],[Discount_percentage]]&lt;=49%,"no",IF(Table2[[#This Row],[Discount_percentage]]&gt;=50%,"yes"))</f>
        <v>yes</v>
      </c>
      <c r="H824" s="4" t="str">
        <f>IF(Table2[[#This Row],[Rating_count]]&lt;=1000,"NO",IF(Table2[[#This Row],[Rating_count]]&gt;=1000,"YES"))</f>
        <v>NO</v>
      </c>
      <c r="I824" s="5">
        <f>Table2[[#This Row],[Actual_price]]*Table2[[#This Row],[Rating_count]]</f>
        <v>563766</v>
      </c>
      <c r="J824" s="5" t="str">
        <f>IF(Table2[[#This Row],[Discounted_price]]&lt;200,"&lt;200",IF(Table2[[#This Row],[Discounted_price]]&lt;=500,"200-500","&gt;500"))</f>
        <v>200-500</v>
      </c>
      <c r="K824" s="1">
        <v>4.5</v>
      </c>
      <c r="L824" s="5">
        <f>Table2[[#This Row],[Rating]]+(Table2[[#This Row],[Rating_count]]/1000)</f>
        <v>4.9340000000000002</v>
      </c>
      <c r="M824" s="2">
        <v>434</v>
      </c>
    </row>
    <row r="825" spans="1:13" x14ac:dyDescent="0.25">
      <c r="A825" s="1" t="s">
        <v>735</v>
      </c>
      <c r="B825" s="1" t="s">
        <v>24</v>
      </c>
      <c r="C825" s="1">
        <v>999</v>
      </c>
      <c r="D825" s="3">
        <v>4199</v>
      </c>
      <c r="E825" s="3">
        <f>Table2[[#This Row],[Actual_price]]-Table2[[#This Row],[Discounted_price]]/Table2[[#This Row],[Actual_price]]*100</f>
        <v>4175.2086211002616</v>
      </c>
      <c r="F825" s="4">
        <v>0.76</v>
      </c>
      <c r="G825" s="4" t="str">
        <f>IF(Table2[[#This Row],[Discount_percentage]]&lt;=49%,"no",IF(Table2[[#This Row],[Discount_percentage]]&gt;=50%,"yes"))</f>
        <v>yes</v>
      </c>
      <c r="H825" s="4" t="str">
        <f>IF(Table2[[#This Row],[Rating_count]]&lt;=1000,"NO",IF(Table2[[#This Row],[Rating_count]]&gt;=1000,"YES"))</f>
        <v>YES</v>
      </c>
      <c r="I825" s="5">
        <f>Table2[[#This Row],[Actual_price]]*Table2[[#This Row],[Rating_count]]</f>
        <v>8032687</v>
      </c>
      <c r="J825" s="5" t="str">
        <f>IF(Table2[[#This Row],[Discounted_price]]&lt;200,"&lt;200",IF(Table2[[#This Row],[Discounted_price]]&lt;=500,"200-500","&gt;500"))</f>
        <v>&gt;500</v>
      </c>
      <c r="K825" s="1">
        <v>3.5</v>
      </c>
      <c r="L825" s="5">
        <f>Table2[[#This Row],[Rating]]+(Table2[[#This Row],[Rating_count]]/1000)</f>
        <v>5.4130000000000003</v>
      </c>
      <c r="M825" s="2">
        <v>1913</v>
      </c>
    </row>
    <row r="826" spans="1:13" x14ac:dyDescent="0.25">
      <c r="A826" s="1" t="s">
        <v>736</v>
      </c>
      <c r="B826" s="1" t="s">
        <v>12</v>
      </c>
      <c r="C826" s="3">
        <v>1709</v>
      </c>
      <c r="D826" s="3">
        <v>4000</v>
      </c>
      <c r="E826" s="3">
        <f>Table2[[#This Row],[Actual_price]]-Table2[[#This Row],[Discounted_price]]/Table2[[#This Row],[Actual_price]]*100</f>
        <v>3957.2750000000001</v>
      </c>
      <c r="F826" s="4">
        <v>0.56999999999999995</v>
      </c>
      <c r="G826" s="4" t="str">
        <f>IF(Table2[[#This Row],[Discount_percentage]]&lt;=49%,"no",IF(Table2[[#This Row],[Discount_percentage]]&gt;=50%,"yes"))</f>
        <v>yes</v>
      </c>
      <c r="H826" s="4" t="str">
        <f>IF(Table2[[#This Row],[Rating_count]]&lt;=1000,"NO",IF(Table2[[#This Row],[Rating_count]]&gt;=1000,"YES"))</f>
        <v>YES</v>
      </c>
      <c r="I826" s="5">
        <f>Table2[[#This Row],[Actual_price]]*Table2[[#This Row],[Rating_count]]</f>
        <v>12116000</v>
      </c>
      <c r="J826" s="5" t="str">
        <f>IF(Table2[[#This Row],[Discounted_price]]&lt;200,"&lt;200",IF(Table2[[#This Row],[Discounted_price]]&lt;=500,"200-500","&gt;500"))</f>
        <v>&gt;500</v>
      </c>
      <c r="K826" s="1">
        <v>4.4000000000000004</v>
      </c>
      <c r="L826" s="5">
        <f>Table2[[#This Row],[Rating]]+(Table2[[#This Row],[Rating_count]]/1000)</f>
        <v>7.4290000000000003</v>
      </c>
      <c r="M826" s="2">
        <v>3029</v>
      </c>
    </row>
    <row r="827" spans="1:13" x14ac:dyDescent="0.25">
      <c r="A827" s="1" t="s">
        <v>737</v>
      </c>
      <c r="B827" s="1" t="s">
        <v>516</v>
      </c>
      <c r="C827" s="1">
        <v>250</v>
      </c>
      <c r="D827" s="1">
        <v>250</v>
      </c>
      <c r="E827" s="3">
        <f>Table2[[#This Row],[Actual_price]]-Table2[[#This Row],[Discounted_price]]/Table2[[#This Row],[Actual_price]]*100</f>
        <v>150</v>
      </c>
      <c r="F827" s="4">
        <v>0</v>
      </c>
      <c r="G827" s="4" t="str">
        <f>IF(Table2[[#This Row],[Discount_percentage]]&lt;=49%,"no",IF(Table2[[#This Row],[Discount_percentage]]&gt;=50%,"yes"))</f>
        <v>no</v>
      </c>
      <c r="H827" s="4" t="str">
        <f>IF(Table2[[#This Row],[Rating_count]]&lt;=1000,"NO",IF(Table2[[#This Row],[Rating_count]]&gt;=1000,"YES"))</f>
        <v>YES</v>
      </c>
      <c r="I827" s="5">
        <f>Table2[[#This Row],[Actual_price]]*Table2[[#This Row],[Rating_count]]</f>
        <v>657000</v>
      </c>
      <c r="J827" s="5" t="str">
        <f>IF(Table2[[#This Row],[Discounted_price]]&lt;200,"&lt;200",IF(Table2[[#This Row],[Discounted_price]]&lt;=500,"200-500","&gt;500"))</f>
        <v>200-500</v>
      </c>
      <c r="K827" s="1">
        <v>4.2</v>
      </c>
      <c r="L827" s="5">
        <f>Table2[[#This Row],[Rating]]+(Table2[[#This Row],[Rating_count]]/1000)</f>
        <v>6.8280000000000003</v>
      </c>
      <c r="M827" s="2">
        <v>2628</v>
      </c>
    </row>
    <row r="828" spans="1:13" x14ac:dyDescent="0.25">
      <c r="A828" s="1" t="s">
        <v>738</v>
      </c>
      <c r="B828" s="1" t="s">
        <v>518</v>
      </c>
      <c r="C828" s="1">
        <v>90</v>
      </c>
      <c r="D828" s="1">
        <v>100</v>
      </c>
      <c r="E828" s="3">
        <f>Table2[[#This Row],[Actual_price]]-Table2[[#This Row],[Discounted_price]]/Table2[[#This Row],[Actual_price]]*100</f>
        <v>10</v>
      </c>
      <c r="F828" s="4">
        <v>0.1</v>
      </c>
      <c r="G828" s="4" t="str">
        <f>IF(Table2[[#This Row],[Discount_percentage]]&lt;=49%,"no",IF(Table2[[#This Row],[Discount_percentage]]&gt;=50%,"yes"))</f>
        <v>no</v>
      </c>
      <c r="H828" s="4" t="str">
        <f>IF(Table2[[#This Row],[Rating_count]]&lt;=1000,"NO",IF(Table2[[#This Row],[Rating_count]]&gt;=1000,"YES"))</f>
        <v>YES</v>
      </c>
      <c r="I828" s="5">
        <f>Table2[[#This Row],[Actual_price]]*Table2[[#This Row],[Rating_count]]</f>
        <v>1071800</v>
      </c>
      <c r="J828" s="5" t="str">
        <f>IF(Table2[[#This Row],[Discounted_price]]&lt;200,"&lt;200",IF(Table2[[#This Row],[Discounted_price]]&lt;=500,"200-500","&gt;500"))</f>
        <v>&lt;200</v>
      </c>
      <c r="K828" s="1">
        <v>4.4000000000000004</v>
      </c>
      <c r="L828" s="5">
        <f>Table2[[#This Row],[Rating]]+(Table2[[#This Row],[Rating_count]]/1000)</f>
        <v>15.118</v>
      </c>
      <c r="M828" s="2">
        <v>10718</v>
      </c>
    </row>
    <row r="829" spans="1:13" x14ac:dyDescent="0.25">
      <c r="A829" s="1" t="s">
        <v>739</v>
      </c>
      <c r="B829" s="1" t="s">
        <v>24</v>
      </c>
      <c r="C829" s="3">
        <v>2025</v>
      </c>
      <c r="D829" s="3">
        <v>5999</v>
      </c>
      <c r="E829" s="3">
        <f>Table2[[#This Row],[Actual_price]]-Table2[[#This Row],[Discounted_price]]/Table2[[#This Row],[Actual_price]]*100</f>
        <v>5965.2443740623439</v>
      </c>
      <c r="F829" s="4">
        <v>0.66</v>
      </c>
      <c r="G829" s="4" t="str">
        <f>IF(Table2[[#This Row],[Discount_percentage]]&lt;=49%,"no",IF(Table2[[#This Row],[Discount_percentage]]&gt;=50%,"yes"))</f>
        <v>yes</v>
      </c>
      <c r="H829" s="4" t="str">
        <f>IF(Table2[[#This Row],[Rating_count]]&lt;=1000,"NO",IF(Table2[[#This Row],[Rating_count]]&gt;=1000,"YES"))</f>
        <v>YES</v>
      </c>
      <c r="I829" s="5">
        <f>Table2[[#This Row],[Actual_price]]*Table2[[#This Row],[Rating_count]]</f>
        <v>37391767</v>
      </c>
      <c r="J829" s="5" t="str">
        <f>IF(Table2[[#This Row],[Discounted_price]]&lt;200,"&lt;200",IF(Table2[[#This Row],[Discounted_price]]&lt;=500,"200-500","&gt;500"))</f>
        <v>&gt;500</v>
      </c>
      <c r="K829" s="1">
        <v>4.2</v>
      </c>
      <c r="L829" s="5">
        <f>Table2[[#This Row],[Rating]]+(Table2[[#This Row],[Rating_count]]/1000)</f>
        <v>10.433</v>
      </c>
      <c r="M829" s="2">
        <v>6233</v>
      </c>
    </row>
    <row r="830" spans="1:13" x14ac:dyDescent="0.25">
      <c r="A830" s="1" t="s">
        <v>740</v>
      </c>
      <c r="B830" s="1" t="s">
        <v>12</v>
      </c>
      <c r="C830" s="3">
        <v>1495</v>
      </c>
      <c r="D830" s="3">
        <v>1995</v>
      </c>
      <c r="E830" s="3">
        <f>Table2[[#This Row],[Actual_price]]-Table2[[#This Row],[Discounted_price]]/Table2[[#This Row],[Actual_price]]*100</f>
        <v>1920.062656641604</v>
      </c>
      <c r="F830" s="4">
        <v>0.25</v>
      </c>
      <c r="G830" s="4" t="str">
        <f>IF(Table2[[#This Row],[Discount_percentage]]&lt;=49%,"no",IF(Table2[[#This Row],[Discount_percentage]]&gt;=50%,"yes"))</f>
        <v>no</v>
      </c>
      <c r="H830" s="4" t="str">
        <f>IF(Table2[[#This Row],[Rating_count]]&lt;=1000,"NO",IF(Table2[[#This Row],[Rating_count]]&gt;=1000,"YES"))</f>
        <v>YES</v>
      </c>
      <c r="I830" s="5">
        <f>Table2[[#This Row],[Actual_price]]*Table2[[#This Row],[Rating_count]]</f>
        <v>21029295</v>
      </c>
      <c r="J830" s="5" t="str">
        <f>IF(Table2[[#This Row],[Discounted_price]]&lt;200,"&lt;200",IF(Table2[[#This Row],[Discounted_price]]&lt;=500,"200-500","&gt;500"))</f>
        <v>&gt;500</v>
      </c>
      <c r="K830" s="1">
        <v>4.5</v>
      </c>
      <c r="L830" s="5">
        <f>Table2[[#This Row],[Rating]]+(Table2[[#This Row],[Rating_count]]/1000)</f>
        <v>15.041</v>
      </c>
      <c r="M830" s="2">
        <v>10541</v>
      </c>
    </row>
    <row r="831" spans="1:13" x14ac:dyDescent="0.25">
      <c r="A831" s="1" t="s">
        <v>741</v>
      </c>
      <c r="B831" s="1" t="s">
        <v>24</v>
      </c>
      <c r="C831" s="1">
        <v>899</v>
      </c>
      <c r="D831" s="3">
        <v>1199</v>
      </c>
      <c r="E831" s="3">
        <f>Table2[[#This Row],[Actual_price]]-Table2[[#This Row],[Discounted_price]]/Table2[[#This Row],[Actual_price]]*100</f>
        <v>1124.0208507089242</v>
      </c>
      <c r="F831" s="4">
        <v>0.25</v>
      </c>
      <c r="G831" s="4" t="str">
        <f>IF(Table2[[#This Row],[Discount_percentage]]&lt;=49%,"no",IF(Table2[[#This Row],[Discount_percentage]]&gt;=50%,"yes"))</f>
        <v>no</v>
      </c>
      <c r="H831" s="4" t="str">
        <f>IF(Table2[[#This Row],[Rating_count]]&lt;=1000,"NO",IF(Table2[[#This Row],[Rating_count]]&gt;=1000,"YES"))</f>
        <v>YES</v>
      </c>
      <c r="I831" s="5">
        <f>Table2[[#This Row],[Actual_price]]*Table2[[#This Row],[Rating_count]]</f>
        <v>12890449</v>
      </c>
      <c r="J831" s="5" t="str">
        <f>IF(Table2[[#This Row],[Discounted_price]]&lt;200,"&lt;200",IF(Table2[[#This Row],[Discounted_price]]&lt;=500,"200-500","&gt;500"))</f>
        <v>&gt;500</v>
      </c>
      <c r="K831" s="1">
        <v>3.8</v>
      </c>
      <c r="L831" s="5">
        <f>Table2[[#This Row],[Rating]]+(Table2[[#This Row],[Rating_count]]/1000)</f>
        <v>14.550999999999998</v>
      </c>
      <c r="M831" s="2">
        <v>10751</v>
      </c>
    </row>
    <row r="832" spans="1:13" x14ac:dyDescent="0.25">
      <c r="A832" s="1" t="s">
        <v>742</v>
      </c>
      <c r="B832" s="1" t="s">
        <v>12</v>
      </c>
      <c r="C832" s="1">
        <v>349</v>
      </c>
      <c r="D832" s="1">
        <v>999</v>
      </c>
      <c r="E832" s="3">
        <f>Table2[[#This Row],[Actual_price]]-Table2[[#This Row],[Discounted_price]]/Table2[[#This Row],[Actual_price]]*100</f>
        <v>964.06506506506503</v>
      </c>
      <c r="F832" s="4">
        <v>0.65</v>
      </c>
      <c r="G832" s="4" t="str">
        <f>IF(Table2[[#This Row],[Discount_percentage]]&lt;=49%,"no",IF(Table2[[#This Row],[Discount_percentage]]&gt;=50%,"yes"))</f>
        <v>yes</v>
      </c>
      <c r="H832" s="4" t="str">
        <f>IF(Table2[[#This Row],[Rating_count]]&lt;=1000,"NO",IF(Table2[[#This Row],[Rating_count]]&gt;=1000,"YES"))</f>
        <v>NO</v>
      </c>
      <c r="I832" s="5">
        <f>Table2[[#This Row],[Actual_price]]*Table2[[#This Row],[Rating_count]]</f>
        <v>816183</v>
      </c>
      <c r="J832" s="5" t="str">
        <f>IF(Table2[[#This Row],[Discounted_price]]&lt;200,"&lt;200",IF(Table2[[#This Row],[Discounted_price]]&lt;=500,"200-500","&gt;500"))</f>
        <v>200-500</v>
      </c>
      <c r="K832" s="1">
        <v>3.9</v>
      </c>
      <c r="L832" s="5">
        <f>Table2[[#This Row],[Rating]]+(Table2[[#This Row],[Rating_count]]/1000)</f>
        <v>4.7169999999999996</v>
      </c>
      <c r="M832" s="2">
        <v>817</v>
      </c>
    </row>
    <row r="833" spans="1:13" x14ac:dyDescent="0.25">
      <c r="A833" s="1" t="s">
        <v>743</v>
      </c>
      <c r="B833" s="1" t="s">
        <v>24</v>
      </c>
      <c r="C833" s="1">
        <v>900</v>
      </c>
      <c r="D833" s="3">
        <v>2499</v>
      </c>
      <c r="E833" s="3">
        <f>Table2[[#This Row],[Actual_price]]-Table2[[#This Row],[Discounted_price]]/Table2[[#This Row],[Actual_price]]*100</f>
        <v>2462.9855942376953</v>
      </c>
      <c r="F833" s="4">
        <v>0.64</v>
      </c>
      <c r="G833" s="4" t="str">
        <f>IF(Table2[[#This Row],[Discount_percentage]]&lt;=49%,"no",IF(Table2[[#This Row],[Discount_percentage]]&gt;=50%,"yes"))</f>
        <v>yes</v>
      </c>
      <c r="H833" s="4" t="str">
        <f>IF(Table2[[#This Row],[Rating_count]]&lt;=1000,"NO",IF(Table2[[#This Row],[Rating_count]]&gt;=1000,"YES"))</f>
        <v>YES</v>
      </c>
      <c r="I833" s="5">
        <f>Table2[[#This Row],[Actual_price]]*Table2[[#This Row],[Rating_count]]</f>
        <v>90923616</v>
      </c>
      <c r="J833" s="5" t="str">
        <f>IF(Table2[[#This Row],[Discounted_price]]&lt;200,"&lt;200",IF(Table2[[#This Row],[Discounted_price]]&lt;=500,"200-500","&gt;500"))</f>
        <v>&gt;500</v>
      </c>
      <c r="K833" s="1">
        <v>4</v>
      </c>
      <c r="L833" s="5">
        <f>Table2[[#This Row],[Rating]]+(Table2[[#This Row],[Rating_count]]/1000)</f>
        <v>40.384</v>
      </c>
      <c r="M833" s="2">
        <v>36384</v>
      </c>
    </row>
    <row r="834" spans="1:13" x14ac:dyDescent="0.25">
      <c r="A834" s="1" t="s">
        <v>744</v>
      </c>
      <c r="B834" s="1" t="s">
        <v>24</v>
      </c>
      <c r="C834" s="3">
        <v>2490</v>
      </c>
      <c r="D834" s="3">
        <v>3990</v>
      </c>
      <c r="E834" s="3">
        <f>Table2[[#This Row],[Actual_price]]-Table2[[#This Row],[Discounted_price]]/Table2[[#This Row],[Actual_price]]*100</f>
        <v>3927.593984962406</v>
      </c>
      <c r="F834" s="4">
        <v>0.38</v>
      </c>
      <c r="G834" s="4" t="str">
        <f>IF(Table2[[#This Row],[Discount_percentage]]&lt;=49%,"no",IF(Table2[[#This Row],[Discount_percentage]]&gt;=50%,"yes"))</f>
        <v>no</v>
      </c>
      <c r="H834" s="4" t="str">
        <f>IF(Table2[[#This Row],[Rating_count]]&lt;=1000,"NO",IF(Table2[[#This Row],[Rating_count]]&gt;=1000,"YES"))</f>
        <v>YES</v>
      </c>
      <c r="I834" s="5">
        <f>Table2[[#This Row],[Actual_price]]*Table2[[#This Row],[Rating_count]]</f>
        <v>14387940</v>
      </c>
      <c r="J834" s="5" t="str">
        <f>IF(Table2[[#This Row],[Discounted_price]]&lt;200,"&lt;200",IF(Table2[[#This Row],[Discounted_price]]&lt;=500,"200-500","&gt;500"))</f>
        <v>&gt;500</v>
      </c>
      <c r="K834" s="1">
        <v>4.0999999999999996</v>
      </c>
      <c r="L834" s="5">
        <f>Table2[[#This Row],[Rating]]+(Table2[[#This Row],[Rating_count]]/1000)</f>
        <v>7.7059999999999995</v>
      </c>
      <c r="M834" s="2">
        <v>3606</v>
      </c>
    </row>
    <row r="835" spans="1:13" x14ac:dyDescent="0.25">
      <c r="A835" s="1" t="s">
        <v>745</v>
      </c>
      <c r="B835" s="1" t="s">
        <v>24</v>
      </c>
      <c r="C835" s="1">
        <v>116</v>
      </c>
      <c r="D835" s="1">
        <v>200</v>
      </c>
      <c r="E835" s="3">
        <f>Table2[[#This Row],[Actual_price]]-Table2[[#This Row],[Discounted_price]]/Table2[[#This Row],[Actual_price]]*100</f>
        <v>142</v>
      </c>
      <c r="F835" s="4">
        <v>0.42</v>
      </c>
      <c r="G835" s="4" t="str">
        <f>IF(Table2[[#This Row],[Discount_percentage]]&lt;=49%,"no",IF(Table2[[#This Row],[Discount_percentage]]&gt;=50%,"yes"))</f>
        <v>no</v>
      </c>
      <c r="H835" s="4" t="str">
        <f>IF(Table2[[#This Row],[Rating_count]]&lt;=1000,"NO",IF(Table2[[#This Row],[Rating_count]]&gt;=1000,"YES"))</f>
        <v>NO</v>
      </c>
      <c r="I835" s="5">
        <f>Table2[[#This Row],[Actual_price]]*Table2[[#This Row],[Rating_count]]</f>
        <v>71400</v>
      </c>
      <c r="J835" s="5" t="str">
        <f>IF(Table2[[#This Row],[Discounted_price]]&lt;200,"&lt;200",IF(Table2[[#This Row],[Discounted_price]]&lt;=500,"200-500","&gt;500"))</f>
        <v>&lt;200</v>
      </c>
      <c r="K835" s="1">
        <v>4.4000000000000004</v>
      </c>
      <c r="L835" s="5">
        <f>Table2[[#This Row],[Rating]]+(Table2[[#This Row],[Rating_count]]/1000)</f>
        <v>4.7570000000000006</v>
      </c>
      <c r="M835" s="2">
        <v>357</v>
      </c>
    </row>
    <row r="836" spans="1:13" x14ac:dyDescent="0.25">
      <c r="A836" s="1" t="s">
        <v>746</v>
      </c>
      <c r="B836" s="1" t="s">
        <v>518</v>
      </c>
      <c r="C836" s="1">
        <v>200</v>
      </c>
      <c r="D836" s="1">
        <v>230</v>
      </c>
      <c r="E836" s="3">
        <f>Table2[[#This Row],[Actual_price]]-Table2[[#This Row],[Discounted_price]]/Table2[[#This Row],[Actual_price]]*100</f>
        <v>143.04347826086956</v>
      </c>
      <c r="F836" s="4">
        <v>0.13</v>
      </c>
      <c r="G836" s="4" t="str">
        <f>IF(Table2[[#This Row],[Discount_percentage]]&lt;=49%,"no",IF(Table2[[#This Row],[Discount_percentage]]&gt;=50%,"yes"))</f>
        <v>no</v>
      </c>
      <c r="H836" s="4" t="str">
        <f>IF(Table2[[#This Row],[Rating_count]]&lt;=1000,"NO",IF(Table2[[#This Row],[Rating_count]]&gt;=1000,"YES"))</f>
        <v>YES</v>
      </c>
      <c r="I836" s="5">
        <f>Table2[[#This Row],[Actual_price]]*Table2[[#This Row],[Rating_count]]</f>
        <v>2339100</v>
      </c>
      <c r="J836" s="5" t="str">
        <f>IF(Table2[[#This Row],[Discounted_price]]&lt;200,"&lt;200",IF(Table2[[#This Row],[Discounted_price]]&lt;=500,"200-500","&gt;500"))</f>
        <v>200-500</v>
      </c>
      <c r="K836" s="1">
        <v>4.4000000000000004</v>
      </c>
      <c r="L836" s="5">
        <f>Table2[[#This Row],[Rating]]+(Table2[[#This Row],[Rating_count]]/1000)</f>
        <v>14.57</v>
      </c>
      <c r="M836" s="2">
        <v>10170</v>
      </c>
    </row>
    <row r="837" spans="1:13" x14ac:dyDescent="0.25">
      <c r="A837" s="1" t="s">
        <v>747</v>
      </c>
      <c r="B837" s="1" t="s">
        <v>12</v>
      </c>
      <c r="C837" s="3">
        <v>1249</v>
      </c>
      <c r="D837" s="3">
        <v>2796</v>
      </c>
      <c r="E837" s="3">
        <f>Table2[[#This Row],[Actual_price]]-Table2[[#This Row],[Discounted_price]]/Table2[[#This Row],[Actual_price]]*100</f>
        <v>2751.3290414878397</v>
      </c>
      <c r="F837" s="4">
        <v>0.55000000000000004</v>
      </c>
      <c r="G837" s="4" t="str">
        <f>IF(Table2[[#This Row],[Discount_percentage]]&lt;=49%,"no",IF(Table2[[#This Row],[Discount_percentage]]&gt;=50%,"yes"))</f>
        <v>yes</v>
      </c>
      <c r="H837" s="4" t="str">
        <f>IF(Table2[[#This Row],[Rating_count]]&lt;=1000,"NO",IF(Table2[[#This Row],[Rating_count]]&gt;=1000,"YES"))</f>
        <v>YES</v>
      </c>
      <c r="I837" s="5">
        <f>Table2[[#This Row],[Actual_price]]*Table2[[#This Row],[Rating_count]]</f>
        <v>12856008</v>
      </c>
      <c r="J837" s="5" t="str">
        <f>IF(Table2[[#This Row],[Discounted_price]]&lt;200,"&lt;200",IF(Table2[[#This Row],[Discounted_price]]&lt;=500,"200-500","&gt;500"))</f>
        <v>&gt;500</v>
      </c>
      <c r="K837" s="1">
        <v>4.4000000000000004</v>
      </c>
      <c r="L837" s="5">
        <f>Table2[[#This Row],[Rating]]+(Table2[[#This Row],[Rating_count]]/1000)</f>
        <v>8.9980000000000011</v>
      </c>
      <c r="M837" s="2">
        <v>4598</v>
      </c>
    </row>
    <row r="838" spans="1:13" x14ac:dyDescent="0.25">
      <c r="A838" s="1" t="s">
        <v>748</v>
      </c>
      <c r="B838" s="1" t="s">
        <v>12</v>
      </c>
      <c r="C838" s="1">
        <v>649</v>
      </c>
      <c r="D838" s="1">
        <v>999</v>
      </c>
      <c r="E838" s="3">
        <f>Table2[[#This Row],[Actual_price]]-Table2[[#This Row],[Discounted_price]]/Table2[[#This Row],[Actual_price]]*100</f>
        <v>934.03503503503498</v>
      </c>
      <c r="F838" s="4">
        <v>0.35</v>
      </c>
      <c r="G838" s="4" t="str">
        <f>IF(Table2[[#This Row],[Discount_percentage]]&lt;=49%,"no",IF(Table2[[#This Row],[Discount_percentage]]&gt;=50%,"yes"))</f>
        <v>no</v>
      </c>
      <c r="H838" s="4" t="str">
        <f>IF(Table2[[#This Row],[Rating_count]]&lt;=1000,"NO",IF(Table2[[#This Row],[Rating_count]]&gt;=1000,"YES"))</f>
        <v>YES</v>
      </c>
      <c r="I838" s="5">
        <f>Table2[[#This Row],[Actual_price]]*Table2[[#This Row],[Rating_count]]</f>
        <v>7214778</v>
      </c>
      <c r="J838" s="5" t="str">
        <f>IF(Table2[[#This Row],[Discounted_price]]&lt;200,"&lt;200",IF(Table2[[#This Row],[Discounted_price]]&lt;=500,"200-500","&gt;500"))</f>
        <v>&gt;500</v>
      </c>
      <c r="K838" s="1">
        <v>3.5</v>
      </c>
      <c r="L838" s="5">
        <f>Table2[[#This Row],[Rating]]+(Table2[[#This Row],[Rating_count]]/1000)</f>
        <v>10.722000000000001</v>
      </c>
      <c r="M838" s="2">
        <v>7222</v>
      </c>
    </row>
    <row r="839" spans="1:13" x14ac:dyDescent="0.25">
      <c r="A839" s="1" t="s">
        <v>749</v>
      </c>
      <c r="B839" s="1" t="s">
        <v>12</v>
      </c>
      <c r="C839" s="3">
        <v>2649</v>
      </c>
      <c r="D839" s="3">
        <v>3499</v>
      </c>
      <c r="E839" s="3">
        <f>Table2[[#This Row],[Actual_price]]-Table2[[#This Row],[Discounted_price]]/Table2[[#This Row],[Actual_price]]*100</f>
        <v>3423.2926550442985</v>
      </c>
      <c r="F839" s="4">
        <v>0.24</v>
      </c>
      <c r="G839" s="4" t="str">
        <f>IF(Table2[[#This Row],[Discount_percentage]]&lt;=49%,"no",IF(Table2[[#This Row],[Discount_percentage]]&gt;=50%,"yes"))</f>
        <v>no</v>
      </c>
      <c r="H839" s="4" t="str">
        <f>IF(Table2[[#This Row],[Rating_count]]&lt;=1000,"NO",IF(Table2[[#This Row],[Rating_count]]&gt;=1000,"YES"))</f>
        <v>YES</v>
      </c>
      <c r="I839" s="5">
        <f>Table2[[#This Row],[Actual_price]]*Table2[[#This Row],[Rating_count]]</f>
        <v>4447229</v>
      </c>
      <c r="J839" s="5" t="str">
        <f>IF(Table2[[#This Row],[Discounted_price]]&lt;200,"&lt;200",IF(Table2[[#This Row],[Discounted_price]]&lt;=500,"200-500","&gt;500"))</f>
        <v>&gt;500</v>
      </c>
      <c r="K839" s="1">
        <v>4.5</v>
      </c>
      <c r="L839" s="5">
        <f>Table2[[#This Row],[Rating]]+(Table2[[#This Row],[Rating_count]]/1000)</f>
        <v>5.7709999999999999</v>
      </c>
      <c r="M839" s="2">
        <v>1271</v>
      </c>
    </row>
    <row r="840" spans="1:13" x14ac:dyDescent="0.25">
      <c r="A840" s="1" t="s">
        <v>750</v>
      </c>
      <c r="B840" s="1" t="s">
        <v>12</v>
      </c>
      <c r="C840" s="1">
        <v>596</v>
      </c>
      <c r="D840" s="1">
        <v>723</v>
      </c>
      <c r="E840" s="3">
        <f>Table2[[#This Row],[Actual_price]]-Table2[[#This Row],[Discounted_price]]/Table2[[#This Row],[Actual_price]]*100</f>
        <v>640.56569847856156</v>
      </c>
      <c r="F840" s="4">
        <v>0.18</v>
      </c>
      <c r="G840" s="4" t="str">
        <f>IF(Table2[[#This Row],[Discount_percentage]]&lt;=49%,"no",IF(Table2[[#This Row],[Discount_percentage]]&gt;=50%,"yes"))</f>
        <v>no</v>
      </c>
      <c r="H840" s="4" t="str">
        <f>IF(Table2[[#This Row],[Rating_count]]&lt;=1000,"NO",IF(Table2[[#This Row],[Rating_count]]&gt;=1000,"YES"))</f>
        <v>YES</v>
      </c>
      <c r="I840" s="5">
        <f>Table2[[#This Row],[Actual_price]]*Table2[[#This Row],[Rating_count]]</f>
        <v>2327337</v>
      </c>
      <c r="J840" s="5" t="str">
        <f>IF(Table2[[#This Row],[Discounted_price]]&lt;200,"&lt;200",IF(Table2[[#This Row],[Discounted_price]]&lt;=500,"200-500","&gt;500"))</f>
        <v>&gt;500</v>
      </c>
      <c r="K840" s="1">
        <v>4.4000000000000004</v>
      </c>
      <c r="L840" s="5">
        <f>Table2[[#This Row],[Rating]]+(Table2[[#This Row],[Rating_count]]/1000)</f>
        <v>7.6189999999999998</v>
      </c>
      <c r="M840" s="2">
        <v>3219</v>
      </c>
    </row>
    <row r="841" spans="1:13" x14ac:dyDescent="0.25">
      <c r="A841" s="1" t="s">
        <v>751</v>
      </c>
      <c r="B841" s="1" t="s">
        <v>24</v>
      </c>
      <c r="C841" s="3">
        <v>2499</v>
      </c>
      <c r="D841" s="3">
        <v>5999</v>
      </c>
      <c r="E841" s="3">
        <f>Table2[[#This Row],[Actual_price]]-Table2[[#This Row],[Discounted_price]]/Table2[[#This Row],[Actual_price]]*100</f>
        <v>5957.3430571761965</v>
      </c>
      <c r="F841" s="4">
        <v>0.57999999999999996</v>
      </c>
      <c r="G841" s="4" t="str">
        <f>IF(Table2[[#This Row],[Discount_percentage]]&lt;=49%,"no",IF(Table2[[#This Row],[Discount_percentage]]&gt;=50%,"yes"))</f>
        <v>yes</v>
      </c>
      <c r="H841" s="4" t="str">
        <f>IF(Table2[[#This Row],[Rating_count]]&lt;=1000,"NO",IF(Table2[[#This Row],[Rating_count]]&gt;=1000,"YES"))</f>
        <v>YES</v>
      </c>
      <c r="I841" s="5">
        <f>Table2[[#This Row],[Actual_price]]*Table2[[#This Row],[Rating_count]]</f>
        <v>233235121</v>
      </c>
      <c r="J841" s="5" t="str">
        <f>IF(Table2[[#This Row],[Discounted_price]]&lt;200,"&lt;200",IF(Table2[[#This Row],[Discounted_price]]&lt;=500,"200-500","&gt;500"))</f>
        <v>&gt;500</v>
      </c>
      <c r="K841" s="1">
        <v>4.0999999999999996</v>
      </c>
      <c r="L841" s="5">
        <f>Table2[[#This Row],[Rating]]+(Table2[[#This Row],[Rating_count]]/1000)</f>
        <v>42.978999999999999</v>
      </c>
      <c r="M841" s="2">
        <v>38879</v>
      </c>
    </row>
    <row r="842" spans="1:13" x14ac:dyDescent="0.25">
      <c r="A842" s="1" t="s">
        <v>752</v>
      </c>
      <c r="B842" s="1" t="s">
        <v>24</v>
      </c>
      <c r="C842" s="3">
        <v>4999</v>
      </c>
      <c r="D842" s="3">
        <v>12499</v>
      </c>
      <c r="E842" s="3">
        <f>Table2[[#This Row],[Actual_price]]-Table2[[#This Row],[Discounted_price]]/Table2[[#This Row],[Actual_price]]*100</f>
        <v>12459.004800384031</v>
      </c>
      <c r="F842" s="4">
        <v>0.6</v>
      </c>
      <c r="G842" s="4" t="str">
        <f>IF(Table2[[#This Row],[Discount_percentage]]&lt;=49%,"no",IF(Table2[[#This Row],[Discount_percentage]]&gt;=50%,"yes"))</f>
        <v>yes</v>
      </c>
      <c r="H842" s="4" t="str">
        <f>IF(Table2[[#This Row],[Rating_count]]&lt;=1000,"NO",IF(Table2[[#This Row],[Rating_count]]&gt;=1000,"YES"))</f>
        <v>YES</v>
      </c>
      <c r="I842" s="5">
        <f>Table2[[#This Row],[Actual_price]]*Table2[[#This Row],[Rating_count]]</f>
        <v>56757959</v>
      </c>
      <c r="J842" s="5" t="str">
        <f>IF(Table2[[#This Row],[Discounted_price]]&lt;200,"&lt;200",IF(Table2[[#This Row],[Discounted_price]]&lt;=500,"200-500","&gt;500"))</f>
        <v>&gt;500</v>
      </c>
      <c r="K842" s="1">
        <v>4.2</v>
      </c>
      <c r="L842" s="5">
        <f>Table2[[#This Row],[Rating]]+(Table2[[#This Row],[Rating_count]]/1000)</f>
        <v>8.7409999999999997</v>
      </c>
      <c r="M842" s="2">
        <v>4541</v>
      </c>
    </row>
    <row r="843" spans="1:13" x14ac:dyDescent="0.25">
      <c r="A843" s="1" t="s">
        <v>753</v>
      </c>
      <c r="B843" s="1" t="s">
        <v>24</v>
      </c>
      <c r="C843" s="1">
        <v>399</v>
      </c>
      <c r="D843" s="3">
        <v>1290</v>
      </c>
      <c r="E843" s="3">
        <f>Table2[[#This Row],[Actual_price]]-Table2[[#This Row],[Discounted_price]]/Table2[[#This Row],[Actual_price]]*100</f>
        <v>1259.0697674418604</v>
      </c>
      <c r="F843" s="4">
        <v>0.69</v>
      </c>
      <c r="G843" s="4" t="str">
        <f>IF(Table2[[#This Row],[Discount_percentage]]&lt;=49%,"no",IF(Table2[[#This Row],[Discount_percentage]]&gt;=50%,"yes"))</f>
        <v>yes</v>
      </c>
      <c r="H843" s="4" t="str">
        <f>IF(Table2[[#This Row],[Rating_count]]&lt;=1000,"NO",IF(Table2[[#This Row],[Rating_count]]&gt;=1000,"YES"))</f>
        <v>YES</v>
      </c>
      <c r="I843" s="5">
        <f>Table2[[#This Row],[Actual_price]]*Table2[[#This Row],[Rating_count]]</f>
        <v>98094180</v>
      </c>
      <c r="J843" s="5" t="str">
        <f>IF(Table2[[#This Row],[Discounted_price]]&lt;200,"&lt;200",IF(Table2[[#This Row],[Discounted_price]]&lt;=500,"200-500","&gt;500"))</f>
        <v>200-500</v>
      </c>
      <c r="K843" s="1">
        <v>4.2</v>
      </c>
      <c r="L843" s="5">
        <f>Table2[[#This Row],[Rating]]+(Table2[[#This Row],[Rating_count]]/1000)</f>
        <v>80.242000000000004</v>
      </c>
      <c r="M843" s="2">
        <v>76042</v>
      </c>
    </row>
    <row r="844" spans="1:13" x14ac:dyDescent="0.25">
      <c r="A844" s="1" t="s">
        <v>754</v>
      </c>
      <c r="B844" s="1" t="s">
        <v>24</v>
      </c>
      <c r="C844" s="1">
        <v>116</v>
      </c>
      <c r="D844" s="1">
        <v>200</v>
      </c>
      <c r="E844" s="3">
        <f>Table2[[#This Row],[Actual_price]]-Table2[[#This Row],[Discounted_price]]/Table2[[#This Row],[Actual_price]]*100</f>
        <v>142</v>
      </c>
      <c r="F844" s="4">
        <v>0.42</v>
      </c>
      <c r="G844" s="4" t="str">
        <f>IF(Table2[[#This Row],[Discount_percentage]]&lt;=49%,"no",IF(Table2[[#This Row],[Discount_percentage]]&gt;=50%,"yes"))</f>
        <v>no</v>
      </c>
      <c r="H844" s="4" t="str">
        <f>IF(Table2[[#This Row],[Rating_count]]&lt;=1000,"NO",IF(Table2[[#This Row],[Rating_count]]&gt;=1000,"YES"))</f>
        <v>NO</v>
      </c>
      <c r="I844" s="5">
        <f>Table2[[#This Row],[Actual_price]]*Table2[[#This Row],[Rating_count]]</f>
        <v>97000</v>
      </c>
      <c r="J844" s="5" t="str">
        <f>IF(Table2[[#This Row],[Discounted_price]]&lt;200,"&lt;200",IF(Table2[[#This Row],[Discounted_price]]&lt;=500,"200-500","&gt;500"))</f>
        <v>&lt;200</v>
      </c>
      <c r="K844" s="1">
        <v>4.3</v>
      </c>
      <c r="L844" s="5">
        <f>Table2[[#This Row],[Rating]]+(Table2[[#This Row],[Rating_count]]/1000)</f>
        <v>4.7850000000000001</v>
      </c>
      <c r="M844" s="2">
        <v>485</v>
      </c>
    </row>
    <row r="845" spans="1:13" x14ac:dyDescent="0.25">
      <c r="A845" s="1" t="s">
        <v>755</v>
      </c>
      <c r="B845" s="1" t="s">
        <v>24</v>
      </c>
      <c r="C845" s="3">
        <v>4499</v>
      </c>
      <c r="D845" s="3">
        <v>5999</v>
      </c>
      <c r="E845" s="3">
        <f>Table2[[#This Row],[Actual_price]]-Table2[[#This Row],[Discounted_price]]/Table2[[#This Row],[Actual_price]]*100</f>
        <v>5924.0041673612268</v>
      </c>
      <c r="F845" s="4">
        <v>0.25</v>
      </c>
      <c r="G845" s="4" t="str">
        <f>IF(Table2[[#This Row],[Discount_percentage]]&lt;=49%,"no",IF(Table2[[#This Row],[Discount_percentage]]&gt;=50%,"yes"))</f>
        <v>no</v>
      </c>
      <c r="H845" s="4" t="str">
        <f>IF(Table2[[#This Row],[Rating_count]]&lt;=1000,"NO",IF(Table2[[#This Row],[Rating_count]]&gt;=1000,"YES"))</f>
        <v>YES</v>
      </c>
      <c r="I845" s="5">
        <f>Table2[[#This Row],[Actual_price]]*Table2[[#This Row],[Rating_count]]</f>
        <v>268131304</v>
      </c>
      <c r="J845" s="5" t="str">
        <f>IF(Table2[[#This Row],[Discounted_price]]&lt;200,"&lt;200",IF(Table2[[#This Row],[Discounted_price]]&lt;=500,"200-500","&gt;500"))</f>
        <v>&gt;500</v>
      </c>
      <c r="K845" s="1">
        <v>4.3</v>
      </c>
      <c r="L845" s="5">
        <f>Table2[[#This Row],[Rating]]+(Table2[[#This Row],[Rating_count]]/1000)</f>
        <v>48.995999999999995</v>
      </c>
      <c r="M845" s="2">
        <v>44696</v>
      </c>
    </row>
    <row r="846" spans="1:13" x14ac:dyDescent="0.25">
      <c r="A846" s="1" t="s">
        <v>756</v>
      </c>
      <c r="B846" s="1" t="s">
        <v>12</v>
      </c>
      <c r="C846" s="1">
        <v>330</v>
      </c>
      <c r="D846" s="1">
        <v>499</v>
      </c>
      <c r="E846" s="3">
        <f>Table2[[#This Row],[Actual_price]]-Table2[[#This Row],[Discounted_price]]/Table2[[#This Row],[Actual_price]]*100</f>
        <v>432.86773547094185</v>
      </c>
      <c r="F846" s="4">
        <v>0.34</v>
      </c>
      <c r="G846" s="4" t="str">
        <f>IF(Table2[[#This Row],[Discount_percentage]]&lt;=49%,"no",IF(Table2[[#This Row],[Discount_percentage]]&gt;=50%,"yes"))</f>
        <v>no</v>
      </c>
      <c r="H846" s="4" t="str">
        <f>IF(Table2[[#This Row],[Rating_count]]&lt;=1000,"NO",IF(Table2[[#This Row],[Rating_count]]&gt;=1000,"YES"))</f>
        <v>YES</v>
      </c>
      <c r="I846" s="5">
        <f>Table2[[#This Row],[Actual_price]]*Table2[[#This Row],[Rating_count]]</f>
        <v>4274434</v>
      </c>
      <c r="J846" s="5" t="str">
        <f>IF(Table2[[#This Row],[Discounted_price]]&lt;200,"&lt;200",IF(Table2[[#This Row],[Discounted_price]]&lt;=500,"200-500","&gt;500"))</f>
        <v>200-500</v>
      </c>
      <c r="K846" s="1">
        <v>3.7</v>
      </c>
      <c r="L846" s="5">
        <f>Table2[[#This Row],[Rating]]+(Table2[[#This Row],[Rating_count]]/1000)</f>
        <v>12.266000000000002</v>
      </c>
      <c r="M846" s="2">
        <v>8566</v>
      </c>
    </row>
    <row r="847" spans="1:13" x14ac:dyDescent="0.25">
      <c r="A847" s="1" t="s">
        <v>757</v>
      </c>
      <c r="B847" s="1" t="s">
        <v>24</v>
      </c>
      <c r="C847" s="1">
        <v>649</v>
      </c>
      <c r="D847" s="3">
        <v>2499</v>
      </c>
      <c r="E847" s="3">
        <f>Table2[[#This Row],[Actual_price]]-Table2[[#This Row],[Discounted_price]]/Table2[[#This Row],[Actual_price]]*100</f>
        <v>2473.0296118447377</v>
      </c>
      <c r="F847" s="4">
        <v>0.74</v>
      </c>
      <c r="G847" s="4" t="str">
        <f>IF(Table2[[#This Row],[Discount_percentage]]&lt;=49%,"no",IF(Table2[[#This Row],[Discount_percentage]]&gt;=50%,"yes"))</f>
        <v>yes</v>
      </c>
      <c r="H847" s="4" t="str">
        <f>IF(Table2[[#This Row],[Rating_count]]&lt;=1000,"NO",IF(Table2[[#This Row],[Rating_count]]&gt;=1000,"YES"))</f>
        <v>YES</v>
      </c>
      <c r="I847" s="5">
        <f>Table2[[#This Row],[Actual_price]]*Table2[[#This Row],[Rating_count]]</f>
        <v>32609451</v>
      </c>
      <c r="J847" s="5" t="str">
        <f>IF(Table2[[#This Row],[Discounted_price]]&lt;200,"&lt;200",IF(Table2[[#This Row],[Discounted_price]]&lt;=500,"200-500","&gt;500"))</f>
        <v>&gt;500</v>
      </c>
      <c r="K847" s="1">
        <v>3.9</v>
      </c>
      <c r="L847" s="5">
        <f>Table2[[#This Row],[Rating]]+(Table2[[#This Row],[Rating_count]]/1000)</f>
        <v>16.948999999999998</v>
      </c>
      <c r="M847" s="2">
        <v>13049</v>
      </c>
    </row>
    <row r="848" spans="1:13" x14ac:dyDescent="0.25">
      <c r="A848" s="1" t="s">
        <v>758</v>
      </c>
      <c r="B848" s="1" t="s">
        <v>12</v>
      </c>
      <c r="C848" s="3">
        <v>1234</v>
      </c>
      <c r="D848" s="3">
        <v>1599</v>
      </c>
      <c r="E848" s="3">
        <f>Table2[[#This Row],[Actual_price]]-Table2[[#This Row],[Discounted_price]]/Table2[[#This Row],[Actual_price]]*100</f>
        <v>1521.8267667292057</v>
      </c>
      <c r="F848" s="4">
        <v>0.23</v>
      </c>
      <c r="G848" s="4" t="str">
        <f>IF(Table2[[#This Row],[Discount_percentage]]&lt;=49%,"no",IF(Table2[[#This Row],[Discount_percentage]]&gt;=50%,"yes"))</f>
        <v>no</v>
      </c>
      <c r="H848" s="4" t="str">
        <f>IF(Table2[[#This Row],[Rating_count]]&lt;=1000,"NO",IF(Table2[[#This Row],[Rating_count]]&gt;=1000,"YES"))</f>
        <v>YES</v>
      </c>
      <c r="I848" s="5">
        <f>Table2[[#This Row],[Actual_price]]*Table2[[#This Row],[Rating_count]]</f>
        <v>26671320</v>
      </c>
      <c r="J848" s="5" t="str">
        <f>IF(Table2[[#This Row],[Discounted_price]]&lt;200,"&lt;200",IF(Table2[[#This Row],[Discounted_price]]&lt;=500,"200-500","&gt;500"))</f>
        <v>&gt;500</v>
      </c>
      <c r="K848" s="1">
        <v>4.5</v>
      </c>
      <c r="L848" s="5">
        <f>Table2[[#This Row],[Rating]]+(Table2[[#This Row],[Rating_count]]/1000)</f>
        <v>21.18</v>
      </c>
      <c r="M848" s="2">
        <v>16680</v>
      </c>
    </row>
    <row r="849" spans="1:13" x14ac:dyDescent="0.25">
      <c r="A849" s="1" t="s">
        <v>455</v>
      </c>
      <c r="B849" s="1" t="s">
        <v>24</v>
      </c>
      <c r="C849" s="3">
        <v>1399</v>
      </c>
      <c r="D849" s="3">
        <v>2990</v>
      </c>
      <c r="E849" s="3">
        <f>Table2[[#This Row],[Actual_price]]-Table2[[#This Row],[Discounted_price]]/Table2[[#This Row],[Actual_price]]*100</f>
        <v>2943.2107023411372</v>
      </c>
      <c r="F849" s="4">
        <v>0.53</v>
      </c>
      <c r="G849" s="4" t="str">
        <f>IF(Table2[[#This Row],[Discount_percentage]]&lt;=49%,"no",IF(Table2[[#This Row],[Discount_percentage]]&gt;=50%,"yes"))</f>
        <v>yes</v>
      </c>
      <c r="H849" s="4" t="str">
        <f>IF(Table2[[#This Row],[Rating_count]]&lt;=1000,"NO",IF(Table2[[#This Row],[Rating_count]]&gt;=1000,"YES"))</f>
        <v>YES</v>
      </c>
      <c r="I849" s="5">
        <f>Table2[[#This Row],[Actual_price]]*Table2[[#This Row],[Rating_count]]</f>
        <v>290550260</v>
      </c>
      <c r="J849" s="5" t="str">
        <f>IF(Table2[[#This Row],[Discounted_price]]&lt;200,"&lt;200",IF(Table2[[#This Row],[Discounted_price]]&lt;=500,"200-500","&gt;500"))</f>
        <v>&gt;500</v>
      </c>
      <c r="K849" s="1">
        <v>4.0999999999999996</v>
      </c>
      <c r="L849" s="5">
        <f>Table2[[#This Row],[Rating]]+(Table2[[#This Row],[Rating_count]]/1000)</f>
        <v>101.274</v>
      </c>
      <c r="M849" s="2">
        <v>97174</v>
      </c>
    </row>
    <row r="850" spans="1:13" x14ac:dyDescent="0.25">
      <c r="A850" s="1" t="s">
        <v>759</v>
      </c>
      <c r="B850" s="1" t="s">
        <v>516</v>
      </c>
      <c r="C850" s="1">
        <v>272</v>
      </c>
      <c r="D850" s="1">
        <v>320</v>
      </c>
      <c r="E850" s="3">
        <f>Table2[[#This Row],[Actual_price]]-Table2[[#This Row],[Discounted_price]]/Table2[[#This Row],[Actual_price]]*100</f>
        <v>235</v>
      </c>
      <c r="F850" s="4">
        <v>0.15</v>
      </c>
      <c r="G850" s="4" t="str">
        <f>IF(Table2[[#This Row],[Discount_percentage]]&lt;=49%,"no",IF(Table2[[#This Row],[Discount_percentage]]&gt;=50%,"yes"))</f>
        <v>no</v>
      </c>
      <c r="H850" s="4" t="str">
        <f>IF(Table2[[#This Row],[Rating_count]]&lt;=1000,"NO",IF(Table2[[#This Row],[Rating_count]]&gt;=1000,"YES"))</f>
        <v>YES</v>
      </c>
      <c r="I850" s="5">
        <f>Table2[[#This Row],[Actual_price]]*Table2[[#This Row],[Rating_count]]</f>
        <v>1179520</v>
      </c>
      <c r="J850" s="5" t="str">
        <f>IF(Table2[[#This Row],[Discounted_price]]&lt;200,"&lt;200",IF(Table2[[#This Row],[Discounted_price]]&lt;=500,"200-500","&gt;500"))</f>
        <v>200-500</v>
      </c>
      <c r="K850" s="1">
        <v>4</v>
      </c>
      <c r="L850" s="5">
        <f>Table2[[#This Row],[Rating]]+(Table2[[#This Row],[Rating_count]]/1000)</f>
        <v>7.6859999999999999</v>
      </c>
      <c r="M850" s="2">
        <v>3686</v>
      </c>
    </row>
    <row r="851" spans="1:13" x14ac:dyDescent="0.25">
      <c r="A851" s="1" t="s">
        <v>760</v>
      </c>
      <c r="B851" s="1" t="s">
        <v>24</v>
      </c>
      <c r="C851" s="1">
        <v>99</v>
      </c>
      <c r="D851" s="1">
        <v>999</v>
      </c>
      <c r="E851" s="3">
        <f>Table2[[#This Row],[Actual_price]]-Table2[[#This Row],[Discounted_price]]/Table2[[#This Row],[Actual_price]]*100</f>
        <v>989.09009009009014</v>
      </c>
      <c r="F851" s="4">
        <v>0.9</v>
      </c>
      <c r="G851" s="4" t="str">
        <f>IF(Table2[[#This Row],[Discount_percentage]]&lt;=49%,"no",IF(Table2[[#This Row],[Discount_percentage]]&gt;=50%,"yes"))</f>
        <v>yes</v>
      </c>
      <c r="H851" s="4" t="str">
        <f>IF(Table2[[#This Row],[Rating_count]]&lt;=1000,"NO",IF(Table2[[#This Row],[Rating_count]]&gt;=1000,"YES"))</f>
        <v>NO</v>
      </c>
      <c r="I851" s="5">
        <f>Table2[[#This Row],[Actual_price]]*Table2[[#This Row],[Rating_count]]</f>
        <v>593406</v>
      </c>
      <c r="J851" s="5" t="str">
        <f>IF(Table2[[#This Row],[Discounted_price]]&lt;200,"&lt;200",IF(Table2[[#This Row],[Discounted_price]]&lt;=500,"200-500","&gt;500"))</f>
        <v>&lt;200</v>
      </c>
      <c r="K851" s="1">
        <v>3.8</v>
      </c>
      <c r="L851" s="5">
        <f>Table2[[#This Row],[Rating]]+(Table2[[#This Row],[Rating_count]]/1000)</f>
        <v>4.3940000000000001</v>
      </c>
      <c r="M851" s="2">
        <v>594</v>
      </c>
    </row>
    <row r="852" spans="1:13" x14ac:dyDescent="0.25">
      <c r="A852" s="1" t="s">
        <v>761</v>
      </c>
      <c r="B852" s="1" t="s">
        <v>12</v>
      </c>
      <c r="C852" s="3">
        <v>3498</v>
      </c>
      <c r="D852" s="3">
        <v>3875</v>
      </c>
      <c r="E852" s="3">
        <f>Table2[[#This Row],[Actual_price]]-Table2[[#This Row],[Discounted_price]]/Table2[[#This Row],[Actual_price]]*100</f>
        <v>3784.7290322580643</v>
      </c>
      <c r="F852" s="4">
        <v>0.1</v>
      </c>
      <c r="G852" s="4" t="str">
        <f>IF(Table2[[#This Row],[Discount_percentage]]&lt;=49%,"no",IF(Table2[[#This Row],[Discount_percentage]]&gt;=50%,"yes"))</f>
        <v>no</v>
      </c>
      <c r="H852" s="4" t="str">
        <f>IF(Table2[[#This Row],[Rating_count]]&lt;=1000,"NO",IF(Table2[[#This Row],[Rating_count]]&gt;=1000,"YES"))</f>
        <v>YES</v>
      </c>
      <c r="I852" s="5">
        <f>Table2[[#This Row],[Actual_price]]*Table2[[#This Row],[Rating_count]]</f>
        <v>47216875</v>
      </c>
      <c r="J852" s="5" t="str">
        <f>IF(Table2[[#This Row],[Discounted_price]]&lt;200,"&lt;200",IF(Table2[[#This Row],[Discounted_price]]&lt;=500,"200-500","&gt;500"))</f>
        <v>&gt;500</v>
      </c>
      <c r="K852" s="1">
        <v>3.4</v>
      </c>
      <c r="L852" s="5">
        <f>Table2[[#This Row],[Rating]]+(Table2[[#This Row],[Rating_count]]/1000)</f>
        <v>15.585000000000001</v>
      </c>
      <c r="M852" s="2">
        <v>12185</v>
      </c>
    </row>
    <row r="853" spans="1:13" x14ac:dyDescent="0.25">
      <c r="A853" s="1" t="s">
        <v>762</v>
      </c>
      <c r="B853" s="1" t="s">
        <v>12</v>
      </c>
      <c r="C853" s="3">
        <v>10099</v>
      </c>
      <c r="D853" s="3">
        <v>19110</v>
      </c>
      <c r="E853" s="3">
        <f>Table2[[#This Row],[Actual_price]]-Table2[[#This Row],[Discounted_price]]/Table2[[#This Row],[Actual_price]]*100</f>
        <v>19057.153322867609</v>
      </c>
      <c r="F853" s="4">
        <v>0.47</v>
      </c>
      <c r="G853" s="4" t="str">
        <f>IF(Table2[[#This Row],[Discount_percentage]]&lt;=49%,"no",IF(Table2[[#This Row],[Discount_percentage]]&gt;=50%,"yes"))</f>
        <v>no</v>
      </c>
      <c r="H853" s="4" t="str">
        <f>IF(Table2[[#This Row],[Rating_count]]&lt;=1000,"NO",IF(Table2[[#This Row],[Rating_count]]&gt;=1000,"YES"))</f>
        <v>YES</v>
      </c>
      <c r="I853" s="5">
        <f>Table2[[#This Row],[Actual_price]]*Table2[[#This Row],[Rating_count]]</f>
        <v>50125530</v>
      </c>
      <c r="J853" s="5" t="str">
        <f>IF(Table2[[#This Row],[Discounted_price]]&lt;200,"&lt;200",IF(Table2[[#This Row],[Discounted_price]]&lt;=500,"200-500","&gt;500"))</f>
        <v>&gt;500</v>
      </c>
      <c r="K853" s="1">
        <v>4.3</v>
      </c>
      <c r="L853" s="5">
        <f>Table2[[#This Row],[Rating]]+(Table2[[#This Row],[Rating_count]]/1000)</f>
        <v>6.923</v>
      </c>
      <c r="M853" s="2">
        <v>2623</v>
      </c>
    </row>
    <row r="854" spans="1:13" x14ac:dyDescent="0.25">
      <c r="A854" s="1" t="s">
        <v>618</v>
      </c>
      <c r="B854" s="1" t="s">
        <v>12</v>
      </c>
      <c r="C854" s="1">
        <v>449</v>
      </c>
      <c r="D854" s="1">
        <v>999</v>
      </c>
      <c r="E854" s="3">
        <f>Table2[[#This Row],[Actual_price]]-Table2[[#This Row],[Discounted_price]]/Table2[[#This Row],[Actual_price]]*100</f>
        <v>954.05505505505505</v>
      </c>
      <c r="F854" s="4">
        <v>0.55000000000000004</v>
      </c>
      <c r="G854" s="4" t="str">
        <f>IF(Table2[[#This Row],[Discount_percentage]]&lt;=49%,"no",IF(Table2[[#This Row],[Discount_percentage]]&gt;=50%,"yes"))</f>
        <v>yes</v>
      </c>
      <c r="H854" s="4" t="str">
        <f>IF(Table2[[#This Row],[Rating_count]]&lt;=1000,"NO",IF(Table2[[#This Row],[Rating_count]]&gt;=1000,"YES"))</f>
        <v>YES</v>
      </c>
      <c r="I854" s="5">
        <f>Table2[[#This Row],[Actual_price]]*Table2[[#This Row],[Rating_count]]</f>
        <v>9691299</v>
      </c>
      <c r="J854" s="5" t="str">
        <f>IF(Table2[[#This Row],[Discounted_price]]&lt;200,"&lt;200",IF(Table2[[#This Row],[Discounted_price]]&lt;=500,"200-500","&gt;500"))</f>
        <v>200-500</v>
      </c>
      <c r="K854" s="1">
        <v>4.3</v>
      </c>
      <c r="L854" s="5">
        <f>Table2[[#This Row],[Rating]]+(Table2[[#This Row],[Rating_count]]/1000)</f>
        <v>14.001000000000001</v>
      </c>
      <c r="M854" s="2">
        <v>9701</v>
      </c>
    </row>
    <row r="855" spans="1:13" x14ac:dyDescent="0.25">
      <c r="A855" s="1" t="s">
        <v>763</v>
      </c>
      <c r="B855" s="1" t="s">
        <v>764</v>
      </c>
      <c r="C855" s="1">
        <v>150</v>
      </c>
      <c r="D855" s="1">
        <v>150</v>
      </c>
      <c r="E855" s="3">
        <f>Table2[[#This Row],[Actual_price]]-Table2[[#This Row],[Discounted_price]]/Table2[[#This Row],[Actual_price]]*100</f>
        <v>50</v>
      </c>
      <c r="F855" s="4">
        <v>0</v>
      </c>
      <c r="G855" s="4" t="str">
        <f>IF(Table2[[#This Row],[Discount_percentage]]&lt;=49%,"no",IF(Table2[[#This Row],[Discount_percentage]]&gt;=50%,"yes"))</f>
        <v>no</v>
      </c>
      <c r="H855" s="4" t="str">
        <f>IF(Table2[[#This Row],[Rating_count]]&lt;=1000,"NO",IF(Table2[[#This Row],[Rating_count]]&gt;=1000,"YES"))</f>
        <v>YES</v>
      </c>
      <c r="I855" s="5">
        <f>Table2[[#This Row],[Actual_price]]*Table2[[#This Row],[Rating_count]]</f>
        <v>2380050</v>
      </c>
      <c r="J855" s="5" t="str">
        <f>IF(Table2[[#This Row],[Discounted_price]]&lt;200,"&lt;200",IF(Table2[[#This Row],[Discounted_price]]&lt;=500,"200-500","&gt;500"))</f>
        <v>&lt;200</v>
      </c>
      <c r="K855" s="1">
        <v>4.3</v>
      </c>
      <c r="L855" s="5">
        <f>Table2[[#This Row],[Rating]]+(Table2[[#This Row],[Rating_count]]/1000)</f>
        <v>20.167000000000002</v>
      </c>
      <c r="M855" s="2">
        <v>15867</v>
      </c>
    </row>
    <row r="856" spans="1:13" x14ac:dyDescent="0.25">
      <c r="A856" s="1" t="s">
        <v>765</v>
      </c>
      <c r="B856" s="1" t="s">
        <v>12</v>
      </c>
      <c r="C856" s="3">
        <v>1199</v>
      </c>
      <c r="D856" s="3">
        <v>2999</v>
      </c>
      <c r="E856" s="3">
        <f>Table2[[#This Row],[Actual_price]]-Table2[[#This Row],[Discounted_price]]/Table2[[#This Row],[Actual_price]]*100</f>
        <v>2959.0200066688894</v>
      </c>
      <c r="F856" s="4">
        <v>0.6</v>
      </c>
      <c r="G856" s="4" t="str">
        <f>IF(Table2[[#This Row],[Discount_percentage]]&lt;=49%,"no",IF(Table2[[#This Row],[Discount_percentage]]&gt;=50%,"yes"))</f>
        <v>yes</v>
      </c>
      <c r="H856" s="4" t="str">
        <f>IF(Table2[[#This Row],[Rating_count]]&lt;=1000,"NO",IF(Table2[[#This Row],[Rating_count]]&gt;=1000,"YES"))</f>
        <v>YES</v>
      </c>
      <c r="I856" s="5">
        <f>Table2[[#This Row],[Actual_price]]*Table2[[#This Row],[Rating_count]]</f>
        <v>32164275</v>
      </c>
      <c r="J856" s="5" t="str">
        <f>IF(Table2[[#This Row],[Discounted_price]]&lt;200,"&lt;200",IF(Table2[[#This Row],[Discounted_price]]&lt;=500,"200-500","&gt;500"))</f>
        <v>&gt;500</v>
      </c>
      <c r="K856" s="1">
        <v>4.0999999999999996</v>
      </c>
      <c r="L856" s="5">
        <f>Table2[[#This Row],[Rating]]+(Table2[[#This Row],[Rating_count]]/1000)</f>
        <v>14.824999999999999</v>
      </c>
      <c r="M856" s="2">
        <v>10725</v>
      </c>
    </row>
    <row r="857" spans="1:13" x14ac:dyDescent="0.25">
      <c r="A857" s="1" t="s">
        <v>766</v>
      </c>
      <c r="B857" s="1" t="s">
        <v>12</v>
      </c>
      <c r="C857" s="1">
        <v>397</v>
      </c>
      <c r="D857" s="1">
        <v>899</v>
      </c>
      <c r="E857" s="3">
        <f>Table2[[#This Row],[Actual_price]]-Table2[[#This Row],[Discounted_price]]/Table2[[#This Row],[Actual_price]]*100</f>
        <v>854.83982202447169</v>
      </c>
      <c r="F857" s="4">
        <v>0.56000000000000005</v>
      </c>
      <c r="G857" s="4" t="str">
        <f>IF(Table2[[#This Row],[Discount_percentage]]&lt;=49%,"no",IF(Table2[[#This Row],[Discount_percentage]]&gt;=50%,"yes"))</f>
        <v>yes</v>
      </c>
      <c r="H857" s="4" t="str">
        <f>IF(Table2[[#This Row],[Rating_count]]&lt;=1000,"NO",IF(Table2[[#This Row],[Rating_count]]&gt;=1000,"YES"))</f>
        <v>YES</v>
      </c>
      <c r="I857" s="5">
        <f>Table2[[#This Row],[Actual_price]]*Table2[[#This Row],[Rating_count]]</f>
        <v>2719475</v>
      </c>
      <c r="J857" s="5" t="str">
        <f>IF(Table2[[#This Row],[Discounted_price]]&lt;200,"&lt;200",IF(Table2[[#This Row],[Discounted_price]]&lt;=500,"200-500","&gt;500"))</f>
        <v>200-500</v>
      </c>
      <c r="K857" s="1">
        <v>4</v>
      </c>
      <c r="L857" s="5">
        <f>Table2[[#This Row],[Rating]]+(Table2[[#This Row],[Rating_count]]/1000)</f>
        <v>7.0250000000000004</v>
      </c>
      <c r="M857" s="2">
        <v>3025</v>
      </c>
    </row>
    <row r="858" spans="1:13" x14ac:dyDescent="0.25">
      <c r="A858" s="1" t="s">
        <v>767</v>
      </c>
      <c r="B858" s="1" t="s">
        <v>12</v>
      </c>
      <c r="C858" s="1">
        <v>699</v>
      </c>
      <c r="D858" s="3">
        <v>1490</v>
      </c>
      <c r="E858" s="3">
        <f>Table2[[#This Row],[Actual_price]]-Table2[[#This Row],[Discounted_price]]/Table2[[#This Row],[Actual_price]]*100</f>
        <v>1443.0872483221476</v>
      </c>
      <c r="F858" s="4">
        <v>0.53</v>
      </c>
      <c r="G858" s="4" t="str">
        <f>IF(Table2[[#This Row],[Discount_percentage]]&lt;=49%,"no",IF(Table2[[#This Row],[Discount_percentage]]&gt;=50%,"yes"))</f>
        <v>yes</v>
      </c>
      <c r="H858" s="4" t="str">
        <f>IF(Table2[[#This Row],[Rating_count]]&lt;=1000,"NO",IF(Table2[[#This Row],[Rating_count]]&gt;=1000,"YES"))</f>
        <v>YES</v>
      </c>
      <c r="I858" s="5">
        <f>Table2[[#This Row],[Actual_price]]*Table2[[#This Row],[Rating_count]]</f>
        <v>8546640</v>
      </c>
      <c r="J858" s="5" t="str">
        <f>IF(Table2[[#This Row],[Discounted_price]]&lt;200,"&lt;200",IF(Table2[[#This Row],[Discounted_price]]&lt;=500,"200-500","&gt;500"))</f>
        <v>&gt;500</v>
      </c>
      <c r="K858" s="1">
        <v>4</v>
      </c>
      <c r="L858" s="5">
        <f>Table2[[#This Row],[Rating]]+(Table2[[#This Row],[Rating_count]]/1000)</f>
        <v>9.7360000000000007</v>
      </c>
      <c r="M858" s="2">
        <v>5736</v>
      </c>
    </row>
    <row r="859" spans="1:13" x14ac:dyDescent="0.25">
      <c r="A859" s="1" t="s">
        <v>768</v>
      </c>
      <c r="B859" s="1" t="s">
        <v>24</v>
      </c>
      <c r="C859" s="3">
        <v>1679</v>
      </c>
      <c r="D859" s="3">
        <v>1999</v>
      </c>
      <c r="E859" s="3">
        <f>Table2[[#This Row],[Actual_price]]-Table2[[#This Row],[Discounted_price]]/Table2[[#This Row],[Actual_price]]*100</f>
        <v>1915.0080040020009</v>
      </c>
      <c r="F859" s="4">
        <v>0.16</v>
      </c>
      <c r="G859" s="4" t="str">
        <f>IF(Table2[[#This Row],[Discount_percentage]]&lt;=49%,"no",IF(Table2[[#This Row],[Discount_percentage]]&gt;=50%,"yes"))</f>
        <v>no</v>
      </c>
      <c r="H859" s="4" t="str">
        <f>IF(Table2[[#This Row],[Rating_count]]&lt;=1000,"NO",IF(Table2[[#This Row],[Rating_count]]&gt;=1000,"YES"))</f>
        <v>YES</v>
      </c>
      <c r="I859" s="5">
        <f>Table2[[#This Row],[Actual_price]]*Table2[[#This Row],[Rating_count]]</f>
        <v>145053437</v>
      </c>
      <c r="J859" s="5" t="str">
        <f>IF(Table2[[#This Row],[Discounted_price]]&lt;200,"&lt;200",IF(Table2[[#This Row],[Discounted_price]]&lt;=500,"200-500","&gt;500"))</f>
        <v>&gt;500</v>
      </c>
      <c r="K859" s="1">
        <v>4.0999999999999996</v>
      </c>
      <c r="L859" s="5">
        <f>Table2[[#This Row],[Rating]]+(Table2[[#This Row],[Rating_count]]/1000)</f>
        <v>76.662999999999997</v>
      </c>
      <c r="M859" s="2">
        <v>72563</v>
      </c>
    </row>
    <row r="860" spans="1:13" x14ac:dyDescent="0.25">
      <c r="A860" s="1" t="s">
        <v>769</v>
      </c>
      <c r="B860" s="1" t="s">
        <v>12</v>
      </c>
      <c r="C860" s="1">
        <v>354</v>
      </c>
      <c r="D860" s="3">
        <v>1500</v>
      </c>
      <c r="E860" s="3">
        <f>Table2[[#This Row],[Actual_price]]-Table2[[#This Row],[Discounted_price]]/Table2[[#This Row],[Actual_price]]*100</f>
        <v>1476.4</v>
      </c>
      <c r="F860" s="4">
        <v>0.76</v>
      </c>
      <c r="G860" s="4" t="str">
        <f>IF(Table2[[#This Row],[Discount_percentage]]&lt;=49%,"no",IF(Table2[[#This Row],[Discount_percentage]]&gt;=50%,"yes"))</f>
        <v>yes</v>
      </c>
      <c r="H860" s="4" t="str">
        <f>IF(Table2[[#This Row],[Rating_count]]&lt;=1000,"NO",IF(Table2[[#This Row],[Rating_count]]&gt;=1000,"YES"))</f>
        <v>YES</v>
      </c>
      <c r="I860" s="5">
        <f>Table2[[#This Row],[Actual_price]]*Table2[[#This Row],[Rating_count]]</f>
        <v>1539000</v>
      </c>
      <c r="J860" s="5" t="str">
        <f>IF(Table2[[#This Row],[Discounted_price]]&lt;200,"&lt;200",IF(Table2[[#This Row],[Discounted_price]]&lt;=500,"200-500","&gt;500"))</f>
        <v>200-500</v>
      </c>
      <c r="K860" s="1">
        <v>4</v>
      </c>
      <c r="L860" s="5">
        <f>Table2[[#This Row],[Rating]]+(Table2[[#This Row],[Rating_count]]/1000)</f>
        <v>5.0259999999999998</v>
      </c>
      <c r="M860" s="2">
        <v>1026</v>
      </c>
    </row>
    <row r="861" spans="1:13" x14ac:dyDescent="0.25">
      <c r="A861" s="1" t="s">
        <v>770</v>
      </c>
      <c r="B861" s="1" t="s">
        <v>12</v>
      </c>
      <c r="C861" s="3">
        <v>1199</v>
      </c>
      <c r="D861" s="3">
        <v>5499</v>
      </c>
      <c r="E861" s="3">
        <f>Table2[[#This Row],[Actual_price]]-Table2[[#This Row],[Discounted_price]]/Table2[[#This Row],[Actual_price]]*100</f>
        <v>5477.1960356428444</v>
      </c>
      <c r="F861" s="4">
        <v>0.78</v>
      </c>
      <c r="G861" s="4" t="str">
        <f>IF(Table2[[#This Row],[Discount_percentage]]&lt;=49%,"no",IF(Table2[[#This Row],[Discount_percentage]]&gt;=50%,"yes"))</f>
        <v>yes</v>
      </c>
      <c r="H861" s="4" t="str">
        <f>IF(Table2[[#This Row],[Rating_count]]&lt;=1000,"NO",IF(Table2[[#This Row],[Rating_count]]&gt;=1000,"YES"))</f>
        <v>YES</v>
      </c>
      <c r="I861" s="5">
        <f>Table2[[#This Row],[Actual_price]]*Table2[[#This Row],[Rating_count]]</f>
        <v>11234457</v>
      </c>
      <c r="J861" s="5" t="str">
        <f>IF(Table2[[#This Row],[Discounted_price]]&lt;200,"&lt;200",IF(Table2[[#This Row],[Discounted_price]]&lt;=500,"200-500","&gt;500"))</f>
        <v>&gt;500</v>
      </c>
      <c r="K861" s="1">
        <v>3.8</v>
      </c>
      <c r="L861" s="5">
        <f>Table2[[#This Row],[Rating]]+(Table2[[#This Row],[Rating_count]]/1000)</f>
        <v>5.843</v>
      </c>
      <c r="M861" s="2">
        <v>2043</v>
      </c>
    </row>
    <row r="862" spans="1:13" x14ac:dyDescent="0.25">
      <c r="A862" s="1" t="s">
        <v>771</v>
      </c>
      <c r="B862" s="1" t="s">
        <v>12</v>
      </c>
      <c r="C862" s="1">
        <v>379</v>
      </c>
      <c r="D862" s="3">
        <v>1499</v>
      </c>
      <c r="E862" s="3">
        <f>Table2[[#This Row],[Actual_price]]-Table2[[#This Row],[Discounted_price]]/Table2[[#This Row],[Actual_price]]*100</f>
        <v>1473.7164776517679</v>
      </c>
      <c r="F862" s="4">
        <v>0.75</v>
      </c>
      <c r="G862" s="4" t="str">
        <f>IF(Table2[[#This Row],[Discount_percentage]]&lt;=49%,"no",IF(Table2[[#This Row],[Discount_percentage]]&gt;=50%,"yes"))</f>
        <v>yes</v>
      </c>
      <c r="H862" s="4" t="str">
        <f>IF(Table2[[#This Row],[Rating_count]]&lt;=1000,"NO",IF(Table2[[#This Row],[Rating_count]]&gt;=1000,"YES"))</f>
        <v>YES</v>
      </c>
      <c r="I862" s="5">
        <f>Table2[[#This Row],[Actual_price]]*Table2[[#This Row],[Rating_count]]</f>
        <v>6219351</v>
      </c>
      <c r="J862" s="5" t="str">
        <f>IF(Table2[[#This Row],[Discounted_price]]&lt;200,"&lt;200",IF(Table2[[#This Row],[Discounted_price]]&lt;=500,"200-500","&gt;500"))</f>
        <v>200-500</v>
      </c>
      <c r="K862" s="1">
        <v>4.2</v>
      </c>
      <c r="L862" s="5">
        <f>Table2[[#This Row],[Rating]]+(Table2[[#This Row],[Rating_count]]/1000)</f>
        <v>8.3490000000000002</v>
      </c>
      <c r="M862" s="2">
        <v>4149</v>
      </c>
    </row>
    <row r="863" spans="1:13" x14ac:dyDescent="0.25">
      <c r="A863" s="1" t="s">
        <v>772</v>
      </c>
      <c r="B863" s="1" t="s">
        <v>12</v>
      </c>
      <c r="C863" s="1">
        <v>499</v>
      </c>
      <c r="D863" s="1">
        <v>775</v>
      </c>
      <c r="E863" s="3">
        <f>Table2[[#This Row],[Actual_price]]-Table2[[#This Row],[Discounted_price]]/Table2[[#This Row],[Actual_price]]*100</f>
        <v>710.61290322580646</v>
      </c>
      <c r="F863" s="4">
        <v>0.36</v>
      </c>
      <c r="G863" s="4" t="str">
        <f>IF(Table2[[#This Row],[Discount_percentage]]&lt;=49%,"no",IF(Table2[[#This Row],[Discount_percentage]]&gt;=50%,"yes"))</f>
        <v>no</v>
      </c>
      <c r="H863" s="4" t="str">
        <f>IF(Table2[[#This Row],[Rating_count]]&lt;=1000,"NO",IF(Table2[[#This Row],[Rating_count]]&gt;=1000,"YES"))</f>
        <v>NO</v>
      </c>
      <c r="I863" s="5">
        <f>Table2[[#This Row],[Actual_price]]*Table2[[#This Row],[Rating_count]]</f>
        <v>57350</v>
      </c>
      <c r="J863" s="5" t="str">
        <f>IF(Table2[[#This Row],[Discounted_price]]&lt;200,"&lt;200",IF(Table2[[#This Row],[Discounted_price]]&lt;=500,"200-500","&gt;500"))</f>
        <v>200-500</v>
      </c>
      <c r="K863" s="1">
        <v>4.3</v>
      </c>
      <c r="L863" s="5">
        <f>Table2[[#This Row],[Rating]]+(Table2[[#This Row],[Rating_count]]/1000)</f>
        <v>4.3739999999999997</v>
      </c>
      <c r="M863" s="2">
        <v>74</v>
      </c>
    </row>
    <row r="864" spans="1:13" x14ac:dyDescent="0.25">
      <c r="A864" s="1" t="s">
        <v>773</v>
      </c>
      <c r="B864" s="1" t="s">
        <v>12</v>
      </c>
      <c r="C864" s="3">
        <v>10389</v>
      </c>
      <c r="D864" s="3">
        <v>32000</v>
      </c>
      <c r="E864" s="3">
        <f>Table2[[#This Row],[Actual_price]]-Table2[[#This Row],[Discounted_price]]/Table2[[#This Row],[Actual_price]]*100</f>
        <v>31967.534374999999</v>
      </c>
      <c r="F864" s="4">
        <v>0.68</v>
      </c>
      <c r="G864" s="4" t="str">
        <f>IF(Table2[[#This Row],[Discount_percentage]]&lt;=49%,"no",IF(Table2[[#This Row],[Discount_percentage]]&gt;=50%,"yes"))</f>
        <v>yes</v>
      </c>
      <c r="H864" s="4" t="str">
        <f>IF(Table2[[#This Row],[Rating_count]]&lt;=1000,"NO",IF(Table2[[#This Row],[Rating_count]]&gt;=1000,"YES"))</f>
        <v>YES</v>
      </c>
      <c r="I864" s="5">
        <f>Table2[[#This Row],[Actual_price]]*Table2[[#This Row],[Rating_count]]</f>
        <v>1324736000</v>
      </c>
      <c r="J864" s="5" t="str">
        <f>IF(Table2[[#This Row],[Discounted_price]]&lt;200,"&lt;200",IF(Table2[[#This Row],[Discounted_price]]&lt;=500,"200-500","&gt;500"))</f>
        <v>&gt;500</v>
      </c>
      <c r="K864" s="1">
        <v>4.4000000000000004</v>
      </c>
      <c r="L864" s="5">
        <f>Table2[[#This Row],[Rating]]+(Table2[[#This Row],[Rating_count]]/1000)</f>
        <v>45.798000000000002</v>
      </c>
      <c r="M864" s="2">
        <v>41398</v>
      </c>
    </row>
    <row r="865" spans="1:13" x14ac:dyDescent="0.25">
      <c r="A865" s="1" t="s">
        <v>774</v>
      </c>
      <c r="B865" s="1" t="s">
        <v>12</v>
      </c>
      <c r="C865" s="1">
        <v>649</v>
      </c>
      <c r="D865" s="3">
        <v>1300</v>
      </c>
      <c r="E865" s="3">
        <f>Table2[[#This Row],[Actual_price]]-Table2[[#This Row],[Discounted_price]]/Table2[[#This Row],[Actual_price]]*100</f>
        <v>1250.0769230769231</v>
      </c>
      <c r="F865" s="4">
        <v>0.5</v>
      </c>
      <c r="G865" s="4" t="str">
        <f>IF(Table2[[#This Row],[Discount_percentage]]&lt;=49%,"no",IF(Table2[[#This Row],[Discount_percentage]]&gt;=50%,"yes"))</f>
        <v>yes</v>
      </c>
      <c r="H865" s="4" t="str">
        <f>IF(Table2[[#This Row],[Rating_count]]&lt;=1000,"NO",IF(Table2[[#This Row],[Rating_count]]&gt;=1000,"YES"))</f>
        <v>YES</v>
      </c>
      <c r="I865" s="5">
        <f>Table2[[#This Row],[Actual_price]]*Table2[[#This Row],[Rating_count]]</f>
        <v>6753500</v>
      </c>
      <c r="J865" s="5" t="str">
        <f>IF(Table2[[#This Row],[Discounted_price]]&lt;200,"&lt;200",IF(Table2[[#This Row],[Discounted_price]]&lt;=500,"200-500","&gt;500"))</f>
        <v>&gt;500</v>
      </c>
      <c r="K865" s="1">
        <v>4.0999999999999996</v>
      </c>
      <c r="L865" s="5">
        <f>Table2[[#This Row],[Rating]]+(Table2[[#This Row],[Rating_count]]/1000)</f>
        <v>9.2949999999999999</v>
      </c>
      <c r="M865" s="2">
        <v>5195</v>
      </c>
    </row>
    <row r="866" spans="1:13" x14ac:dyDescent="0.25">
      <c r="A866" s="1" t="s">
        <v>775</v>
      </c>
      <c r="B866" s="1" t="s">
        <v>12</v>
      </c>
      <c r="C866" s="3">
        <v>1199</v>
      </c>
      <c r="D866" s="3">
        <v>1999</v>
      </c>
      <c r="E866" s="3">
        <f>Table2[[#This Row],[Actual_price]]-Table2[[#This Row],[Discounted_price]]/Table2[[#This Row],[Actual_price]]*100</f>
        <v>1939.0200100050024</v>
      </c>
      <c r="F866" s="4">
        <v>0.4</v>
      </c>
      <c r="G866" s="4" t="str">
        <f>IF(Table2[[#This Row],[Discount_percentage]]&lt;=49%,"no",IF(Table2[[#This Row],[Discount_percentage]]&gt;=50%,"yes"))</f>
        <v>no</v>
      </c>
      <c r="H866" s="4" t="str">
        <f>IF(Table2[[#This Row],[Rating_count]]&lt;=1000,"NO",IF(Table2[[#This Row],[Rating_count]]&gt;=1000,"YES"))</f>
        <v>YES</v>
      </c>
      <c r="I866" s="5">
        <f>Table2[[#This Row],[Actual_price]]*Table2[[#This Row],[Rating_count]]</f>
        <v>44817580</v>
      </c>
      <c r="J866" s="5" t="str">
        <f>IF(Table2[[#This Row],[Discounted_price]]&lt;200,"&lt;200",IF(Table2[[#This Row],[Discounted_price]]&lt;=500,"200-500","&gt;500"))</f>
        <v>&gt;500</v>
      </c>
      <c r="K866" s="1">
        <v>4.5</v>
      </c>
      <c r="L866" s="5">
        <f>Table2[[#This Row],[Rating]]+(Table2[[#This Row],[Rating_count]]/1000)</f>
        <v>26.92</v>
      </c>
      <c r="M866" s="2">
        <v>22420</v>
      </c>
    </row>
    <row r="867" spans="1:13" x14ac:dyDescent="0.25">
      <c r="A867" s="1" t="s">
        <v>776</v>
      </c>
      <c r="B867" s="1" t="s">
        <v>24</v>
      </c>
      <c r="C867" s="1">
        <v>889</v>
      </c>
      <c r="D867" s="3">
        <v>1999</v>
      </c>
      <c r="E867" s="3">
        <f>Table2[[#This Row],[Actual_price]]-Table2[[#This Row],[Discounted_price]]/Table2[[#This Row],[Actual_price]]*100</f>
        <v>1954.5277638819409</v>
      </c>
      <c r="F867" s="4">
        <v>0.56000000000000005</v>
      </c>
      <c r="G867" s="4" t="str">
        <f>IF(Table2[[#This Row],[Discount_percentage]]&lt;=49%,"no",IF(Table2[[#This Row],[Discount_percentage]]&gt;=50%,"yes"))</f>
        <v>yes</v>
      </c>
      <c r="H867" s="4" t="str">
        <f>IF(Table2[[#This Row],[Rating_count]]&lt;=1000,"NO",IF(Table2[[#This Row],[Rating_count]]&gt;=1000,"YES"))</f>
        <v>YES</v>
      </c>
      <c r="I867" s="5">
        <f>Table2[[#This Row],[Actual_price]]*Table2[[#This Row],[Rating_count]]</f>
        <v>4565716</v>
      </c>
      <c r="J867" s="5" t="str">
        <f>IF(Table2[[#This Row],[Discounted_price]]&lt;200,"&lt;200",IF(Table2[[#This Row],[Discounted_price]]&lt;=500,"200-500","&gt;500"))</f>
        <v>&gt;500</v>
      </c>
      <c r="K867" s="1">
        <v>4.2</v>
      </c>
      <c r="L867" s="5">
        <f>Table2[[#This Row],[Rating]]+(Table2[[#This Row],[Rating_count]]/1000)</f>
        <v>6.484</v>
      </c>
      <c r="M867" s="2">
        <v>2284</v>
      </c>
    </row>
    <row r="868" spans="1:13" x14ac:dyDescent="0.25">
      <c r="A868" s="1" t="s">
        <v>777</v>
      </c>
      <c r="B868" s="1" t="s">
        <v>12</v>
      </c>
      <c r="C868" s="3">
        <v>1409</v>
      </c>
      <c r="D868" s="3">
        <v>2199</v>
      </c>
      <c r="E868" s="3">
        <f>Table2[[#This Row],[Actual_price]]-Table2[[#This Row],[Discounted_price]]/Table2[[#This Row],[Actual_price]]*100</f>
        <v>2134.9254206457481</v>
      </c>
      <c r="F868" s="4">
        <v>0.36</v>
      </c>
      <c r="G868" s="4" t="str">
        <f>IF(Table2[[#This Row],[Discount_percentage]]&lt;=49%,"no",IF(Table2[[#This Row],[Discount_percentage]]&gt;=50%,"yes"))</f>
        <v>no</v>
      </c>
      <c r="H868" s="4" t="str">
        <f>IF(Table2[[#This Row],[Rating_count]]&lt;=1000,"NO",IF(Table2[[#This Row],[Rating_count]]&gt;=1000,"YES"))</f>
        <v>NO</v>
      </c>
      <c r="I868" s="5">
        <f>Table2[[#This Row],[Actual_price]]*Table2[[#This Row],[Rating_count]]</f>
        <v>938973</v>
      </c>
      <c r="J868" s="5" t="str">
        <f>IF(Table2[[#This Row],[Discounted_price]]&lt;200,"&lt;200",IF(Table2[[#This Row],[Discounted_price]]&lt;=500,"200-500","&gt;500"))</f>
        <v>&gt;500</v>
      </c>
      <c r="K868" s="1">
        <v>3.9</v>
      </c>
      <c r="L868" s="5">
        <f>Table2[[#This Row],[Rating]]+(Table2[[#This Row],[Rating_count]]/1000)</f>
        <v>4.327</v>
      </c>
      <c r="M868" s="2">
        <v>427</v>
      </c>
    </row>
    <row r="869" spans="1:13" x14ac:dyDescent="0.25">
      <c r="A869" s="1" t="s">
        <v>778</v>
      </c>
      <c r="B869" s="1" t="s">
        <v>12</v>
      </c>
      <c r="C869" s="1">
        <v>549</v>
      </c>
      <c r="D869" s="3">
        <v>1999</v>
      </c>
      <c r="E869" s="3">
        <f>Table2[[#This Row],[Actual_price]]-Table2[[#This Row],[Discounted_price]]/Table2[[#This Row],[Actual_price]]*100</f>
        <v>1971.5362681340671</v>
      </c>
      <c r="F869" s="4">
        <v>0.73</v>
      </c>
      <c r="G869" s="4" t="str">
        <f>IF(Table2[[#This Row],[Discount_percentage]]&lt;=49%,"no",IF(Table2[[#This Row],[Discount_percentage]]&gt;=50%,"yes"))</f>
        <v>yes</v>
      </c>
      <c r="H869" s="4" t="str">
        <f>IF(Table2[[#This Row],[Rating_count]]&lt;=1000,"NO",IF(Table2[[#This Row],[Rating_count]]&gt;=1000,"YES"))</f>
        <v>YES</v>
      </c>
      <c r="I869" s="5">
        <f>Table2[[#This Row],[Actual_price]]*Table2[[#This Row],[Rating_count]]</f>
        <v>2732633</v>
      </c>
      <c r="J869" s="5" t="str">
        <f>IF(Table2[[#This Row],[Discounted_price]]&lt;200,"&lt;200",IF(Table2[[#This Row],[Discounted_price]]&lt;=500,"200-500","&gt;500"))</f>
        <v>&gt;500</v>
      </c>
      <c r="K869" s="1">
        <v>4.3</v>
      </c>
      <c r="L869" s="5">
        <f>Table2[[#This Row],[Rating]]+(Table2[[#This Row],[Rating_count]]/1000)</f>
        <v>5.6669999999999998</v>
      </c>
      <c r="M869" s="2">
        <v>1367</v>
      </c>
    </row>
    <row r="870" spans="1:13" x14ac:dyDescent="0.25">
      <c r="A870" s="1" t="s">
        <v>779</v>
      </c>
      <c r="B870" s="1" t="s">
        <v>12</v>
      </c>
      <c r="C870" s="1">
        <v>749</v>
      </c>
      <c r="D870" s="3">
        <v>1799</v>
      </c>
      <c r="E870" s="3">
        <f>Table2[[#This Row],[Actual_price]]-Table2[[#This Row],[Discounted_price]]/Table2[[#This Row],[Actual_price]]*100</f>
        <v>1757.3657587548639</v>
      </c>
      <c r="F870" s="4">
        <v>0.57999999999999996</v>
      </c>
      <c r="G870" s="4" t="str">
        <f>IF(Table2[[#This Row],[Discount_percentage]]&lt;=49%,"no",IF(Table2[[#This Row],[Discount_percentage]]&gt;=50%,"yes"))</f>
        <v>yes</v>
      </c>
      <c r="H870" s="4" t="str">
        <f>IF(Table2[[#This Row],[Rating_count]]&lt;=1000,"NO",IF(Table2[[#This Row],[Rating_count]]&gt;=1000,"YES"))</f>
        <v>YES</v>
      </c>
      <c r="I870" s="5">
        <f>Table2[[#This Row],[Actual_price]]*Table2[[#This Row],[Rating_count]]</f>
        <v>23745001</v>
      </c>
      <c r="J870" s="5" t="str">
        <f>IF(Table2[[#This Row],[Discounted_price]]&lt;200,"&lt;200",IF(Table2[[#This Row],[Discounted_price]]&lt;=500,"200-500","&gt;500"))</f>
        <v>&gt;500</v>
      </c>
      <c r="K870" s="1">
        <v>4</v>
      </c>
      <c r="L870" s="5">
        <f>Table2[[#This Row],[Rating]]+(Table2[[#This Row],[Rating_count]]/1000)</f>
        <v>17.198999999999998</v>
      </c>
      <c r="M870" s="2">
        <v>13199</v>
      </c>
    </row>
    <row r="871" spans="1:13" x14ac:dyDescent="0.25">
      <c r="A871" s="1" t="s">
        <v>780</v>
      </c>
      <c r="B871" s="1" t="s">
        <v>12</v>
      </c>
      <c r="C871" s="1">
        <v>379</v>
      </c>
      <c r="D871" s="3">
        <v>1099</v>
      </c>
      <c r="E871" s="3">
        <f>Table2[[#This Row],[Actual_price]]-Table2[[#This Row],[Discounted_price]]/Table2[[#This Row],[Actual_price]]*100</f>
        <v>1064.5141037306641</v>
      </c>
      <c r="F871" s="4">
        <v>0.66</v>
      </c>
      <c r="G871" s="4" t="str">
        <f>IF(Table2[[#This Row],[Discount_percentage]]&lt;=49%,"no",IF(Table2[[#This Row],[Discount_percentage]]&gt;=50%,"yes"))</f>
        <v>yes</v>
      </c>
      <c r="H871" s="4" t="str">
        <f>IF(Table2[[#This Row],[Rating_count]]&lt;=1000,"NO",IF(Table2[[#This Row],[Rating_count]]&gt;=1000,"YES"))</f>
        <v>YES</v>
      </c>
      <c r="I871" s="5">
        <f>Table2[[#This Row],[Actual_price]]*Table2[[#This Row],[Rating_count]]</f>
        <v>3083794</v>
      </c>
      <c r="J871" s="5" t="str">
        <f>IF(Table2[[#This Row],[Discounted_price]]&lt;200,"&lt;200",IF(Table2[[#This Row],[Discounted_price]]&lt;=500,"200-500","&gt;500"))</f>
        <v>200-500</v>
      </c>
      <c r="K871" s="1">
        <v>4.3</v>
      </c>
      <c r="L871" s="5">
        <f>Table2[[#This Row],[Rating]]+(Table2[[#This Row],[Rating_count]]/1000)</f>
        <v>7.1059999999999999</v>
      </c>
      <c r="M871" s="2">
        <v>2806</v>
      </c>
    </row>
    <row r="872" spans="1:13" x14ac:dyDescent="0.25">
      <c r="A872" s="1" t="s">
        <v>781</v>
      </c>
      <c r="B872" s="1" t="s">
        <v>24</v>
      </c>
      <c r="C872" s="3">
        <v>5998</v>
      </c>
      <c r="D872" s="3">
        <v>7999</v>
      </c>
      <c r="E872" s="3">
        <f>Table2[[#This Row],[Actual_price]]-Table2[[#This Row],[Discounted_price]]/Table2[[#This Row],[Actual_price]]*100</f>
        <v>7924.0156269533691</v>
      </c>
      <c r="F872" s="4">
        <v>0.25</v>
      </c>
      <c r="G872" s="4" t="str">
        <f>IF(Table2[[#This Row],[Discount_percentage]]&lt;=49%,"no",IF(Table2[[#This Row],[Discount_percentage]]&gt;=50%,"yes"))</f>
        <v>no</v>
      </c>
      <c r="H872" s="4" t="str">
        <f>IF(Table2[[#This Row],[Rating_count]]&lt;=1000,"NO",IF(Table2[[#This Row],[Rating_count]]&gt;=1000,"YES"))</f>
        <v>YES</v>
      </c>
      <c r="I872" s="5">
        <f>Table2[[#This Row],[Actual_price]]*Table2[[#This Row],[Rating_count]]</f>
        <v>242809645</v>
      </c>
      <c r="J872" s="5" t="str">
        <f>IF(Table2[[#This Row],[Discounted_price]]&lt;200,"&lt;200",IF(Table2[[#This Row],[Discounted_price]]&lt;=500,"200-500","&gt;500"))</f>
        <v>&gt;500</v>
      </c>
      <c r="K872" s="1">
        <v>4.2</v>
      </c>
      <c r="L872" s="5">
        <f>Table2[[#This Row],[Rating]]+(Table2[[#This Row],[Rating_count]]/1000)</f>
        <v>34.555</v>
      </c>
      <c r="M872" s="2">
        <v>30355</v>
      </c>
    </row>
    <row r="873" spans="1:13" x14ac:dyDescent="0.25">
      <c r="A873" s="1" t="s">
        <v>782</v>
      </c>
      <c r="B873" s="1" t="s">
        <v>12</v>
      </c>
      <c r="C873" s="1">
        <v>299</v>
      </c>
      <c r="D873" s="3">
        <v>1499</v>
      </c>
      <c r="E873" s="3">
        <f>Table2[[#This Row],[Actual_price]]-Table2[[#This Row],[Discounted_price]]/Table2[[#This Row],[Actual_price]]*100</f>
        <v>1479.0533689126084</v>
      </c>
      <c r="F873" s="4">
        <v>0.8</v>
      </c>
      <c r="G873" s="4" t="str">
        <f>IF(Table2[[#This Row],[Discount_percentage]]&lt;=49%,"no",IF(Table2[[#This Row],[Discount_percentage]]&gt;=50%,"yes"))</f>
        <v>yes</v>
      </c>
      <c r="H873" s="4" t="str">
        <f>IF(Table2[[#This Row],[Rating_count]]&lt;=1000,"NO",IF(Table2[[#This Row],[Rating_count]]&gt;=1000,"YES"))</f>
        <v>YES</v>
      </c>
      <c r="I873" s="5">
        <f>Table2[[#This Row],[Actual_price]]*Table2[[#This Row],[Rating_count]]</f>
        <v>4299132</v>
      </c>
      <c r="J873" s="5" t="str">
        <f>IF(Table2[[#This Row],[Discounted_price]]&lt;200,"&lt;200",IF(Table2[[#This Row],[Discounted_price]]&lt;=500,"200-500","&gt;500"))</f>
        <v>200-500</v>
      </c>
      <c r="K873" s="1">
        <v>4.2</v>
      </c>
      <c r="L873" s="5">
        <f>Table2[[#This Row],[Rating]]+(Table2[[#This Row],[Rating_count]]/1000)</f>
        <v>7.0679999999999996</v>
      </c>
      <c r="M873" s="2">
        <v>2868</v>
      </c>
    </row>
    <row r="874" spans="1:13" x14ac:dyDescent="0.25">
      <c r="A874" s="1" t="s">
        <v>783</v>
      </c>
      <c r="B874" s="1" t="s">
        <v>12</v>
      </c>
      <c r="C874" s="1">
        <v>379</v>
      </c>
      <c r="D874" s="3">
        <v>1499</v>
      </c>
      <c r="E874" s="3">
        <f>Table2[[#This Row],[Actual_price]]-Table2[[#This Row],[Discounted_price]]/Table2[[#This Row],[Actual_price]]*100</f>
        <v>1473.7164776517679</v>
      </c>
      <c r="F874" s="4">
        <v>0.75</v>
      </c>
      <c r="G874" s="4" t="str">
        <f>IF(Table2[[#This Row],[Discount_percentage]]&lt;=49%,"no",IF(Table2[[#This Row],[Discount_percentage]]&gt;=50%,"yes"))</f>
        <v>yes</v>
      </c>
      <c r="H874" s="4" t="str">
        <f>IF(Table2[[#This Row],[Rating_count]]&lt;=1000,"NO",IF(Table2[[#This Row],[Rating_count]]&gt;=1000,"YES"))</f>
        <v>NO</v>
      </c>
      <c r="I874" s="5">
        <f>Table2[[#This Row],[Actual_price]]*Table2[[#This Row],[Rating_count]]</f>
        <v>1004330</v>
      </c>
      <c r="J874" s="5" t="str">
        <f>IF(Table2[[#This Row],[Discounted_price]]&lt;200,"&lt;200",IF(Table2[[#This Row],[Discounted_price]]&lt;=500,"200-500","&gt;500"))</f>
        <v>200-500</v>
      </c>
      <c r="K874" s="1">
        <v>4.0999999999999996</v>
      </c>
      <c r="L874" s="5">
        <f>Table2[[#This Row],[Rating]]+(Table2[[#This Row],[Rating_count]]/1000)</f>
        <v>4.7699999999999996</v>
      </c>
      <c r="M874" s="2">
        <v>670</v>
      </c>
    </row>
    <row r="875" spans="1:13" x14ac:dyDescent="0.25">
      <c r="A875" s="1" t="s">
        <v>784</v>
      </c>
      <c r="B875" s="1" t="s">
        <v>516</v>
      </c>
      <c r="C875" s="3">
        <v>1399</v>
      </c>
      <c r="D875" s="3">
        <v>2999</v>
      </c>
      <c r="E875" s="3">
        <f>Table2[[#This Row],[Actual_price]]-Table2[[#This Row],[Discounted_price]]/Table2[[#This Row],[Actual_price]]*100</f>
        <v>2952.3511170390129</v>
      </c>
      <c r="F875" s="4">
        <v>0.53</v>
      </c>
      <c r="G875" s="4" t="str">
        <f>IF(Table2[[#This Row],[Discount_percentage]]&lt;=49%,"no",IF(Table2[[#This Row],[Discount_percentage]]&gt;=50%,"yes"))</f>
        <v>yes</v>
      </c>
      <c r="H875" s="4" t="str">
        <f>IF(Table2[[#This Row],[Rating_count]]&lt;=1000,"NO",IF(Table2[[#This Row],[Rating_count]]&gt;=1000,"YES"))</f>
        <v>YES</v>
      </c>
      <c r="I875" s="5">
        <f>Table2[[#This Row],[Actual_price]]*Table2[[#This Row],[Rating_count]]</f>
        <v>10586470</v>
      </c>
      <c r="J875" s="5" t="str">
        <f>IF(Table2[[#This Row],[Discounted_price]]&lt;200,"&lt;200",IF(Table2[[#This Row],[Discounted_price]]&lt;=500,"200-500","&gt;500"))</f>
        <v>&gt;500</v>
      </c>
      <c r="K875" s="1">
        <v>4.3</v>
      </c>
      <c r="L875" s="5">
        <f>Table2[[#This Row],[Rating]]+(Table2[[#This Row],[Rating_count]]/1000)</f>
        <v>7.83</v>
      </c>
      <c r="M875" s="2">
        <v>3530</v>
      </c>
    </row>
    <row r="876" spans="1:13" x14ac:dyDescent="0.25">
      <c r="A876" s="1" t="s">
        <v>785</v>
      </c>
      <c r="B876" s="1" t="s">
        <v>24</v>
      </c>
      <c r="C876" s="1">
        <v>699</v>
      </c>
      <c r="D876" s="3">
        <v>1299</v>
      </c>
      <c r="E876" s="3">
        <f>Table2[[#This Row],[Actual_price]]-Table2[[#This Row],[Discounted_price]]/Table2[[#This Row],[Actual_price]]*100</f>
        <v>1245.189376443418</v>
      </c>
      <c r="F876" s="4">
        <v>0.46</v>
      </c>
      <c r="G876" s="4" t="str">
        <f>IF(Table2[[#This Row],[Discount_percentage]]&lt;=49%,"no",IF(Table2[[#This Row],[Discount_percentage]]&gt;=50%,"yes"))</f>
        <v>no</v>
      </c>
      <c r="H876" s="4" t="str">
        <f>IF(Table2[[#This Row],[Rating_count]]&lt;=1000,"NO",IF(Table2[[#This Row],[Rating_count]]&gt;=1000,"YES"))</f>
        <v>YES</v>
      </c>
      <c r="I876" s="5">
        <f>Table2[[#This Row],[Actual_price]]*Table2[[#This Row],[Rating_count]]</f>
        <v>8031717</v>
      </c>
      <c r="J876" s="5" t="str">
        <f>IF(Table2[[#This Row],[Discounted_price]]&lt;200,"&lt;200",IF(Table2[[#This Row],[Discounted_price]]&lt;=500,"200-500","&gt;500"))</f>
        <v>&gt;500</v>
      </c>
      <c r="K876" s="1">
        <v>4.3</v>
      </c>
      <c r="L876" s="5">
        <f>Table2[[#This Row],[Rating]]+(Table2[[#This Row],[Rating_count]]/1000)</f>
        <v>10.483000000000001</v>
      </c>
      <c r="M876" s="2">
        <v>6183</v>
      </c>
    </row>
    <row r="877" spans="1:13" x14ac:dyDescent="0.25">
      <c r="A877" s="1" t="s">
        <v>786</v>
      </c>
      <c r="B877" s="1" t="s">
        <v>516</v>
      </c>
      <c r="C877" s="1">
        <v>300</v>
      </c>
      <c r="D877" s="1">
        <v>300</v>
      </c>
      <c r="E877" s="3">
        <f>Table2[[#This Row],[Actual_price]]-Table2[[#This Row],[Discounted_price]]/Table2[[#This Row],[Actual_price]]*100</f>
        <v>200</v>
      </c>
      <c r="F877" s="4">
        <v>0</v>
      </c>
      <c r="G877" s="4" t="str">
        <f>IF(Table2[[#This Row],[Discount_percentage]]&lt;=49%,"no",IF(Table2[[#This Row],[Discount_percentage]]&gt;=50%,"yes"))</f>
        <v>no</v>
      </c>
      <c r="H877" s="4" t="str">
        <f>IF(Table2[[#This Row],[Rating_count]]&lt;=1000,"NO",IF(Table2[[#This Row],[Rating_count]]&gt;=1000,"YES"))</f>
        <v>NO</v>
      </c>
      <c r="I877" s="5">
        <f>Table2[[#This Row],[Actual_price]]*Table2[[#This Row],[Rating_count]]</f>
        <v>125700</v>
      </c>
      <c r="J877" s="5" t="str">
        <f>IF(Table2[[#This Row],[Discounted_price]]&lt;200,"&lt;200",IF(Table2[[#This Row],[Discounted_price]]&lt;=500,"200-500","&gt;500"))</f>
        <v>200-500</v>
      </c>
      <c r="K877" s="1">
        <v>4.2</v>
      </c>
      <c r="L877" s="5">
        <f>Table2[[#This Row],[Rating]]+(Table2[[#This Row],[Rating_count]]/1000)</f>
        <v>4.6189999999999998</v>
      </c>
      <c r="M877" s="2">
        <v>419</v>
      </c>
    </row>
    <row r="878" spans="1:13" x14ac:dyDescent="0.25">
      <c r="A878" s="1" t="s">
        <v>787</v>
      </c>
      <c r="B878" s="1" t="s">
        <v>12</v>
      </c>
      <c r="C878" s="1">
        <v>999</v>
      </c>
      <c r="D878" s="3">
        <v>1995</v>
      </c>
      <c r="E878" s="3">
        <f>Table2[[#This Row],[Actual_price]]-Table2[[#This Row],[Discounted_price]]/Table2[[#This Row],[Actual_price]]*100</f>
        <v>1944.9248120300751</v>
      </c>
      <c r="F878" s="4">
        <v>0.5</v>
      </c>
      <c r="G878" s="4" t="str">
        <f>IF(Table2[[#This Row],[Discount_percentage]]&lt;=49%,"no",IF(Table2[[#This Row],[Discount_percentage]]&gt;=50%,"yes"))</f>
        <v>yes</v>
      </c>
      <c r="H878" s="4" t="str">
        <f>IF(Table2[[#This Row],[Rating_count]]&lt;=1000,"NO",IF(Table2[[#This Row],[Rating_count]]&gt;=1000,"YES"))</f>
        <v>YES</v>
      </c>
      <c r="I878" s="5">
        <f>Table2[[#This Row],[Actual_price]]*Table2[[#This Row],[Rating_count]]</f>
        <v>14597415</v>
      </c>
      <c r="J878" s="5" t="str">
        <f>IF(Table2[[#This Row],[Discounted_price]]&lt;200,"&lt;200",IF(Table2[[#This Row],[Discounted_price]]&lt;=500,"200-500","&gt;500"))</f>
        <v>&gt;500</v>
      </c>
      <c r="K878" s="1">
        <v>4.5</v>
      </c>
      <c r="L878" s="5">
        <f>Table2[[#This Row],[Rating]]+(Table2[[#This Row],[Rating_count]]/1000)</f>
        <v>11.817</v>
      </c>
      <c r="M878" s="2">
        <v>7317</v>
      </c>
    </row>
    <row r="879" spans="1:13" x14ac:dyDescent="0.25">
      <c r="A879" s="1" t="s">
        <v>788</v>
      </c>
      <c r="B879" s="1" t="s">
        <v>516</v>
      </c>
      <c r="C879" s="1">
        <v>535</v>
      </c>
      <c r="D879" s="1">
        <v>535</v>
      </c>
      <c r="E879" s="3">
        <f>Table2[[#This Row],[Actual_price]]-Table2[[#This Row],[Discounted_price]]/Table2[[#This Row],[Actual_price]]*100</f>
        <v>435</v>
      </c>
      <c r="F879" s="4">
        <v>0</v>
      </c>
      <c r="G879" s="4" t="str">
        <f>IF(Table2[[#This Row],[Discount_percentage]]&lt;=49%,"no",IF(Table2[[#This Row],[Discount_percentage]]&gt;=50%,"yes"))</f>
        <v>no</v>
      </c>
      <c r="H879" s="4" t="str">
        <f>IF(Table2[[#This Row],[Rating_count]]&lt;=1000,"NO",IF(Table2[[#This Row],[Rating_count]]&gt;=1000,"YES"))</f>
        <v>YES</v>
      </c>
      <c r="I879" s="5">
        <f>Table2[[#This Row],[Actual_price]]*Table2[[#This Row],[Rating_count]]</f>
        <v>2367910</v>
      </c>
      <c r="J879" s="5" t="str">
        <f>IF(Table2[[#This Row],[Discounted_price]]&lt;200,"&lt;200",IF(Table2[[#This Row],[Discounted_price]]&lt;=500,"200-500","&gt;500"))</f>
        <v>&gt;500</v>
      </c>
      <c r="K879" s="1">
        <v>4.4000000000000004</v>
      </c>
      <c r="L879" s="5">
        <f>Table2[[#This Row],[Rating]]+(Table2[[#This Row],[Rating_count]]/1000)</f>
        <v>8.8260000000000005</v>
      </c>
      <c r="M879" s="2">
        <v>4426</v>
      </c>
    </row>
    <row r="880" spans="1:13" x14ac:dyDescent="0.25">
      <c r="A880" s="1" t="s">
        <v>73</v>
      </c>
      <c r="B880" s="1" t="s">
        <v>24</v>
      </c>
      <c r="C880" s="3">
        <v>13999</v>
      </c>
      <c r="D880" s="3">
        <v>24999</v>
      </c>
      <c r="E880" s="3">
        <f>Table2[[#This Row],[Actual_price]]-Table2[[#This Row],[Discounted_price]]/Table2[[#This Row],[Actual_price]]*100</f>
        <v>24943.001760070401</v>
      </c>
      <c r="F880" s="4">
        <v>0.44</v>
      </c>
      <c r="G880" s="4" t="str">
        <f>IF(Table2[[#This Row],[Discount_percentage]]&lt;=49%,"no",IF(Table2[[#This Row],[Discount_percentage]]&gt;=50%,"yes"))</f>
        <v>no</v>
      </c>
      <c r="H880" s="4" t="str">
        <f>IF(Table2[[#This Row],[Rating_count]]&lt;=1000,"NO",IF(Table2[[#This Row],[Rating_count]]&gt;=1000,"YES"))</f>
        <v>YES</v>
      </c>
      <c r="I880" s="5">
        <f>Table2[[#This Row],[Actual_price]]*Table2[[#This Row],[Rating_count]]</f>
        <v>1130879763</v>
      </c>
      <c r="J880" s="5" t="str">
        <f>IF(Table2[[#This Row],[Discounted_price]]&lt;200,"&lt;200",IF(Table2[[#This Row],[Discounted_price]]&lt;=500,"200-500","&gt;500"))</f>
        <v>&gt;500</v>
      </c>
      <c r="K880" s="1">
        <v>4.2</v>
      </c>
      <c r="L880" s="5">
        <f>Table2[[#This Row],[Rating]]+(Table2[[#This Row],[Rating_count]]/1000)</f>
        <v>49.437000000000005</v>
      </c>
      <c r="M880" s="2">
        <v>45237</v>
      </c>
    </row>
    <row r="881" spans="1:13" x14ac:dyDescent="0.25">
      <c r="A881" s="1" t="s">
        <v>789</v>
      </c>
      <c r="B881" s="1" t="s">
        <v>12</v>
      </c>
      <c r="C881" s="1">
        <v>269</v>
      </c>
      <c r="D881" s="3">
        <v>1099</v>
      </c>
      <c r="E881" s="3">
        <f>Table2[[#This Row],[Actual_price]]-Table2[[#This Row],[Discounted_price]]/Table2[[#This Row],[Actual_price]]*100</f>
        <v>1074.5232029117381</v>
      </c>
      <c r="F881" s="4">
        <v>0.76</v>
      </c>
      <c r="G881" s="4" t="str">
        <f>IF(Table2[[#This Row],[Discount_percentage]]&lt;=49%,"no",IF(Table2[[#This Row],[Discount_percentage]]&gt;=50%,"yes"))</f>
        <v>yes</v>
      </c>
      <c r="H881" s="4" t="str">
        <f>IF(Table2[[#This Row],[Rating_count]]&lt;=1000,"NO",IF(Table2[[#This Row],[Rating_count]]&gt;=1000,"YES"))</f>
        <v>YES</v>
      </c>
      <c r="I881" s="5">
        <f>Table2[[#This Row],[Actual_price]]*Table2[[#This Row],[Rating_count]]</f>
        <v>1200108</v>
      </c>
      <c r="J881" s="5" t="str">
        <f>IF(Table2[[#This Row],[Discounted_price]]&lt;200,"&lt;200",IF(Table2[[#This Row],[Discounted_price]]&lt;=500,"200-500","&gt;500"))</f>
        <v>200-500</v>
      </c>
      <c r="K881" s="1">
        <v>4.0999999999999996</v>
      </c>
      <c r="L881" s="5">
        <f>Table2[[#This Row],[Rating]]+(Table2[[#This Row],[Rating_count]]/1000)</f>
        <v>5.1920000000000002</v>
      </c>
      <c r="M881" s="2">
        <v>1092</v>
      </c>
    </row>
    <row r="882" spans="1:13" x14ac:dyDescent="0.25">
      <c r="A882" s="1" t="s">
        <v>790</v>
      </c>
      <c r="B882" s="1" t="s">
        <v>516</v>
      </c>
      <c r="C882" s="1">
        <v>341</v>
      </c>
      <c r="D882" s="1">
        <v>450</v>
      </c>
      <c r="E882" s="3">
        <f>Table2[[#This Row],[Actual_price]]-Table2[[#This Row],[Discounted_price]]/Table2[[#This Row],[Actual_price]]*100</f>
        <v>374.22222222222223</v>
      </c>
      <c r="F882" s="4">
        <v>0.24</v>
      </c>
      <c r="G882" s="4" t="str">
        <f>IF(Table2[[#This Row],[Discount_percentage]]&lt;=49%,"no",IF(Table2[[#This Row],[Discount_percentage]]&gt;=50%,"yes"))</f>
        <v>no</v>
      </c>
      <c r="H882" s="4" t="str">
        <f>IF(Table2[[#This Row],[Rating_count]]&lt;=1000,"NO",IF(Table2[[#This Row],[Rating_count]]&gt;=1000,"YES"))</f>
        <v>YES</v>
      </c>
      <c r="I882" s="5">
        <f>Table2[[#This Row],[Actual_price]]*Table2[[#This Row],[Rating_count]]</f>
        <v>1121850</v>
      </c>
      <c r="J882" s="5" t="str">
        <f>IF(Table2[[#This Row],[Discounted_price]]&lt;200,"&lt;200",IF(Table2[[#This Row],[Discounted_price]]&lt;=500,"200-500","&gt;500"))</f>
        <v>200-500</v>
      </c>
      <c r="K882" s="1">
        <v>4.3</v>
      </c>
      <c r="L882" s="5">
        <f>Table2[[#This Row],[Rating]]+(Table2[[#This Row],[Rating_count]]/1000)</f>
        <v>6.7929999999999993</v>
      </c>
      <c r="M882" s="2">
        <v>2493</v>
      </c>
    </row>
    <row r="883" spans="1:13" x14ac:dyDescent="0.25">
      <c r="A883" s="1" t="s">
        <v>791</v>
      </c>
      <c r="B883" s="1" t="s">
        <v>12</v>
      </c>
      <c r="C883" s="3">
        <v>2499</v>
      </c>
      <c r="D883" s="3">
        <v>3999</v>
      </c>
      <c r="E883" s="3">
        <f>Table2[[#This Row],[Actual_price]]-Table2[[#This Row],[Discounted_price]]/Table2[[#This Row],[Actual_price]]*100</f>
        <v>3936.5093773443359</v>
      </c>
      <c r="F883" s="4">
        <v>0.38</v>
      </c>
      <c r="G883" s="4" t="str">
        <f>IF(Table2[[#This Row],[Discount_percentage]]&lt;=49%,"no",IF(Table2[[#This Row],[Discount_percentage]]&gt;=50%,"yes"))</f>
        <v>no</v>
      </c>
      <c r="H883" s="4" t="str">
        <f>IF(Table2[[#This Row],[Rating_count]]&lt;=1000,"NO",IF(Table2[[#This Row],[Rating_count]]&gt;=1000,"YES"))</f>
        <v>YES</v>
      </c>
      <c r="I883" s="5">
        <f>Table2[[#This Row],[Actual_price]]*Table2[[#This Row],[Rating_count]]</f>
        <v>50703321</v>
      </c>
      <c r="J883" s="5" t="str">
        <f>IF(Table2[[#This Row],[Discounted_price]]&lt;200,"&lt;200",IF(Table2[[#This Row],[Discounted_price]]&lt;=500,"200-500","&gt;500"))</f>
        <v>&gt;500</v>
      </c>
      <c r="K883" s="1">
        <v>4.4000000000000004</v>
      </c>
      <c r="L883" s="5">
        <f>Table2[[#This Row],[Rating]]+(Table2[[#This Row],[Rating_count]]/1000)</f>
        <v>17.079000000000001</v>
      </c>
      <c r="M883" s="2">
        <v>12679</v>
      </c>
    </row>
    <row r="884" spans="1:13" x14ac:dyDescent="0.25">
      <c r="A884" s="1" t="s">
        <v>792</v>
      </c>
      <c r="B884" s="1" t="s">
        <v>12</v>
      </c>
      <c r="C884" s="3">
        <v>5899</v>
      </c>
      <c r="D884" s="3">
        <v>7005</v>
      </c>
      <c r="E884" s="3">
        <f>Table2[[#This Row],[Actual_price]]-Table2[[#This Row],[Discounted_price]]/Table2[[#This Row],[Actual_price]]*100</f>
        <v>6920.7887223411844</v>
      </c>
      <c r="F884" s="4">
        <v>0.16</v>
      </c>
      <c r="G884" s="4" t="str">
        <f>IF(Table2[[#This Row],[Discount_percentage]]&lt;=49%,"no",IF(Table2[[#This Row],[Discount_percentage]]&gt;=50%,"yes"))</f>
        <v>no</v>
      </c>
      <c r="H884" s="4" t="str">
        <f>IF(Table2[[#This Row],[Rating_count]]&lt;=1000,"NO",IF(Table2[[#This Row],[Rating_count]]&gt;=1000,"YES"))</f>
        <v>YES</v>
      </c>
      <c r="I884" s="5">
        <f>Table2[[#This Row],[Actual_price]]*Table2[[#This Row],[Rating_count]]</f>
        <v>29413995</v>
      </c>
      <c r="J884" s="5" t="str">
        <f>IF(Table2[[#This Row],[Discounted_price]]&lt;200,"&lt;200",IF(Table2[[#This Row],[Discounted_price]]&lt;=500,"200-500","&gt;500"))</f>
        <v>&gt;500</v>
      </c>
      <c r="K884" s="1">
        <v>3.6</v>
      </c>
      <c r="L884" s="5">
        <f>Table2[[#This Row],[Rating]]+(Table2[[#This Row],[Rating_count]]/1000)</f>
        <v>7.7989999999999995</v>
      </c>
      <c r="M884" s="2">
        <v>4199</v>
      </c>
    </row>
    <row r="885" spans="1:13" x14ac:dyDescent="0.25">
      <c r="A885" s="1" t="s">
        <v>473</v>
      </c>
      <c r="B885" s="1" t="s">
        <v>24</v>
      </c>
      <c r="C885" s="1">
        <v>699</v>
      </c>
      <c r="D885" s="3">
        <v>1199</v>
      </c>
      <c r="E885" s="3">
        <f>Table2[[#This Row],[Actual_price]]-Table2[[#This Row],[Discounted_price]]/Table2[[#This Row],[Actual_price]]*100</f>
        <v>1140.7014178482068</v>
      </c>
      <c r="F885" s="4">
        <v>0.42</v>
      </c>
      <c r="G885" s="4" t="str">
        <f>IF(Table2[[#This Row],[Discount_percentage]]&lt;=49%,"no",IF(Table2[[#This Row],[Discount_percentage]]&gt;=50%,"yes"))</f>
        <v>no</v>
      </c>
      <c r="H885" s="4" t="str">
        <f>IF(Table2[[#This Row],[Rating_count]]&lt;=1000,"NO",IF(Table2[[#This Row],[Rating_count]]&gt;=1000,"YES"))</f>
        <v>YES</v>
      </c>
      <c r="I885" s="5">
        <f>Table2[[#This Row],[Actual_price]]*Table2[[#This Row],[Rating_count]]</f>
        <v>17269197</v>
      </c>
      <c r="J885" s="5" t="str">
        <f>IF(Table2[[#This Row],[Discounted_price]]&lt;200,"&lt;200",IF(Table2[[#This Row],[Discounted_price]]&lt;=500,"200-500","&gt;500"))</f>
        <v>&gt;500</v>
      </c>
      <c r="K885" s="1">
        <v>4</v>
      </c>
      <c r="L885" s="5">
        <f>Table2[[#This Row],[Rating]]+(Table2[[#This Row],[Rating_count]]/1000)</f>
        <v>18.402999999999999</v>
      </c>
      <c r="M885" s="2">
        <v>14403</v>
      </c>
    </row>
    <row r="886" spans="1:13" x14ac:dyDescent="0.25">
      <c r="A886" s="1" t="s">
        <v>793</v>
      </c>
      <c r="B886" s="1" t="s">
        <v>12</v>
      </c>
      <c r="C886" s="3">
        <v>1565</v>
      </c>
      <c r="D886" s="3">
        <v>2999</v>
      </c>
      <c r="E886" s="3">
        <f>Table2[[#This Row],[Actual_price]]-Table2[[#This Row],[Discounted_price]]/Table2[[#This Row],[Actual_price]]*100</f>
        <v>2946.8159386462153</v>
      </c>
      <c r="F886" s="4">
        <v>0.48</v>
      </c>
      <c r="G886" s="4" t="str">
        <f>IF(Table2[[#This Row],[Discount_percentage]]&lt;=49%,"no",IF(Table2[[#This Row],[Discount_percentage]]&gt;=50%,"yes"))</f>
        <v>no</v>
      </c>
      <c r="H886" s="4" t="str">
        <f>IF(Table2[[#This Row],[Rating_count]]&lt;=1000,"NO",IF(Table2[[#This Row],[Rating_count]]&gt;=1000,"YES"))</f>
        <v>YES</v>
      </c>
      <c r="I886" s="5">
        <f>Table2[[#This Row],[Actual_price]]*Table2[[#This Row],[Rating_count]]</f>
        <v>33327887</v>
      </c>
      <c r="J886" s="5" t="str">
        <f>IF(Table2[[#This Row],[Discounted_price]]&lt;200,"&lt;200",IF(Table2[[#This Row],[Discounted_price]]&lt;=500,"200-500","&gt;500"))</f>
        <v>&gt;500</v>
      </c>
      <c r="K886" s="1">
        <v>4</v>
      </c>
      <c r="L886" s="5">
        <f>Table2[[#This Row],[Rating]]+(Table2[[#This Row],[Rating_count]]/1000)</f>
        <v>15.113</v>
      </c>
      <c r="M886" s="2">
        <v>11113</v>
      </c>
    </row>
    <row r="887" spans="1:13" x14ac:dyDescent="0.25">
      <c r="A887" s="1" t="s">
        <v>794</v>
      </c>
      <c r="B887" s="1" t="s">
        <v>24</v>
      </c>
      <c r="C887" s="1">
        <v>326</v>
      </c>
      <c r="D887" s="1">
        <v>799</v>
      </c>
      <c r="E887" s="3">
        <f>Table2[[#This Row],[Actual_price]]-Table2[[#This Row],[Discounted_price]]/Table2[[#This Row],[Actual_price]]*100</f>
        <v>758.19899874843554</v>
      </c>
      <c r="F887" s="4">
        <v>0.59</v>
      </c>
      <c r="G887" s="4" t="str">
        <f>IF(Table2[[#This Row],[Discount_percentage]]&lt;=49%,"no",IF(Table2[[#This Row],[Discount_percentage]]&gt;=50%,"yes"))</f>
        <v>yes</v>
      </c>
      <c r="H887" s="4" t="str">
        <f>IF(Table2[[#This Row],[Rating_count]]&lt;=1000,"NO",IF(Table2[[#This Row],[Rating_count]]&gt;=1000,"YES"))</f>
        <v>YES</v>
      </c>
      <c r="I887" s="5">
        <f>Table2[[#This Row],[Actual_price]]*Table2[[#This Row],[Rating_count]]</f>
        <v>8607627</v>
      </c>
      <c r="J887" s="5" t="str">
        <f>IF(Table2[[#This Row],[Discounted_price]]&lt;200,"&lt;200",IF(Table2[[#This Row],[Discounted_price]]&lt;=500,"200-500","&gt;500"))</f>
        <v>200-500</v>
      </c>
      <c r="K887" s="1">
        <v>4.4000000000000004</v>
      </c>
      <c r="L887" s="5">
        <f>Table2[[#This Row],[Rating]]+(Table2[[#This Row],[Rating_count]]/1000)</f>
        <v>15.173</v>
      </c>
      <c r="M887" s="2">
        <v>10773</v>
      </c>
    </row>
    <row r="888" spans="1:13" x14ac:dyDescent="0.25">
      <c r="A888" s="1" t="s">
        <v>795</v>
      </c>
      <c r="B888" s="1" t="s">
        <v>12</v>
      </c>
      <c r="C888" s="1">
        <v>657</v>
      </c>
      <c r="D888" s="1">
        <v>999</v>
      </c>
      <c r="E888" s="3">
        <f>Table2[[#This Row],[Actual_price]]-Table2[[#This Row],[Discounted_price]]/Table2[[#This Row],[Actual_price]]*100</f>
        <v>933.23423423423424</v>
      </c>
      <c r="F888" s="4">
        <v>0.34</v>
      </c>
      <c r="G888" s="4" t="str">
        <f>IF(Table2[[#This Row],[Discount_percentage]]&lt;=49%,"no",IF(Table2[[#This Row],[Discount_percentage]]&gt;=50%,"yes"))</f>
        <v>no</v>
      </c>
      <c r="H888" s="4" t="str">
        <f>IF(Table2[[#This Row],[Rating_count]]&lt;=1000,"NO",IF(Table2[[#This Row],[Rating_count]]&gt;=1000,"YES"))</f>
        <v>YES</v>
      </c>
      <c r="I888" s="5">
        <f>Table2[[#This Row],[Actual_price]]*Table2[[#This Row],[Rating_count]]</f>
        <v>13930056</v>
      </c>
      <c r="J888" s="5" t="str">
        <f>IF(Table2[[#This Row],[Discounted_price]]&lt;200,"&lt;200",IF(Table2[[#This Row],[Discounted_price]]&lt;=500,"200-500","&gt;500"))</f>
        <v>&gt;500</v>
      </c>
      <c r="K888" s="1">
        <v>4.3</v>
      </c>
      <c r="L888" s="5">
        <f>Table2[[#This Row],[Rating]]+(Table2[[#This Row],[Rating_count]]/1000)</f>
        <v>18.244</v>
      </c>
      <c r="M888" s="2">
        <v>13944</v>
      </c>
    </row>
    <row r="889" spans="1:13" x14ac:dyDescent="0.25">
      <c r="A889" s="1" t="s">
        <v>796</v>
      </c>
      <c r="B889" s="1" t="s">
        <v>12</v>
      </c>
      <c r="C889" s="3">
        <v>1995</v>
      </c>
      <c r="D889" s="3">
        <v>2895</v>
      </c>
      <c r="E889" s="3">
        <f>Table2[[#This Row],[Actual_price]]-Table2[[#This Row],[Discounted_price]]/Table2[[#This Row],[Actual_price]]*100</f>
        <v>2826.0880829015546</v>
      </c>
      <c r="F889" s="4">
        <v>0.31</v>
      </c>
      <c r="G889" s="4" t="str">
        <f>IF(Table2[[#This Row],[Discount_percentage]]&lt;=49%,"no",IF(Table2[[#This Row],[Discount_percentage]]&gt;=50%,"yes"))</f>
        <v>no</v>
      </c>
      <c r="H889" s="4" t="str">
        <f>IF(Table2[[#This Row],[Rating_count]]&lt;=1000,"NO",IF(Table2[[#This Row],[Rating_count]]&gt;=1000,"YES"))</f>
        <v>YES</v>
      </c>
      <c r="I889" s="5">
        <f>Table2[[#This Row],[Actual_price]]*Table2[[#This Row],[Rating_count]]</f>
        <v>31150200</v>
      </c>
      <c r="J889" s="5" t="str">
        <f>IF(Table2[[#This Row],[Discounted_price]]&lt;200,"&lt;200",IF(Table2[[#This Row],[Discounted_price]]&lt;=500,"200-500","&gt;500"))</f>
        <v>&gt;500</v>
      </c>
      <c r="K889" s="1">
        <v>4.5999999999999996</v>
      </c>
      <c r="L889" s="5">
        <f>Table2[[#This Row],[Rating]]+(Table2[[#This Row],[Rating_count]]/1000)</f>
        <v>15.36</v>
      </c>
      <c r="M889" s="2">
        <v>10760</v>
      </c>
    </row>
    <row r="890" spans="1:13" x14ac:dyDescent="0.25">
      <c r="A890" s="1" t="s">
        <v>797</v>
      </c>
      <c r="B890" s="1" t="s">
        <v>24</v>
      </c>
      <c r="C890" s="3">
        <v>1500</v>
      </c>
      <c r="D890" s="3">
        <v>1500</v>
      </c>
      <c r="E890" s="3">
        <f>Table2[[#This Row],[Actual_price]]-Table2[[#This Row],[Discounted_price]]/Table2[[#This Row],[Actual_price]]*100</f>
        <v>1400</v>
      </c>
      <c r="F890" s="4">
        <v>0</v>
      </c>
      <c r="G890" s="4" t="str">
        <f>IF(Table2[[#This Row],[Discount_percentage]]&lt;=49%,"no",IF(Table2[[#This Row],[Discount_percentage]]&gt;=50%,"yes"))</f>
        <v>no</v>
      </c>
      <c r="H890" s="4" t="str">
        <f>IF(Table2[[#This Row],[Rating_count]]&lt;=1000,"NO",IF(Table2[[#This Row],[Rating_count]]&gt;=1000,"YES"))</f>
        <v>YES</v>
      </c>
      <c r="I890" s="5">
        <f>Table2[[#This Row],[Actual_price]]*Table2[[#This Row],[Rating_count]]</f>
        <v>38994000</v>
      </c>
      <c r="J890" s="5" t="str">
        <f>IF(Table2[[#This Row],[Discounted_price]]&lt;200,"&lt;200",IF(Table2[[#This Row],[Discounted_price]]&lt;=500,"200-500","&gt;500"))</f>
        <v>&gt;500</v>
      </c>
      <c r="K890" s="1">
        <v>4.4000000000000004</v>
      </c>
      <c r="L890" s="5">
        <f>Table2[[#This Row],[Rating]]+(Table2[[#This Row],[Rating_count]]/1000)</f>
        <v>30.396000000000001</v>
      </c>
      <c r="M890" s="2">
        <v>25996</v>
      </c>
    </row>
    <row r="891" spans="1:13" x14ac:dyDescent="0.25">
      <c r="A891" s="1" t="s">
        <v>798</v>
      </c>
      <c r="B891" s="1" t="s">
        <v>12</v>
      </c>
      <c r="C891" s="3">
        <v>2640</v>
      </c>
      <c r="D891" s="3">
        <v>3195</v>
      </c>
      <c r="E891" s="3">
        <f>Table2[[#This Row],[Actual_price]]-Table2[[#This Row],[Discounted_price]]/Table2[[#This Row],[Actual_price]]*100</f>
        <v>3112.3708920187792</v>
      </c>
      <c r="F891" s="4">
        <v>0.17</v>
      </c>
      <c r="G891" s="4" t="str">
        <f>IF(Table2[[#This Row],[Discount_percentage]]&lt;=49%,"no",IF(Table2[[#This Row],[Discount_percentage]]&gt;=50%,"yes"))</f>
        <v>no</v>
      </c>
      <c r="H891" s="4" t="str">
        <f>IF(Table2[[#This Row],[Rating_count]]&lt;=1000,"NO",IF(Table2[[#This Row],[Rating_count]]&gt;=1000,"YES"))</f>
        <v>YES</v>
      </c>
      <c r="I891" s="5">
        <f>Table2[[#This Row],[Actual_price]]*Table2[[#This Row],[Rating_count]]</f>
        <v>51586470</v>
      </c>
      <c r="J891" s="5" t="str">
        <f>IF(Table2[[#This Row],[Discounted_price]]&lt;200,"&lt;200",IF(Table2[[#This Row],[Discounted_price]]&lt;=500,"200-500","&gt;500"))</f>
        <v>&gt;500</v>
      </c>
      <c r="K891" s="1">
        <v>4.5</v>
      </c>
      <c r="L891" s="5">
        <f>Table2[[#This Row],[Rating]]+(Table2[[#This Row],[Rating_count]]/1000)</f>
        <v>20.646000000000001</v>
      </c>
      <c r="M891" s="2">
        <v>16146</v>
      </c>
    </row>
    <row r="892" spans="1:13" x14ac:dyDescent="0.25">
      <c r="A892" s="1" t="s">
        <v>799</v>
      </c>
      <c r="B892" s="1" t="s">
        <v>12</v>
      </c>
      <c r="C892" s="3">
        <v>5299</v>
      </c>
      <c r="D892" s="3">
        <v>6355</v>
      </c>
      <c r="E892" s="3">
        <f>Table2[[#This Row],[Actual_price]]-Table2[[#This Row],[Discounted_price]]/Table2[[#This Row],[Actual_price]]*100</f>
        <v>6271.6168371361136</v>
      </c>
      <c r="F892" s="4">
        <v>0.17</v>
      </c>
      <c r="G892" s="4" t="str">
        <f>IF(Table2[[#This Row],[Discount_percentage]]&lt;=49%,"no",IF(Table2[[#This Row],[Discount_percentage]]&gt;=50%,"yes"))</f>
        <v>no</v>
      </c>
      <c r="H892" s="4" t="str">
        <f>IF(Table2[[#This Row],[Rating_count]]&lt;=1000,"NO",IF(Table2[[#This Row],[Rating_count]]&gt;=1000,"YES"))</f>
        <v>YES</v>
      </c>
      <c r="I892" s="5">
        <f>Table2[[#This Row],[Actual_price]]*Table2[[#This Row],[Rating_count]]</f>
        <v>52619400</v>
      </c>
      <c r="J892" s="5" t="str">
        <f>IF(Table2[[#This Row],[Discounted_price]]&lt;200,"&lt;200",IF(Table2[[#This Row],[Discounted_price]]&lt;=500,"200-500","&gt;500"))</f>
        <v>&gt;500</v>
      </c>
      <c r="K892" s="1">
        <v>3.9</v>
      </c>
      <c r="L892" s="5">
        <f>Table2[[#This Row],[Rating]]+(Table2[[#This Row],[Rating_count]]/1000)</f>
        <v>12.18</v>
      </c>
      <c r="M892" s="2">
        <v>8280</v>
      </c>
    </row>
    <row r="893" spans="1:13" x14ac:dyDescent="0.25">
      <c r="A893" s="1" t="s">
        <v>800</v>
      </c>
      <c r="B893" s="1" t="s">
        <v>12</v>
      </c>
      <c r="C893" s="3">
        <v>1990</v>
      </c>
      <c r="D893" s="3">
        <v>2999</v>
      </c>
      <c r="E893" s="3">
        <f>Table2[[#This Row],[Actual_price]]-Table2[[#This Row],[Discounted_price]]/Table2[[#This Row],[Actual_price]]*100</f>
        <v>2932.6445481827277</v>
      </c>
      <c r="F893" s="4">
        <v>0.34</v>
      </c>
      <c r="G893" s="4" t="str">
        <f>IF(Table2[[#This Row],[Discount_percentage]]&lt;=49%,"no",IF(Table2[[#This Row],[Discount_percentage]]&gt;=50%,"yes"))</f>
        <v>no</v>
      </c>
      <c r="H893" s="4" t="str">
        <f>IF(Table2[[#This Row],[Rating_count]]&lt;=1000,"NO",IF(Table2[[#This Row],[Rating_count]]&gt;=1000,"YES"))</f>
        <v>YES</v>
      </c>
      <c r="I893" s="5">
        <f>Table2[[#This Row],[Actual_price]]*Table2[[#This Row],[Rating_count]]</f>
        <v>42696763</v>
      </c>
      <c r="J893" s="5" t="str">
        <f>IF(Table2[[#This Row],[Discounted_price]]&lt;200,"&lt;200",IF(Table2[[#This Row],[Discounted_price]]&lt;=500,"200-500","&gt;500"))</f>
        <v>&gt;500</v>
      </c>
      <c r="K893" s="1">
        <v>4.3</v>
      </c>
      <c r="L893" s="5">
        <f>Table2[[#This Row],[Rating]]+(Table2[[#This Row],[Rating_count]]/1000)</f>
        <v>18.536999999999999</v>
      </c>
      <c r="M893" s="2">
        <v>14237</v>
      </c>
    </row>
    <row r="894" spans="1:13" x14ac:dyDescent="0.25">
      <c r="A894" s="1" t="s">
        <v>801</v>
      </c>
      <c r="B894" s="1" t="s">
        <v>24</v>
      </c>
      <c r="C894" s="3">
        <v>1289</v>
      </c>
      <c r="D894" s="3">
        <v>1499</v>
      </c>
      <c r="E894" s="3">
        <f>Table2[[#This Row],[Actual_price]]-Table2[[#This Row],[Discounted_price]]/Table2[[#This Row],[Actual_price]]*100</f>
        <v>1413.0093395597064</v>
      </c>
      <c r="F894" s="4">
        <v>0.14000000000000001</v>
      </c>
      <c r="G894" s="4" t="str">
        <f>IF(Table2[[#This Row],[Discount_percentage]]&lt;=49%,"no",IF(Table2[[#This Row],[Discount_percentage]]&gt;=50%,"yes"))</f>
        <v>no</v>
      </c>
      <c r="H894" s="4" t="str">
        <f>IF(Table2[[#This Row],[Rating_count]]&lt;=1000,"NO",IF(Table2[[#This Row],[Rating_count]]&gt;=1000,"YES"))</f>
        <v>YES</v>
      </c>
      <c r="I894" s="5">
        <f>Table2[[#This Row],[Actual_price]]*Table2[[#This Row],[Rating_count]]</f>
        <v>30981332</v>
      </c>
      <c r="J894" s="5" t="str">
        <f>IF(Table2[[#This Row],[Discounted_price]]&lt;200,"&lt;200",IF(Table2[[#This Row],[Discounted_price]]&lt;=500,"200-500","&gt;500"))</f>
        <v>&gt;500</v>
      </c>
      <c r="K894" s="1">
        <v>4.5</v>
      </c>
      <c r="L894" s="5">
        <f>Table2[[#This Row],[Rating]]+(Table2[[#This Row],[Rating_count]]/1000)</f>
        <v>25.167999999999999</v>
      </c>
      <c r="M894" s="2">
        <v>20668</v>
      </c>
    </row>
    <row r="895" spans="1:13" x14ac:dyDescent="0.25">
      <c r="A895" s="1" t="s">
        <v>802</v>
      </c>
      <c r="B895" s="1" t="s">
        <v>516</v>
      </c>
      <c r="C895" s="1">
        <v>165</v>
      </c>
      <c r="D895" s="1">
        <v>165</v>
      </c>
      <c r="E895" s="3">
        <f>Table2[[#This Row],[Actual_price]]-Table2[[#This Row],[Discounted_price]]/Table2[[#This Row],[Actual_price]]*100</f>
        <v>65</v>
      </c>
      <c r="F895" s="4">
        <v>0</v>
      </c>
      <c r="G895" s="4" t="str">
        <f>IF(Table2[[#This Row],[Discount_percentage]]&lt;=49%,"no",IF(Table2[[#This Row],[Discount_percentage]]&gt;=50%,"yes"))</f>
        <v>no</v>
      </c>
      <c r="H895" s="4" t="str">
        <f>IF(Table2[[#This Row],[Rating_count]]&lt;=1000,"NO",IF(Table2[[#This Row],[Rating_count]]&gt;=1000,"YES"))</f>
        <v>YES</v>
      </c>
      <c r="I895" s="5">
        <f>Table2[[#This Row],[Actual_price]]*Table2[[#This Row],[Rating_count]]</f>
        <v>276210</v>
      </c>
      <c r="J895" s="5" t="str">
        <f>IF(Table2[[#This Row],[Discounted_price]]&lt;200,"&lt;200",IF(Table2[[#This Row],[Discounted_price]]&lt;=500,"200-500","&gt;500"))</f>
        <v>&lt;200</v>
      </c>
      <c r="K895" s="1">
        <v>4.5</v>
      </c>
      <c r="L895" s="5">
        <f>Table2[[#This Row],[Rating]]+(Table2[[#This Row],[Rating_count]]/1000)</f>
        <v>6.1739999999999995</v>
      </c>
      <c r="M895" s="2">
        <v>1674</v>
      </c>
    </row>
    <row r="896" spans="1:13" x14ac:dyDescent="0.25">
      <c r="A896" s="1" t="s">
        <v>803</v>
      </c>
      <c r="B896" s="1" t="s">
        <v>12</v>
      </c>
      <c r="C896" s="3">
        <v>1699</v>
      </c>
      <c r="D896" s="3">
        <v>3499</v>
      </c>
      <c r="E896" s="3">
        <f>Table2[[#This Row],[Actual_price]]-Table2[[#This Row],[Discounted_price]]/Table2[[#This Row],[Actual_price]]*100</f>
        <v>3450.443269505573</v>
      </c>
      <c r="F896" s="4">
        <v>0.51</v>
      </c>
      <c r="G896" s="4" t="str">
        <f>IF(Table2[[#This Row],[Discount_percentage]]&lt;=49%,"no",IF(Table2[[#This Row],[Discount_percentage]]&gt;=50%,"yes"))</f>
        <v>yes</v>
      </c>
      <c r="H896" s="4" t="str">
        <f>IF(Table2[[#This Row],[Rating_count]]&lt;=1000,"NO",IF(Table2[[#This Row],[Rating_count]]&gt;=1000,"YES"))</f>
        <v>YES</v>
      </c>
      <c r="I896" s="5">
        <f>Table2[[#This Row],[Actual_price]]*Table2[[#This Row],[Rating_count]]</f>
        <v>26903811</v>
      </c>
      <c r="J896" s="5" t="str">
        <f>IF(Table2[[#This Row],[Discounted_price]]&lt;200,"&lt;200",IF(Table2[[#This Row],[Discounted_price]]&lt;=500,"200-500","&gt;500"))</f>
        <v>&gt;500</v>
      </c>
      <c r="K896" s="1">
        <v>3.6</v>
      </c>
      <c r="L896" s="5">
        <f>Table2[[#This Row],[Rating]]+(Table2[[#This Row],[Rating_count]]/1000)</f>
        <v>11.289</v>
      </c>
      <c r="M896" s="2">
        <v>7689</v>
      </c>
    </row>
    <row r="897" spans="1:13" x14ac:dyDescent="0.25">
      <c r="A897" s="1" t="s">
        <v>804</v>
      </c>
      <c r="B897" s="1" t="s">
        <v>24</v>
      </c>
      <c r="C897" s="3">
        <v>2299</v>
      </c>
      <c r="D897" s="3">
        <v>7500</v>
      </c>
      <c r="E897" s="3">
        <f>Table2[[#This Row],[Actual_price]]-Table2[[#This Row],[Discounted_price]]/Table2[[#This Row],[Actual_price]]*100</f>
        <v>7469.3466666666664</v>
      </c>
      <c r="F897" s="4">
        <v>0.69</v>
      </c>
      <c r="G897" s="4" t="str">
        <f>IF(Table2[[#This Row],[Discount_percentage]]&lt;=49%,"no",IF(Table2[[#This Row],[Discount_percentage]]&gt;=50%,"yes"))</f>
        <v>yes</v>
      </c>
      <c r="H897" s="4" t="str">
        <f>IF(Table2[[#This Row],[Rating_count]]&lt;=1000,"NO",IF(Table2[[#This Row],[Rating_count]]&gt;=1000,"YES"))</f>
        <v>YES</v>
      </c>
      <c r="I897" s="5">
        <f>Table2[[#This Row],[Actual_price]]*Table2[[#This Row],[Rating_count]]</f>
        <v>41655000</v>
      </c>
      <c r="J897" s="5" t="str">
        <f>IF(Table2[[#This Row],[Discounted_price]]&lt;200,"&lt;200",IF(Table2[[#This Row],[Discounted_price]]&lt;=500,"200-500","&gt;500"))</f>
        <v>&gt;500</v>
      </c>
      <c r="K897" s="1">
        <v>4.0999999999999996</v>
      </c>
      <c r="L897" s="5">
        <f>Table2[[#This Row],[Rating]]+(Table2[[#This Row],[Rating_count]]/1000)</f>
        <v>9.6539999999999999</v>
      </c>
      <c r="M897" s="2">
        <v>5554</v>
      </c>
    </row>
    <row r="898" spans="1:13" x14ac:dyDescent="0.25">
      <c r="A898" s="1" t="s">
        <v>585</v>
      </c>
      <c r="B898" s="1" t="s">
        <v>12</v>
      </c>
      <c r="C898" s="1">
        <v>39</v>
      </c>
      <c r="D898" s="1">
        <v>39</v>
      </c>
      <c r="E898" s="3">
        <f>Table2[[#This Row],[Actual_price]]-Table2[[#This Row],[Discounted_price]]/Table2[[#This Row],[Actual_price]]*100</f>
        <v>-61</v>
      </c>
      <c r="F898" s="4">
        <v>0</v>
      </c>
      <c r="G898" s="4" t="str">
        <f>IF(Table2[[#This Row],[Discount_percentage]]&lt;=49%,"no",IF(Table2[[#This Row],[Discount_percentage]]&gt;=50%,"yes"))</f>
        <v>no</v>
      </c>
      <c r="H898" s="4" t="str">
        <f>IF(Table2[[#This Row],[Rating_count]]&lt;=1000,"NO",IF(Table2[[#This Row],[Rating_count]]&gt;=1000,"YES"))</f>
        <v>YES</v>
      </c>
      <c r="I898" s="5">
        <f>Table2[[#This Row],[Actual_price]]*Table2[[#This Row],[Rating_count]]</f>
        <v>130416</v>
      </c>
      <c r="J898" s="5" t="str">
        <f>IF(Table2[[#This Row],[Discounted_price]]&lt;200,"&lt;200",IF(Table2[[#This Row],[Discounted_price]]&lt;=500,"200-500","&gt;500"))</f>
        <v>&lt;200</v>
      </c>
      <c r="K898" s="1">
        <v>3.8</v>
      </c>
      <c r="L898" s="5">
        <f>Table2[[#This Row],[Rating]]+(Table2[[#This Row],[Rating_count]]/1000)</f>
        <v>7.1440000000000001</v>
      </c>
      <c r="M898" s="2">
        <v>3344</v>
      </c>
    </row>
    <row r="899" spans="1:13" x14ac:dyDescent="0.25">
      <c r="A899" s="1" t="s">
        <v>805</v>
      </c>
      <c r="B899" s="1" t="s">
        <v>12</v>
      </c>
      <c r="C899" s="3">
        <v>26999</v>
      </c>
      <c r="D899" s="3">
        <v>37999</v>
      </c>
      <c r="E899" s="3">
        <f>Table2[[#This Row],[Actual_price]]-Table2[[#This Row],[Discounted_price]]/Table2[[#This Row],[Actual_price]]*100</f>
        <v>37927.948130213954</v>
      </c>
      <c r="F899" s="4">
        <v>0.28999999999999998</v>
      </c>
      <c r="G899" s="4" t="str">
        <f>IF(Table2[[#This Row],[Discount_percentage]]&lt;=49%,"no",IF(Table2[[#This Row],[Discount_percentage]]&gt;=50%,"yes"))</f>
        <v>no</v>
      </c>
      <c r="H899" s="4" t="str">
        <f>IF(Table2[[#This Row],[Rating_count]]&lt;=1000,"NO",IF(Table2[[#This Row],[Rating_count]]&gt;=1000,"YES"))</f>
        <v>YES</v>
      </c>
      <c r="I899" s="5">
        <f>Table2[[#This Row],[Actual_price]]*Table2[[#This Row],[Rating_count]]</f>
        <v>109665114</v>
      </c>
      <c r="J899" s="5" t="str">
        <f>IF(Table2[[#This Row],[Discounted_price]]&lt;200,"&lt;200",IF(Table2[[#This Row],[Discounted_price]]&lt;=500,"200-500","&gt;500"))</f>
        <v>&gt;500</v>
      </c>
      <c r="K899" s="1">
        <v>4.5999999999999996</v>
      </c>
      <c r="L899" s="5">
        <f>Table2[[#This Row],[Rating]]+(Table2[[#This Row],[Rating_count]]/1000)</f>
        <v>7.4859999999999998</v>
      </c>
      <c r="M899" s="2">
        <v>2886</v>
      </c>
    </row>
    <row r="900" spans="1:13" x14ac:dyDescent="0.25">
      <c r="A900" s="1" t="s">
        <v>806</v>
      </c>
      <c r="B900" s="1" t="s">
        <v>24</v>
      </c>
      <c r="C900" s="3">
        <v>1490</v>
      </c>
      <c r="D900" s="3">
        <v>1990</v>
      </c>
      <c r="E900" s="3">
        <f>Table2[[#This Row],[Actual_price]]-Table2[[#This Row],[Discounted_price]]/Table2[[#This Row],[Actual_price]]*100</f>
        <v>1915.1256281407036</v>
      </c>
      <c r="F900" s="4">
        <v>0.25</v>
      </c>
      <c r="G900" s="4" t="str">
        <f>IF(Table2[[#This Row],[Discount_percentage]]&lt;=49%,"no",IF(Table2[[#This Row],[Discount_percentage]]&gt;=50%,"yes"))</f>
        <v>no</v>
      </c>
      <c r="H900" s="4" t="str">
        <f>IF(Table2[[#This Row],[Rating_count]]&lt;=1000,"NO",IF(Table2[[#This Row],[Rating_count]]&gt;=1000,"YES"))</f>
        <v>YES</v>
      </c>
      <c r="I900" s="5">
        <f>Table2[[#This Row],[Actual_price]]*Table2[[#This Row],[Rating_count]]</f>
        <v>195517500</v>
      </c>
      <c r="J900" s="5" t="str">
        <f>IF(Table2[[#This Row],[Discounted_price]]&lt;200,"&lt;200",IF(Table2[[#This Row],[Discounted_price]]&lt;=500,"200-500","&gt;500"))</f>
        <v>&gt;500</v>
      </c>
      <c r="K900" s="1">
        <v>4.0999999999999996</v>
      </c>
      <c r="L900" s="5">
        <f>Table2[[#This Row],[Rating]]+(Table2[[#This Row],[Rating_count]]/1000)</f>
        <v>102.35</v>
      </c>
      <c r="M900" s="2">
        <v>98250</v>
      </c>
    </row>
    <row r="901" spans="1:13" x14ac:dyDescent="0.25">
      <c r="A901" s="1" t="s">
        <v>807</v>
      </c>
      <c r="B901" s="1" t="s">
        <v>12</v>
      </c>
      <c r="C901" s="1">
        <v>398</v>
      </c>
      <c r="D901" s="3">
        <v>1949</v>
      </c>
      <c r="E901" s="3">
        <f>Table2[[#This Row],[Actual_price]]-Table2[[#This Row],[Discounted_price]]/Table2[[#This Row],[Actual_price]]*100</f>
        <v>1928.5792714212416</v>
      </c>
      <c r="F901" s="4">
        <v>0.8</v>
      </c>
      <c r="G901" s="4" t="str">
        <f>IF(Table2[[#This Row],[Discount_percentage]]&lt;=49%,"no",IF(Table2[[#This Row],[Discount_percentage]]&gt;=50%,"yes"))</f>
        <v>yes</v>
      </c>
      <c r="H901" s="4" t="str">
        <f>IF(Table2[[#This Row],[Rating_count]]&lt;=1000,"NO",IF(Table2[[#This Row],[Rating_count]]&gt;=1000,"YES"))</f>
        <v>NO</v>
      </c>
      <c r="I901" s="5">
        <f>Table2[[#This Row],[Actual_price]]*Table2[[#This Row],[Rating_count]]</f>
        <v>146175</v>
      </c>
      <c r="J901" s="5" t="str">
        <f>IF(Table2[[#This Row],[Discounted_price]]&lt;200,"&lt;200",IF(Table2[[#This Row],[Discounted_price]]&lt;=500,"200-500","&gt;500"))</f>
        <v>200-500</v>
      </c>
      <c r="K901" s="1">
        <v>4</v>
      </c>
      <c r="L901" s="5">
        <f>Table2[[#This Row],[Rating]]+(Table2[[#This Row],[Rating_count]]/1000)</f>
        <v>4.0750000000000002</v>
      </c>
      <c r="M901" s="2">
        <v>75</v>
      </c>
    </row>
    <row r="902" spans="1:13" x14ac:dyDescent="0.25">
      <c r="A902" s="1" t="s">
        <v>808</v>
      </c>
      <c r="B902" s="1" t="s">
        <v>12</v>
      </c>
      <c r="C902" s="1">
        <v>770</v>
      </c>
      <c r="D902" s="3">
        <v>1547</v>
      </c>
      <c r="E902" s="3">
        <f>Table2[[#This Row],[Actual_price]]-Table2[[#This Row],[Discounted_price]]/Table2[[#This Row],[Actual_price]]*100</f>
        <v>1497.2262443438915</v>
      </c>
      <c r="F902" s="4">
        <v>0.5</v>
      </c>
      <c r="G902" s="4" t="str">
        <f>IF(Table2[[#This Row],[Discount_percentage]]&lt;=49%,"no",IF(Table2[[#This Row],[Discount_percentage]]&gt;=50%,"yes"))</f>
        <v>yes</v>
      </c>
      <c r="H902" s="4" t="str">
        <f>IF(Table2[[#This Row],[Rating_count]]&lt;=1000,"NO",IF(Table2[[#This Row],[Rating_count]]&gt;=1000,"YES"))</f>
        <v>YES</v>
      </c>
      <c r="I902" s="5">
        <f>Table2[[#This Row],[Actual_price]]*Table2[[#This Row],[Rating_count]]</f>
        <v>3998995</v>
      </c>
      <c r="J902" s="5" t="str">
        <f>IF(Table2[[#This Row],[Discounted_price]]&lt;200,"&lt;200",IF(Table2[[#This Row],[Discounted_price]]&lt;=500,"200-500","&gt;500"))</f>
        <v>&gt;500</v>
      </c>
      <c r="K902" s="1">
        <v>4.3</v>
      </c>
      <c r="L902" s="5">
        <f>Table2[[#This Row],[Rating]]+(Table2[[#This Row],[Rating_count]]/1000)</f>
        <v>6.8849999999999998</v>
      </c>
      <c r="M902" s="2">
        <v>2585</v>
      </c>
    </row>
    <row r="903" spans="1:13" x14ac:dyDescent="0.25">
      <c r="A903" s="1" t="s">
        <v>809</v>
      </c>
      <c r="B903" s="1" t="s">
        <v>24</v>
      </c>
      <c r="C903" s="1">
        <v>279</v>
      </c>
      <c r="D903" s="3">
        <v>1299</v>
      </c>
      <c r="E903" s="3">
        <f>Table2[[#This Row],[Actual_price]]-Table2[[#This Row],[Discounted_price]]/Table2[[#This Row],[Actual_price]]*100</f>
        <v>1277.5219399538107</v>
      </c>
      <c r="F903" s="4">
        <v>0.79</v>
      </c>
      <c r="G903" s="4" t="str">
        <f>IF(Table2[[#This Row],[Discount_percentage]]&lt;=49%,"no",IF(Table2[[#This Row],[Discount_percentage]]&gt;=50%,"yes"))</f>
        <v>yes</v>
      </c>
      <c r="H903" s="4" t="str">
        <f>IF(Table2[[#This Row],[Rating_count]]&lt;=1000,"NO",IF(Table2[[#This Row],[Rating_count]]&gt;=1000,"YES"))</f>
        <v>YES</v>
      </c>
      <c r="I903" s="5">
        <f>Table2[[#This Row],[Actual_price]]*Table2[[#This Row],[Rating_count]]</f>
        <v>6588528</v>
      </c>
      <c r="J903" s="5" t="str">
        <f>IF(Table2[[#This Row],[Discounted_price]]&lt;200,"&lt;200",IF(Table2[[#This Row],[Discounted_price]]&lt;=500,"200-500","&gt;500"))</f>
        <v>200-500</v>
      </c>
      <c r="K903" s="1">
        <v>4</v>
      </c>
      <c r="L903" s="5">
        <f>Table2[[#This Row],[Rating]]+(Table2[[#This Row],[Rating_count]]/1000)</f>
        <v>9.0719999999999992</v>
      </c>
      <c r="M903" s="2">
        <v>5072</v>
      </c>
    </row>
    <row r="904" spans="1:13" x14ac:dyDescent="0.25">
      <c r="A904" s="1" t="s">
        <v>810</v>
      </c>
      <c r="B904" s="1" t="s">
        <v>663</v>
      </c>
      <c r="C904" s="1">
        <v>249</v>
      </c>
      <c r="D904" s="1">
        <v>599</v>
      </c>
      <c r="E904" s="3">
        <f>Table2[[#This Row],[Actual_price]]-Table2[[#This Row],[Discounted_price]]/Table2[[#This Row],[Actual_price]]*100</f>
        <v>557.4307178631052</v>
      </c>
      <c r="F904" s="4">
        <v>0.57999999999999996</v>
      </c>
      <c r="G904" s="4" t="str">
        <f>IF(Table2[[#This Row],[Discount_percentage]]&lt;=49%,"no",IF(Table2[[#This Row],[Discount_percentage]]&gt;=50%,"yes"))</f>
        <v>yes</v>
      </c>
      <c r="H904" s="4" t="str">
        <f>IF(Table2[[#This Row],[Rating_count]]&lt;=1000,"NO",IF(Table2[[#This Row],[Rating_count]]&gt;=1000,"YES"))</f>
        <v>YES</v>
      </c>
      <c r="I904" s="5">
        <f>Table2[[#This Row],[Actual_price]]*Table2[[#This Row],[Rating_count]]</f>
        <v>3585015</v>
      </c>
      <c r="J904" s="5" t="str">
        <f>IF(Table2[[#This Row],[Discounted_price]]&lt;200,"&lt;200",IF(Table2[[#This Row],[Discounted_price]]&lt;=500,"200-500","&gt;500"))</f>
        <v>200-500</v>
      </c>
      <c r="K904" s="1">
        <v>4.5</v>
      </c>
      <c r="L904" s="5">
        <f>Table2[[#This Row],[Rating]]+(Table2[[#This Row],[Rating_count]]/1000)</f>
        <v>10.484999999999999</v>
      </c>
      <c r="M904" s="2">
        <v>5985</v>
      </c>
    </row>
    <row r="905" spans="1:13" x14ac:dyDescent="0.25">
      <c r="A905" s="1" t="s">
        <v>811</v>
      </c>
      <c r="B905" s="1" t="s">
        <v>518</v>
      </c>
      <c r="C905" s="1">
        <v>230</v>
      </c>
      <c r="D905" s="1">
        <v>230</v>
      </c>
      <c r="E905" s="3">
        <f>Table2[[#This Row],[Actual_price]]-Table2[[#This Row],[Discounted_price]]/Table2[[#This Row],[Actual_price]]*100</f>
        <v>130</v>
      </c>
      <c r="F905" s="4">
        <v>0</v>
      </c>
      <c r="G905" s="4" t="str">
        <f>IF(Table2[[#This Row],[Discount_percentage]]&lt;=49%,"no",IF(Table2[[#This Row],[Discount_percentage]]&gt;=50%,"yes"))</f>
        <v>no</v>
      </c>
      <c r="H905" s="4" t="str">
        <f>IF(Table2[[#This Row],[Rating_count]]&lt;=1000,"NO",IF(Table2[[#This Row],[Rating_count]]&gt;=1000,"YES"))</f>
        <v>YES</v>
      </c>
      <c r="I905" s="5">
        <f>Table2[[#This Row],[Actual_price]]*Table2[[#This Row],[Rating_count]]</f>
        <v>2168210</v>
      </c>
      <c r="J905" s="5" t="str">
        <f>IF(Table2[[#This Row],[Discounted_price]]&lt;200,"&lt;200",IF(Table2[[#This Row],[Discounted_price]]&lt;=500,"200-500","&gt;500"))</f>
        <v>200-500</v>
      </c>
      <c r="K905" s="1">
        <v>4.5</v>
      </c>
      <c r="L905" s="5">
        <f>Table2[[#This Row],[Rating]]+(Table2[[#This Row],[Rating_count]]/1000)</f>
        <v>13.927</v>
      </c>
      <c r="M905" s="2">
        <v>9427</v>
      </c>
    </row>
    <row r="906" spans="1:13" x14ac:dyDescent="0.25">
      <c r="A906" s="1" t="s">
        <v>812</v>
      </c>
      <c r="B906" s="1" t="s">
        <v>12</v>
      </c>
      <c r="C906" s="1">
        <v>599</v>
      </c>
      <c r="D906" s="1">
        <v>700</v>
      </c>
      <c r="E906" s="3">
        <f>Table2[[#This Row],[Actual_price]]-Table2[[#This Row],[Discounted_price]]/Table2[[#This Row],[Actual_price]]*100</f>
        <v>614.42857142857144</v>
      </c>
      <c r="F906" s="4">
        <v>0.14000000000000001</v>
      </c>
      <c r="G906" s="4" t="str">
        <f>IF(Table2[[#This Row],[Discount_percentage]]&lt;=49%,"no",IF(Table2[[#This Row],[Discount_percentage]]&gt;=50%,"yes"))</f>
        <v>no</v>
      </c>
      <c r="H906" s="4" t="str">
        <f>IF(Table2[[#This Row],[Rating_count]]&lt;=1000,"NO",IF(Table2[[#This Row],[Rating_count]]&gt;=1000,"YES"))</f>
        <v>YES</v>
      </c>
      <c r="I906" s="5">
        <f>Table2[[#This Row],[Actual_price]]*Table2[[#This Row],[Rating_count]]</f>
        <v>1610700</v>
      </c>
      <c r="J906" s="5" t="str">
        <f>IF(Table2[[#This Row],[Discounted_price]]&lt;200,"&lt;200",IF(Table2[[#This Row],[Discounted_price]]&lt;=500,"200-500","&gt;500"))</f>
        <v>&gt;500</v>
      </c>
      <c r="K906" s="1">
        <v>4.3</v>
      </c>
      <c r="L906" s="5">
        <f>Table2[[#This Row],[Rating]]+(Table2[[#This Row],[Rating_count]]/1000)</f>
        <v>6.601</v>
      </c>
      <c r="M906" s="2">
        <v>2301</v>
      </c>
    </row>
    <row r="907" spans="1:13" x14ac:dyDescent="0.25">
      <c r="A907" s="1" t="s">
        <v>813</v>
      </c>
      <c r="B907" s="1" t="s">
        <v>12</v>
      </c>
      <c r="C907" s="1">
        <v>598</v>
      </c>
      <c r="D907" s="3">
        <v>1150</v>
      </c>
      <c r="E907" s="3">
        <f>Table2[[#This Row],[Actual_price]]-Table2[[#This Row],[Discounted_price]]/Table2[[#This Row],[Actual_price]]*100</f>
        <v>1098</v>
      </c>
      <c r="F907" s="4">
        <v>0.48</v>
      </c>
      <c r="G907" s="4" t="str">
        <f>IF(Table2[[#This Row],[Discount_percentage]]&lt;=49%,"no",IF(Table2[[#This Row],[Discount_percentage]]&gt;=50%,"yes"))</f>
        <v>no</v>
      </c>
      <c r="H907" s="4" t="str">
        <f>IF(Table2[[#This Row],[Rating_count]]&lt;=1000,"NO",IF(Table2[[#This Row],[Rating_count]]&gt;=1000,"YES"))</f>
        <v>YES</v>
      </c>
      <c r="I907" s="5">
        <f>Table2[[#This Row],[Actual_price]]*Table2[[#This Row],[Rating_count]]</f>
        <v>2915250</v>
      </c>
      <c r="J907" s="5" t="str">
        <f>IF(Table2[[#This Row],[Discounted_price]]&lt;200,"&lt;200",IF(Table2[[#This Row],[Discounted_price]]&lt;=500,"200-500","&gt;500"))</f>
        <v>&gt;500</v>
      </c>
      <c r="K907" s="1">
        <v>4.0999999999999996</v>
      </c>
      <c r="L907" s="5">
        <f>Table2[[#This Row],[Rating]]+(Table2[[#This Row],[Rating_count]]/1000)</f>
        <v>6.6349999999999998</v>
      </c>
      <c r="M907" s="2">
        <v>2535</v>
      </c>
    </row>
    <row r="908" spans="1:13" x14ac:dyDescent="0.25">
      <c r="A908" s="1" t="s">
        <v>771</v>
      </c>
      <c r="B908" s="1" t="s">
        <v>12</v>
      </c>
      <c r="C908" s="1">
        <v>399</v>
      </c>
      <c r="D908" s="3">
        <v>1499</v>
      </c>
      <c r="E908" s="3">
        <f>Table2[[#This Row],[Actual_price]]-Table2[[#This Row],[Discounted_price]]/Table2[[#This Row],[Actual_price]]*100</f>
        <v>1472.3822548365576</v>
      </c>
      <c r="F908" s="4">
        <v>0.73</v>
      </c>
      <c r="G908" s="4" t="str">
        <f>IF(Table2[[#This Row],[Discount_percentage]]&lt;=49%,"no",IF(Table2[[#This Row],[Discount_percentage]]&gt;=50%,"yes"))</f>
        <v>yes</v>
      </c>
      <c r="H908" s="4" t="str">
        <f>IF(Table2[[#This Row],[Rating_count]]&lt;=1000,"NO",IF(Table2[[#This Row],[Rating_count]]&gt;=1000,"YES"))</f>
        <v>NO</v>
      </c>
      <c r="I908" s="5">
        <f>Table2[[#This Row],[Actual_price]]*Table2[[#This Row],[Rating_count]]</f>
        <v>1035809</v>
      </c>
      <c r="J908" s="5" t="str">
        <f>IF(Table2[[#This Row],[Discounted_price]]&lt;200,"&lt;200",IF(Table2[[#This Row],[Discounted_price]]&lt;=500,"200-500","&gt;500"))</f>
        <v>200-500</v>
      </c>
      <c r="K908" s="1">
        <v>4</v>
      </c>
      <c r="L908" s="5">
        <f>Table2[[#This Row],[Rating]]+(Table2[[#This Row],[Rating_count]]/1000)</f>
        <v>4.6909999999999998</v>
      </c>
      <c r="M908" s="2">
        <v>691</v>
      </c>
    </row>
    <row r="909" spans="1:13" x14ac:dyDescent="0.25">
      <c r="A909" s="1" t="s">
        <v>814</v>
      </c>
      <c r="B909" s="1" t="s">
        <v>12</v>
      </c>
      <c r="C909" s="1">
        <v>499</v>
      </c>
      <c r="D909" s="3">
        <v>1299</v>
      </c>
      <c r="E909" s="3">
        <f>Table2[[#This Row],[Actual_price]]-Table2[[#This Row],[Discounted_price]]/Table2[[#This Row],[Actual_price]]*100</f>
        <v>1260.5858352578907</v>
      </c>
      <c r="F909" s="4">
        <v>0.62</v>
      </c>
      <c r="G909" s="4" t="str">
        <f>IF(Table2[[#This Row],[Discount_percentage]]&lt;=49%,"no",IF(Table2[[#This Row],[Discount_percentage]]&gt;=50%,"yes"))</f>
        <v>yes</v>
      </c>
      <c r="H909" s="4" t="str">
        <f>IF(Table2[[#This Row],[Rating_count]]&lt;=1000,"NO",IF(Table2[[#This Row],[Rating_count]]&gt;=1000,"YES"))</f>
        <v>YES</v>
      </c>
      <c r="I909" s="5">
        <f>Table2[[#This Row],[Actual_price]]*Table2[[#This Row],[Rating_count]]</f>
        <v>3559260</v>
      </c>
      <c r="J909" s="5" t="str">
        <f>IF(Table2[[#This Row],[Discounted_price]]&lt;200,"&lt;200",IF(Table2[[#This Row],[Discounted_price]]&lt;=500,"200-500","&gt;500"))</f>
        <v>200-500</v>
      </c>
      <c r="K909" s="1">
        <v>4.0999999999999996</v>
      </c>
      <c r="L909" s="5">
        <f>Table2[[#This Row],[Rating]]+(Table2[[#This Row],[Rating_count]]/1000)</f>
        <v>6.84</v>
      </c>
      <c r="M909" s="2">
        <v>2740</v>
      </c>
    </row>
    <row r="910" spans="1:13" x14ac:dyDescent="0.25">
      <c r="A910" s="1" t="s">
        <v>815</v>
      </c>
      <c r="B910" s="1" t="s">
        <v>12</v>
      </c>
      <c r="C910" s="1">
        <v>579</v>
      </c>
      <c r="D910" s="3">
        <v>1090</v>
      </c>
      <c r="E910" s="3">
        <f>Table2[[#This Row],[Actual_price]]-Table2[[#This Row],[Discounted_price]]/Table2[[#This Row],[Actual_price]]*100</f>
        <v>1036.880733944954</v>
      </c>
      <c r="F910" s="4">
        <v>0.47</v>
      </c>
      <c r="G910" s="4" t="str">
        <f>IF(Table2[[#This Row],[Discount_percentage]]&lt;=49%,"no",IF(Table2[[#This Row],[Discount_percentage]]&gt;=50%,"yes"))</f>
        <v>no</v>
      </c>
      <c r="H910" s="4" t="str">
        <f>IF(Table2[[#This Row],[Rating_count]]&lt;=1000,"NO",IF(Table2[[#This Row],[Rating_count]]&gt;=1000,"YES"))</f>
        <v>YES</v>
      </c>
      <c r="I910" s="5">
        <f>Table2[[#This Row],[Actual_price]]*Table2[[#This Row],[Rating_count]]</f>
        <v>3795380</v>
      </c>
      <c r="J910" s="5" t="str">
        <f>IF(Table2[[#This Row],[Discounted_price]]&lt;200,"&lt;200",IF(Table2[[#This Row],[Discounted_price]]&lt;=500,"200-500","&gt;500"))</f>
        <v>&gt;500</v>
      </c>
      <c r="K910" s="1">
        <v>4.4000000000000004</v>
      </c>
      <c r="L910" s="5">
        <f>Table2[[#This Row],[Rating]]+(Table2[[#This Row],[Rating_count]]/1000)</f>
        <v>7.8820000000000006</v>
      </c>
      <c r="M910" s="2">
        <v>3482</v>
      </c>
    </row>
    <row r="911" spans="1:13" x14ac:dyDescent="0.25">
      <c r="A911" s="1" t="s">
        <v>816</v>
      </c>
      <c r="B911" s="1" t="s">
        <v>516</v>
      </c>
      <c r="C911" s="1">
        <v>90</v>
      </c>
      <c r="D911" s="1">
        <v>100</v>
      </c>
      <c r="E911" s="3">
        <f>Table2[[#This Row],[Actual_price]]-Table2[[#This Row],[Discounted_price]]/Table2[[#This Row],[Actual_price]]*100</f>
        <v>10</v>
      </c>
      <c r="F911" s="4">
        <v>0.1</v>
      </c>
      <c r="G911" s="4" t="str">
        <f>IF(Table2[[#This Row],[Discount_percentage]]&lt;=49%,"no",IF(Table2[[#This Row],[Discount_percentage]]&gt;=50%,"yes"))</f>
        <v>no</v>
      </c>
      <c r="H911" s="4" t="str">
        <f>IF(Table2[[#This Row],[Rating_count]]&lt;=1000,"NO",IF(Table2[[#This Row],[Rating_count]]&gt;=1000,"YES"))</f>
        <v>YES</v>
      </c>
      <c r="I911" s="5">
        <f>Table2[[#This Row],[Actual_price]]*Table2[[#This Row],[Rating_count]]</f>
        <v>619900</v>
      </c>
      <c r="J911" s="5" t="str">
        <f>IF(Table2[[#This Row],[Discounted_price]]&lt;200,"&lt;200",IF(Table2[[#This Row],[Discounted_price]]&lt;=500,"200-500","&gt;500"))</f>
        <v>&lt;200</v>
      </c>
      <c r="K911" s="1">
        <v>4.0999999999999996</v>
      </c>
      <c r="L911" s="5">
        <f>Table2[[#This Row],[Rating]]+(Table2[[#This Row],[Rating_count]]/1000)</f>
        <v>10.298999999999999</v>
      </c>
      <c r="M911" s="2">
        <v>6199</v>
      </c>
    </row>
    <row r="912" spans="1:13" x14ac:dyDescent="0.25">
      <c r="A912" s="1" t="s">
        <v>817</v>
      </c>
      <c r="B912" s="1" t="s">
        <v>12</v>
      </c>
      <c r="C912" s="1">
        <v>899</v>
      </c>
      <c r="D912" s="3">
        <v>1999</v>
      </c>
      <c r="E912" s="3">
        <f>Table2[[#This Row],[Actual_price]]-Table2[[#This Row],[Discounted_price]]/Table2[[#This Row],[Actual_price]]*100</f>
        <v>1954.0275137568785</v>
      </c>
      <c r="F912" s="4">
        <v>0.55000000000000004</v>
      </c>
      <c r="G912" s="4" t="str">
        <f>IF(Table2[[#This Row],[Discount_percentage]]&lt;=49%,"no",IF(Table2[[#This Row],[Discount_percentage]]&gt;=50%,"yes"))</f>
        <v>yes</v>
      </c>
      <c r="H912" s="4" t="str">
        <f>IF(Table2[[#This Row],[Rating_count]]&lt;=1000,"NO",IF(Table2[[#This Row],[Rating_count]]&gt;=1000,"YES"))</f>
        <v>YES</v>
      </c>
      <c r="I912" s="5">
        <f>Table2[[#This Row],[Actual_price]]*Table2[[#This Row],[Rating_count]]</f>
        <v>3332333</v>
      </c>
      <c r="J912" s="5" t="str">
        <f>IF(Table2[[#This Row],[Discounted_price]]&lt;200,"&lt;200",IF(Table2[[#This Row],[Discounted_price]]&lt;=500,"200-500","&gt;500"))</f>
        <v>&gt;500</v>
      </c>
      <c r="K912" s="1">
        <v>4.4000000000000004</v>
      </c>
      <c r="L912" s="5">
        <f>Table2[[#This Row],[Rating]]+(Table2[[#This Row],[Rating_count]]/1000)</f>
        <v>6.0670000000000002</v>
      </c>
      <c r="M912" s="2">
        <v>1667</v>
      </c>
    </row>
    <row r="913" spans="1:13" x14ac:dyDescent="0.25">
      <c r="A913" s="1" t="s">
        <v>818</v>
      </c>
      <c r="B913" s="1" t="s">
        <v>12</v>
      </c>
      <c r="C913" s="3">
        <v>1149</v>
      </c>
      <c r="D913" s="3">
        <v>1800</v>
      </c>
      <c r="E913" s="3">
        <f>Table2[[#This Row],[Actual_price]]-Table2[[#This Row],[Discounted_price]]/Table2[[#This Row],[Actual_price]]*100</f>
        <v>1736.1666666666667</v>
      </c>
      <c r="F913" s="4">
        <v>0.36</v>
      </c>
      <c r="G913" s="4" t="str">
        <f>IF(Table2[[#This Row],[Discount_percentage]]&lt;=49%,"no",IF(Table2[[#This Row],[Discount_percentage]]&gt;=50%,"yes"))</f>
        <v>no</v>
      </c>
      <c r="H913" s="4" t="str">
        <f>IF(Table2[[#This Row],[Rating_count]]&lt;=1000,"NO",IF(Table2[[#This Row],[Rating_count]]&gt;=1000,"YES"))</f>
        <v>YES</v>
      </c>
      <c r="I913" s="5">
        <f>Table2[[#This Row],[Actual_price]]*Table2[[#This Row],[Rating_count]]</f>
        <v>8501400</v>
      </c>
      <c r="J913" s="5" t="str">
        <f>IF(Table2[[#This Row],[Discounted_price]]&lt;200,"&lt;200",IF(Table2[[#This Row],[Discounted_price]]&lt;=500,"200-500","&gt;500"))</f>
        <v>&gt;500</v>
      </c>
      <c r="K913" s="1">
        <v>4.3</v>
      </c>
      <c r="L913" s="5">
        <f>Table2[[#This Row],[Rating]]+(Table2[[#This Row],[Rating_count]]/1000)</f>
        <v>9.0229999999999997</v>
      </c>
      <c r="M913" s="2">
        <v>4723</v>
      </c>
    </row>
    <row r="914" spans="1:13" x14ac:dyDescent="0.25">
      <c r="A914" s="1" t="s">
        <v>819</v>
      </c>
      <c r="B914" s="1" t="s">
        <v>12</v>
      </c>
      <c r="C914" s="1">
        <v>249</v>
      </c>
      <c r="D914" s="1">
        <v>499</v>
      </c>
      <c r="E914" s="3">
        <f>Table2[[#This Row],[Actual_price]]-Table2[[#This Row],[Discounted_price]]/Table2[[#This Row],[Actual_price]]*100</f>
        <v>449.10020040080161</v>
      </c>
      <c r="F914" s="4">
        <v>0.5</v>
      </c>
      <c r="G914" s="4" t="str">
        <f>IF(Table2[[#This Row],[Discount_percentage]]&lt;=49%,"no",IF(Table2[[#This Row],[Discount_percentage]]&gt;=50%,"yes"))</f>
        <v>yes</v>
      </c>
      <c r="H914" s="4" t="str">
        <f>IF(Table2[[#This Row],[Rating_count]]&lt;=1000,"NO",IF(Table2[[#This Row],[Rating_count]]&gt;=1000,"YES"))</f>
        <v>YES</v>
      </c>
      <c r="I914" s="5">
        <f>Table2[[#This Row],[Actual_price]]*Table2[[#This Row],[Rating_count]]</f>
        <v>11407140</v>
      </c>
      <c r="J914" s="5" t="str">
        <f>IF(Table2[[#This Row],[Discounted_price]]&lt;200,"&lt;200",IF(Table2[[#This Row],[Discounted_price]]&lt;=500,"200-500","&gt;500"))</f>
        <v>200-500</v>
      </c>
      <c r="K914" s="1">
        <v>4.2</v>
      </c>
      <c r="L914" s="5">
        <f>Table2[[#This Row],[Rating]]+(Table2[[#This Row],[Rating_count]]/1000)</f>
        <v>27.06</v>
      </c>
      <c r="M914" s="2">
        <v>22860</v>
      </c>
    </row>
    <row r="915" spans="1:13" x14ac:dyDescent="0.25">
      <c r="A915" s="1" t="s">
        <v>820</v>
      </c>
      <c r="B915" s="1" t="s">
        <v>12</v>
      </c>
      <c r="C915" s="1">
        <v>39</v>
      </c>
      <c r="D915" s="1">
        <v>39</v>
      </c>
      <c r="E915" s="3">
        <f>Table2[[#This Row],[Actual_price]]-Table2[[#This Row],[Discounted_price]]/Table2[[#This Row],[Actual_price]]*100</f>
        <v>-61</v>
      </c>
      <c r="F915" s="4">
        <v>0</v>
      </c>
      <c r="G915" s="4" t="str">
        <f>IF(Table2[[#This Row],[Discount_percentage]]&lt;=49%,"no",IF(Table2[[#This Row],[Discount_percentage]]&gt;=50%,"yes"))</f>
        <v>no</v>
      </c>
      <c r="H915" s="4" t="str">
        <f>IF(Table2[[#This Row],[Rating_count]]&lt;=1000,"NO",IF(Table2[[#This Row],[Rating_count]]&gt;=1000,"YES"))</f>
        <v>YES</v>
      </c>
      <c r="I915" s="5">
        <f>Table2[[#This Row],[Actual_price]]*Table2[[#This Row],[Rating_count]]</f>
        <v>529308</v>
      </c>
      <c r="J915" s="5" t="str">
        <f>IF(Table2[[#This Row],[Discounted_price]]&lt;200,"&lt;200",IF(Table2[[#This Row],[Discounted_price]]&lt;=500,"200-500","&gt;500"))</f>
        <v>&lt;200</v>
      </c>
      <c r="K915" s="1">
        <v>3.6</v>
      </c>
      <c r="L915" s="5">
        <f>Table2[[#This Row],[Rating]]+(Table2[[#This Row],[Rating_count]]/1000)</f>
        <v>17.172000000000001</v>
      </c>
      <c r="M915" s="2">
        <v>13572</v>
      </c>
    </row>
    <row r="916" spans="1:13" x14ac:dyDescent="0.25">
      <c r="A916" s="1" t="s">
        <v>821</v>
      </c>
      <c r="B916" s="1" t="s">
        <v>12</v>
      </c>
      <c r="C916" s="3">
        <v>1599</v>
      </c>
      <c r="D916" s="3">
        <v>3599</v>
      </c>
      <c r="E916" s="3">
        <f>Table2[[#This Row],[Actual_price]]-Table2[[#This Row],[Discounted_price]]/Table2[[#This Row],[Actual_price]]*100</f>
        <v>3554.5709919422061</v>
      </c>
      <c r="F916" s="4">
        <v>0.56000000000000005</v>
      </c>
      <c r="G916" s="4" t="str">
        <f>IF(Table2[[#This Row],[Discount_percentage]]&lt;=49%,"no",IF(Table2[[#This Row],[Discount_percentage]]&gt;=50%,"yes"))</f>
        <v>yes</v>
      </c>
      <c r="H916" s="4" t="str">
        <f>IF(Table2[[#This Row],[Rating_count]]&lt;=1000,"NO",IF(Table2[[#This Row],[Rating_count]]&gt;=1000,"YES"))</f>
        <v>YES</v>
      </c>
      <c r="I916" s="5">
        <f>Table2[[#This Row],[Actual_price]]*Table2[[#This Row],[Rating_count]]</f>
        <v>58239018</v>
      </c>
      <c r="J916" s="5" t="str">
        <f>IF(Table2[[#This Row],[Discounted_price]]&lt;200,"&lt;200",IF(Table2[[#This Row],[Discounted_price]]&lt;=500,"200-500","&gt;500"))</f>
        <v>&gt;500</v>
      </c>
      <c r="K916" s="1">
        <v>4.2</v>
      </c>
      <c r="L916" s="5">
        <f>Table2[[#This Row],[Rating]]+(Table2[[#This Row],[Rating_count]]/1000)</f>
        <v>20.381999999999998</v>
      </c>
      <c r="M916" s="2">
        <v>16182</v>
      </c>
    </row>
    <row r="917" spans="1:13" x14ac:dyDescent="0.25">
      <c r="A917" s="1" t="s">
        <v>822</v>
      </c>
      <c r="B917" s="1" t="s">
        <v>24</v>
      </c>
      <c r="C917" s="3">
        <v>1199</v>
      </c>
      <c r="D917" s="3">
        <v>3990</v>
      </c>
      <c r="E917" s="3">
        <f>Table2[[#This Row],[Actual_price]]-Table2[[#This Row],[Discounted_price]]/Table2[[#This Row],[Actual_price]]*100</f>
        <v>3959.9498746867166</v>
      </c>
      <c r="F917" s="4">
        <v>0.7</v>
      </c>
      <c r="G917" s="4" t="str">
        <f>IF(Table2[[#This Row],[Discount_percentage]]&lt;=49%,"no",IF(Table2[[#This Row],[Discount_percentage]]&gt;=50%,"yes"))</f>
        <v>yes</v>
      </c>
      <c r="H917" s="4" t="str">
        <f>IF(Table2[[#This Row],[Rating_count]]&lt;=1000,"NO",IF(Table2[[#This Row],[Rating_count]]&gt;=1000,"YES"))</f>
        <v>YES</v>
      </c>
      <c r="I917" s="5">
        <f>Table2[[#This Row],[Actual_price]]*Table2[[#This Row],[Rating_count]]</f>
        <v>11602920</v>
      </c>
      <c r="J917" s="5" t="str">
        <f>IF(Table2[[#This Row],[Discounted_price]]&lt;200,"&lt;200",IF(Table2[[#This Row],[Discounted_price]]&lt;=500,"200-500","&gt;500"))</f>
        <v>&gt;500</v>
      </c>
      <c r="K917" s="1">
        <v>4.2</v>
      </c>
      <c r="L917" s="5">
        <f>Table2[[#This Row],[Rating]]+(Table2[[#This Row],[Rating_count]]/1000)</f>
        <v>7.1080000000000005</v>
      </c>
      <c r="M917" s="2">
        <v>2908</v>
      </c>
    </row>
    <row r="918" spans="1:13" x14ac:dyDescent="0.25">
      <c r="A918" s="1" t="s">
        <v>823</v>
      </c>
      <c r="B918" s="1" t="s">
        <v>12</v>
      </c>
      <c r="C918" s="3">
        <v>1099</v>
      </c>
      <c r="D918" s="3">
        <v>1499</v>
      </c>
      <c r="E918" s="3">
        <f>Table2[[#This Row],[Actual_price]]-Table2[[#This Row],[Discounted_price]]/Table2[[#This Row],[Actual_price]]*100</f>
        <v>1425.6844563042027</v>
      </c>
      <c r="F918" s="4">
        <v>0.27</v>
      </c>
      <c r="G918" s="4" t="str">
        <f>IF(Table2[[#This Row],[Discount_percentage]]&lt;=49%,"no",IF(Table2[[#This Row],[Discount_percentage]]&gt;=50%,"yes"))</f>
        <v>no</v>
      </c>
      <c r="H918" s="4" t="str">
        <f>IF(Table2[[#This Row],[Rating_count]]&lt;=1000,"NO",IF(Table2[[#This Row],[Rating_count]]&gt;=1000,"YES"))</f>
        <v>YES</v>
      </c>
      <c r="I918" s="5">
        <f>Table2[[#This Row],[Actual_price]]*Table2[[#This Row],[Rating_count]]</f>
        <v>3560125</v>
      </c>
      <c r="J918" s="5" t="str">
        <f>IF(Table2[[#This Row],[Discounted_price]]&lt;200,"&lt;200",IF(Table2[[#This Row],[Discounted_price]]&lt;=500,"200-500","&gt;500"))</f>
        <v>&gt;500</v>
      </c>
      <c r="K918" s="1">
        <v>4.2</v>
      </c>
      <c r="L918" s="5">
        <f>Table2[[#This Row],[Rating]]+(Table2[[#This Row],[Rating_count]]/1000)</f>
        <v>6.5750000000000002</v>
      </c>
      <c r="M918" s="2">
        <v>2375</v>
      </c>
    </row>
    <row r="919" spans="1:13" x14ac:dyDescent="0.25">
      <c r="A919" s="1" t="s">
        <v>824</v>
      </c>
      <c r="B919" s="1" t="s">
        <v>516</v>
      </c>
      <c r="C919" s="1">
        <v>120</v>
      </c>
      <c r="D919" s="1">
        <v>120</v>
      </c>
      <c r="E919" s="3">
        <f>Table2[[#This Row],[Actual_price]]-Table2[[#This Row],[Discounted_price]]/Table2[[#This Row],[Actual_price]]*100</f>
        <v>20</v>
      </c>
      <c r="F919" s="4">
        <v>0</v>
      </c>
      <c r="G919" s="4" t="str">
        <f>IF(Table2[[#This Row],[Discount_percentage]]&lt;=49%,"no",IF(Table2[[#This Row],[Discount_percentage]]&gt;=50%,"yes"))</f>
        <v>no</v>
      </c>
      <c r="H919" s="4" t="str">
        <f>IF(Table2[[#This Row],[Rating_count]]&lt;=1000,"NO",IF(Table2[[#This Row],[Rating_count]]&gt;=1000,"YES"))</f>
        <v>YES</v>
      </c>
      <c r="I919" s="5">
        <f>Table2[[#This Row],[Actual_price]]*Table2[[#This Row],[Rating_count]]</f>
        <v>594120</v>
      </c>
      <c r="J919" s="5" t="str">
        <f>IF(Table2[[#This Row],[Discounted_price]]&lt;200,"&lt;200",IF(Table2[[#This Row],[Discounted_price]]&lt;=500,"200-500","&gt;500"))</f>
        <v>&lt;200</v>
      </c>
      <c r="K919" s="1">
        <v>4.5</v>
      </c>
      <c r="L919" s="5">
        <f>Table2[[#This Row],[Rating]]+(Table2[[#This Row],[Rating_count]]/1000)</f>
        <v>9.4510000000000005</v>
      </c>
      <c r="M919" s="2">
        <v>4951</v>
      </c>
    </row>
    <row r="920" spans="1:13" x14ac:dyDescent="0.25">
      <c r="A920" s="1" t="s">
        <v>825</v>
      </c>
      <c r="B920" s="1" t="s">
        <v>12</v>
      </c>
      <c r="C920" s="3">
        <v>1519</v>
      </c>
      <c r="D920" s="3">
        <v>3499</v>
      </c>
      <c r="E920" s="3">
        <f>Table2[[#This Row],[Actual_price]]-Table2[[#This Row],[Discounted_price]]/Table2[[#This Row],[Actual_price]]*100</f>
        <v>3455.5875964561305</v>
      </c>
      <c r="F920" s="4">
        <v>0.56999999999999995</v>
      </c>
      <c r="G920" s="4" t="str">
        <f>IF(Table2[[#This Row],[Discount_percentage]]&lt;=49%,"no",IF(Table2[[#This Row],[Discount_percentage]]&gt;=50%,"yes"))</f>
        <v>yes</v>
      </c>
      <c r="H920" s="4" t="str">
        <f>IF(Table2[[#This Row],[Rating_count]]&lt;=1000,"NO",IF(Table2[[#This Row],[Rating_count]]&gt;=1000,"YES"))</f>
        <v>NO</v>
      </c>
      <c r="I920" s="5">
        <f>Table2[[#This Row],[Actual_price]]*Table2[[#This Row],[Rating_count]]</f>
        <v>1427592</v>
      </c>
      <c r="J920" s="5" t="str">
        <f>IF(Table2[[#This Row],[Discounted_price]]&lt;200,"&lt;200",IF(Table2[[#This Row],[Discounted_price]]&lt;=500,"200-500","&gt;500"))</f>
        <v>&gt;500</v>
      </c>
      <c r="K920" s="1">
        <v>4.3</v>
      </c>
      <c r="L920" s="5">
        <f>Table2[[#This Row],[Rating]]+(Table2[[#This Row],[Rating_count]]/1000)</f>
        <v>4.7080000000000002</v>
      </c>
      <c r="M920" s="2">
        <v>408</v>
      </c>
    </row>
    <row r="921" spans="1:13" x14ac:dyDescent="0.25">
      <c r="A921" s="1" t="s">
        <v>826</v>
      </c>
      <c r="B921" s="1" t="s">
        <v>516</v>
      </c>
      <c r="C921" s="1">
        <v>420</v>
      </c>
      <c r="D921" s="1">
        <v>420</v>
      </c>
      <c r="E921" s="3">
        <f>Table2[[#This Row],[Actual_price]]-Table2[[#This Row],[Discounted_price]]/Table2[[#This Row],[Actual_price]]*100</f>
        <v>320</v>
      </c>
      <c r="F921" s="4">
        <v>0</v>
      </c>
      <c r="G921" s="4" t="str">
        <f>IF(Table2[[#This Row],[Discount_percentage]]&lt;=49%,"no",IF(Table2[[#This Row],[Discount_percentage]]&gt;=50%,"yes"))</f>
        <v>no</v>
      </c>
      <c r="H921" s="4" t="str">
        <f>IF(Table2[[#This Row],[Rating_count]]&lt;=1000,"NO",IF(Table2[[#This Row],[Rating_count]]&gt;=1000,"YES"))</f>
        <v>YES</v>
      </c>
      <c r="I921" s="5">
        <f>Table2[[#This Row],[Actual_price]]*Table2[[#This Row],[Rating_count]]</f>
        <v>808920</v>
      </c>
      <c r="J921" s="5" t="str">
        <f>IF(Table2[[#This Row],[Discounted_price]]&lt;200,"&lt;200",IF(Table2[[#This Row],[Discounted_price]]&lt;=500,"200-500","&gt;500"))</f>
        <v>200-500</v>
      </c>
      <c r="K921" s="1">
        <v>4.2</v>
      </c>
      <c r="L921" s="5">
        <f>Table2[[#This Row],[Rating]]+(Table2[[#This Row],[Rating_count]]/1000)</f>
        <v>6.1260000000000003</v>
      </c>
      <c r="M921" s="2">
        <v>1926</v>
      </c>
    </row>
    <row r="922" spans="1:13" x14ac:dyDescent="0.25">
      <c r="A922" s="1" t="s">
        <v>827</v>
      </c>
      <c r="B922" s="1" t="s">
        <v>516</v>
      </c>
      <c r="C922" s="1">
        <v>225</v>
      </c>
      <c r="D922" s="1">
        <v>225</v>
      </c>
      <c r="E922" s="3">
        <f>Table2[[#This Row],[Actual_price]]-Table2[[#This Row],[Discounted_price]]/Table2[[#This Row],[Actual_price]]*100</f>
        <v>125</v>
      </c>
      <c r="F922" s="4">
        <v>0</v>
      </c>
      <c r="G922" s="4" t="str">
        <f>IF(Table2[[#This Row],[Discount_percentage]]&lt;=49%,"no",IF(Table2[[#This Row],[Discount_percentage]]&gt;=50%,"yes"))</f>
        <v>no</v>
      </c>
      <c r="H922" s="4" t="str">
        <f>IF(Table2[[#This Row],[Rating_count]]&lt;=1000,"NO",IF(Table2[[#This Row],[Rating_count]]&gt;=1000,"YES"))</f>
        <v>YES</v>
      </c>
      <c r="I922" s="5">
        <f>Table2[[#This Row],[Actual_price]]*Table2[[#This Row],[Rating_count]]</f>
        <v>1079550</v>
      </c>
      <c r="J922" s="5" t="str">
        <f>IF(Table2[[#This Row],[Discounted_price]]&lt;200,"&lt;200",IF(Table2[[#This Row],[Discounted_price]]&lt;=500,"200-500","&gt;500"))</f>
        <v>200-500</v>
      </c>
      <c r="K922" s="1">
        <v>4.0999999999999996</v>
      </c>
      <c r="L922" s="5">
        <f>Table2[[#This Row],[Rating]]+(Table2[[#This Row],[Rating_count]]/1000)</f>
        <v>8.8979999999999997</v>
      </c>
      <c r="M922" s="2">
        <v>4798</v>
      </c>
    </row>
    <row r="923" spans="1:13" x14ac:dyDescent="0.25">
      <c r="A923" s="1" t="s">
        <v>828</v>
      </c>
      <c r="B923" s="1" t="s">
        <v>12</v>
      </c>
      <c r="C923" s="1">
        <v>199</v>
      </c>
      <c r="D923" s="1">
        <v>799</v>
      </c>
      <c r="E923" s="3">
        <f>Table2[[#This Row],[Actual_price]]-Table2[[#This Row],[Discounted_price]]/Table2[[#This Row],[Actual_price]]*100</f>
        <v>774.09386733416773</v>
      </c>
      <c r="F923" s="4">
        <v>0.75</v>
      </c>
      <c r="G923" s="4" t="str">
        <f>IF(Table2[[#This Row],[Discount_percentage]]&lt;=49%,"no",IF(Table2[[#This Row],[Discount_percentage]]&gt;=50%,"yes"))</f>
        <v>yes</v>
      </c>
      <c r="H923" s="4" t="str">
        <f>IF(Table2[[#This Row],[Rating_count]]&lt;=1000,"NO",IF(Table2[[#This Row],[Rating_count]]&gt;=1000,"YES"))</f>
        <v>YES</v>
      </c>
      <c r="I923" s="5">
        <f>Table2[[#This Row],[Actual_price]]*Table2[[#This Row],[Rating_count]]</f>
        <v>5859067</v>
      </c>
      <c r="J923" s="5" t="str">
        <f>IF(Table2[[#This Row],[Discounted_price]]&lt;200,"&lt;200",IF(Table2[[#This Row],[Discounted_price]]&lt;=500,"200-500","&gt;500"))</f>
        <v>&lt;200</v>
      </c>
      <c r="K923" s="1">
        <v>4.0999999999999996</v>
      </c>
      <c r="L923" s="5">
        <f>Table2[[#This Row],[Rating]]+(Table2[[#This Row],[Rating_count]]/1000)</f>
        <v>11.433</v>
      </c>
      <c r="M923" s="2">
        <v>7333</v>
      </c>
    </row>
    <row r="924" spans="1:13" x14ac:dyDescent="0.25">
      <c r="A924" s="1" t="s">
        <v>829</v>
      </c>
      <c r="B924" s="1" t="s">
        <v>12</v>
      </c>
      <c r="C924" s="3">
        <v>8349</v>
      </c>
      <c r="D924" s="3">
        <v>9625</v>
      </c>
      <c r="E924" s="3">
        <f>Table2[[#This Row],[Actual_price]]-Table2[[#This Row],[Discounted_price]]/Table2[[#This Row],[Actual_price]]*100</f>
        <v>9538.2571428571428</v>
      </c>
      <c r="F924" s="4">
        <v>0.13</v>
      </c>
      <c r="G924" s="4" t="str">
        <f>IF(Table2[[#This Row],[Discount_percentage]]&lt;=49%,"no",IF(Table2[[#This Row],[Discount_percentage]]&gt;=50%,"yes"))</f>
        <v>no</v>
      </c>
      <c r="H924" s="4" t="str">
        <f>IF(Table2[[#This Row],[Rating_count]]&lt;=1000,"NO",IF(Table2[[#This Row],[Rating_count]]&gt;=1000,"YES"))</f>
        <v>YES</v>
      </c>
      <c r="I924" s="5">
        <f>Table2[[#This Row],[Actual_price]]*Table2[[#This Row],[Rating_count]]</f>
        <v>35150500</v>
      </c>
      <c r="J924" s="5" t="str">
        <f>IF(Table2[[#This Row],[Discounted_price]]&lt;200,"&lt;200",IF(Table2[[#This Row],[Discounted_price]]&lt;=500,"200-500","&gt;500"))</f>
        <v>&gt;500</v>
      </c>
      <c r="K924" s="1">
        <v>3.8</v>
      </c>
      <c r="L924" s="5">
        <f>Table2[[#This Row],[Rating]]+(Table2[[#This Row],[Rating_count]]/1000)</f>
        <v>7.452</v>
      </c>
      <c r="M924" s="2">
        <v>3652</v>
      </c>
    </row>
    <row r="925" spans="1:13" x14ac:dyDescent="0.25">
      <c r="A925" s="1" t="s">
        <v>830</v>
      </c>
      <c r="B925" s="1" t="s">
        <v>12</v>
      </c>
      <c r="C925" s="3">
        <v>3307</v>
      </c>
      <c r="D925" s="3">
        <v>6100</v>
      </c>
      <c r="E925" s="3">
        <f>Table2[[#This Row],[Actual_price]]-Table2[[#This Row],[Discounted_price]]/Table2[[#This Row],[Actual_price]]*100</f>
        <v>6045.7868852459014</v>
      </c>
      <c r="F925" s="4">
        <v>0.46</v>
      </c>
      <c r="G925" s="4" t="str">
        <f>IF(Table2[[#This Row],[Discount_percentage]]&lt;=49%,"no",IF(Table2[[#This Row],[Discount_percentage]]&gt;=50%,"yes"))</f>
        <v>no</v>
      </c>
      <c r="H925" s="4" t="str">
        <f>IF(Table2[[#This Row],[Rating_count]]&lt;=1000,"NO",IF(Table2[[#This Row],[Rating_count]]&gt;=1000,"YES"))</f>
        <v>YES</v>
      </c>
      <c r="I925" s="5">
        <f>Table2[[#This Row],[Actual_price]]*Table2[[#This Row],[Rating_count]]</f>
        <v>15341500</v>
      </c>
      <c r="J925" s="5" t="str">
        <f>IF(Table2[[#This Row],[Discounted_price]]&lt;200,"&lt;200",IF(Table2[[#This Row],[Discounted_price]]&lt;=500,"200-500","&gt;500"))</f>
        <v>&gt;500</v>
      </c>
      <c r="K925" s="1">
        <v>4.3</v>
      </c>
      <c r="L925" s="5">
        <f>Table2[[#This Row],[Rating]]+(Table2[[#This Row],[Rating_count]]/1000)</f>
        <v>6.8149999999999995</v>
      </c>
      <c r="M925" s="2">
        <v>2515</v>
      </c>
    </row>
    <row r="926" spans="1:13" x14ac:dyDescent="0.25">
      <c r="A926" s="1" t="s">
        <v>831</v>
      </c>
      <c r="B926" s="1" t="s">
        <v>12</v>
      </c>
      <c r="C926" s="1">
        <v>449</v>
      </c>
      <c r="D926" s="3">
        <v>1300</v>
      </c>
      <c r="E926" s="3">
        <f>Table2[[#This Row],[Actual_price]]-Table2[[#This Row],[Discounted_price]]/Table2[[#This Row],[Actual_price]]*100</f>
        <v>1265.4615384615386</v>
      </c>
      <c r="F926" s="4">
        <v>0.65</v>
      </c>
      <c r="G926" s="4" t="str">
        <f>IF(Table2[[#This Row],[Discount_percentage]]&lt;=49%,"no",IF(Table2[[#This Row],[Discount_percentage]]&gt;=50%,"yes"))</f>
        <v>yes</v>
      </c>
      <c r="H926" s="4" t="str">
        <f>IF(Table2[[#This Row],[Rating_count]]&lt;=1000,"NO",IF(Table2[[#This Row],[Rating_count]]&gt;=1000,"YES"))</f>
        <v>YES</v>
      </c>
      <c r="I926" s="5">
        <f>Table2[[#This Row],[Actual_price]]*Table2[[#This Row],[Rating_count]]</f>
        <v>6446700</v>
      </c>
      <c r="J926" s="5" t="str">
        <f>IF(Table2[[#This Row],[Discounted_price]]&lt;200,"&lt;200",IF(Table2[[#This Row],[Discounted_price]]&lt;=500,"200-500","&gt;500"))</f>
        <v>200-500</v>
      </c>
      <c r="K926" s="1">
        <v>4.2</v>
      </c>
      <c r="L926" s="5">
        <f>Table2[[#This Row],[Rating]]+(Table2[[#This Row],[Rating_count]]/1000)</f>
        <v>9.1589999999999989</v>
      </c>
      <c r="M926" s="2">
        <v>4959</v>
      </c>
    </row>
    <row r="927" spans="1:13" x14ac:dyDescent="0.25">
      <c r="A927" s="1" t="s">
        <v>832</v>
      </c>
      <c r="B927" s="1" t="s">
        <v>24</v>
      </c>
      <c r="C927" s="1">
        <v>380</v>
      </c>
      <c r="D927" s="1">
        <v>400</v>
      </c>
      <c r="E927" s="3">
        <f>Table2[[#This Row],[Actual_price]]-Table2[[#This Row],[Discounted_price]]/Table2[[#This Row],[Actual_price]]*100</f>
        <v>305</v>
      </c>
      <c r="F927" s="4">
        <v>0.05</v>
      </c>
      <c r="G927" s="4" t="str">
        <f>IF(Table2[[#This Row],[Discount_percentage]]&lt;=49%,"no",IF(Table2[[#This Row],[Discount_percentage]]&gt;=50%,"yes"))</f>
        <v>no</v>
      </c>
      <c r="H927" s="4" t="str">
        <f>IF(Table2[[#This Row],[Rating_count]]&lt;=1000,"NO",IF(Table2[[#This Row],[Rating_count]]&gt;=1000,"YES"))</f>
        <v>YES</v>
      </c>
      <c r="I927" s="5">
        <f>Table2[[#This Row],[Actual_price]]*Table2[[#This Row],[Rating_count]]</f>
        <v>844400</v>
      </c>
      <c r="J927" s="5" t="str">
        <f>IF(Table2[[#This Row],[Discounted_price]]&lt;200,"&lt;200",IF(Table2[[#This Row],[Discounted_price]]&lt;=500,"200-500","&gt;500"))</f>
        <v>200-500</v>
      </c>
      <c r="K927" s="1">
        <v>4.4000000000000004</v>
      </c>
      <c r="L927" s="5">
        <f>Table2[[#This Row],[Rating]]+(Table2[[#This Row],[Rating_count]]/1000)</f>
        <v>6.511000000000001</v>
      </c>
      <c r="M927" s="2">
        <v>2111</v>
      </c>
    </row>
    <row r="928" spans="1:13" x14ac:dyDescent="0.25">
      <c r="A928" s="1" t="s">
        <v>833</v>
      </c>
      <c r="B928" s="1" t="s">
        <v>12</v>
      </c>
      <c r="C928" s="1">
        <v>499</v>
      </c>
      <c r="D928" s="3">
        <v>1399</v>
      </c>
      <c r="E928" s="3">
        <f>Table2[[#This Row],[Actual_price]]-Table2[[#This Row],[Discounted_price]]/Table2[[#This Row],[Actual_price]]*100</f>
        <v>1363.3316654753396</v>
      </c>
      <c r="F928" s="4">
        <v>0.64</v>
      </c>
      <c r="G928" s="4" t="str">
        <f>IF(Table2[[#This Row],[Discount_percentage]]&lt;=49%,"no",IF(Table2[[#This Row],[Discount_percentage]]&gt;=50%,"yes"))</f>
        <v>yes</v>
      </c>
      <c r="H928" s="4" t="str">
        <f>IF(Table2[[#This Row],[Rating_count]]&lt;=1000,"NO",IF(Table2[[#This Row],[Rating_count]]&gt;=1000,"YES"))</f>
        <v>YES</v>
      </c>
      <c r="I928" s="5">
        <f>Table2[[#This Row],[Actual_price]]*Table2[[#This Row],[Rating_count]]</f>
        <v>2045338</v>
      </c>
      <c r="J928" s="5" t="str">
        <f>IF(Table2[[#This Row],[Discounted_price]]&lt;200,"&lt;200",IF(Table2[[#This Row],[Discounted_price]]&lt;=500,"200-500","&gt;500"))</f>
        <v>200-500</v>
      </c>
      <c r="K928" s="1">
        <v>3.9</v>
      </c>
      <c r="L928" s="5">
        <f>Table2[[#This Row],[Rating]]+(Table2[[#This Row],[Rating_count]]/1000)</f>
        <v>5.3620000000000001</v>
      </c>
      <c r="M928" s="2">
        <v>1462</v>
      </c>
    </row>
    <row r="929" spans="1:13" x14ac:dyDescent="0.25">
      <c r="A929" s="1" t="s">
        <v>834</v>
      </c>
      <c r="B929" s="1" t="s">
        <v>12</v>
      </c>
      <c r="C929" s="3">
        <v>37247</v>
      </c>
      <c r="D929" s="3">
        <v>59890</v>
      </c>
      <c r="E929" s="3">
        <f>Table2[[#This Row],[Actual_price]]-Table2[[#This Row],[Discounted_price]]/Table2[[#This Row],[Actual_price]]*100</f>
        <v>59827.807647353482</v>
      </c>
      <c r="F929" s="4">
        <v>0.38</v>
      </c>
      <c r="G929" s="4" t="str">
        <f>IF(Table2[[#This Row],[Discount_percentage]]&lt;=49%,"no",IF(Table2[[#This Row],[Discount_percentage]]&gt;=50%,"yes"))</f>
        <v>no</v>
      </c>
      <c r="H929" s="4" t="str">
        <f>IF(Table2[[#This Row],[Rating_count]]&lt;=1000,"NO",IF(Table2[[#This Row],[Rating_count]]&gt;=1000,"YES"))</f>
        <v>NO</v>
      </c>
      <c r="I929" s="5">
        <f>Table2[[#This Row],[Actual_price]]*Table2[[#This Row],[Rating_count]]</f>
        <v>19344470</v>
      </c>
      <c r="J929" s="5" t="str">
        <f>IF(Table2[[#This Row],[Discounted_price]]&lt;200,"&lt;200",IF(Table2[[#This Row],[Discounted_price]]&lt;=500,"200-500","&gt;500"))</f>
        <v>&gt;500</v>
      </c>
      <c r="K929" s="1">
        <v>4</v>
      </c>
      <c r="L929" s="5">
        <f>Table2[[#This Row],[Rating]]+(Table2[[#This Row],[Rating_count]]/1000)</f>
        <v>4.3230000000000004</v>
      </c>
      <c r="M929" s="2">
        <v>323</v>
      </c>
    </row>
    <row r="930" spans="1:13" x14ac:dyDescent="0.25">
      <c r="A930" s="1" t="s">
        <v>835</v>
      </c>
      <c r="B930" s="1" t="s">
        <v>24</v>
      </c>
      <c r="C930" s="1">
        <v>849</v>
      </c>
      <c r="D930" s="3">
        <v>2490</v>
      </c>
      <c r="E930" s="3">
        <f>Table2[[#This Row],[Actual_price]]-Table2[[#This Row],[Discounted_price]]/Table2[[#This Row],[Actual_price]]*100</f>
        <v>2455.9036144578313</v>
      </c>
      <c r="F930" s="4">
        <v>0.66</v>
      </c>
      <c r="G930" s="4" t="str">
        <f>IF(Table2[[#This Row],[Discount_percentage]]&lt;=49%,"no",IF(Table2[[#This Row],[Discount_percentage]]&gt;=50%,"yes"))</f>
        <v>yes</v>
      </c>
      <c r="H930" s="4" t="str">
        <f>IF(Table2[[#This Row],[Rating_count]]&lt;=1000,"NO",IF(Table2[[#This Row],[Rating_count]]&gt;=1000,"YES"))</f>
        <v>YES</v>
      </c>
      <c r="I930" s="5">
        <f>Table2[[#This Row],[Actual_price]]*Table2[[#This Row],[Rating_count]]</f>
        <v>227058120</v>
      </c>
      <c r="J930" s="5" t="str">
        <f>IF(Table2[[#This Row],[Discounted_price]]&lt;200,"&lt;200",IF(Table2[[#This Row],[Discounted_price]]&lt;=500,"200-500","&gt;500"))</f>
        <v>&gt;500</v>
      </c>
      <c r="K930" s="1">
        <v>4.2</v>
      </c>
      <c r="L930" s="5">
        <f>Table2[[#This Row],[Rating]]+(Table2[[#This Row],[Rating_count]]/1000)</f>
        <v>95.388000000000005</v>
      </c>
      <c r="M930" s="2">
        <v>91188</v>
      </c>
    </row>
    <row r="931" spans="1:13" x14ac:dyDescent="0.25">
      <c r="A931" s="1" t="s">
        <v>836</v>
      </c>
      <c r="B931" s="1" t="s">
        <v>24</v>
      </c>
      <c r="C931" s="1">
        <v>799</v>
      </c>
      <c r="D931" s="3">
        <v>1999</v>
      </c>
      <c r="E931" s="3">
        <f>Table2[[#This Row],[Actual_price]]-Table2[[#This Row],[Discounted_price]]/Table2[[#This Row],[Actual_price]]*100</f>
        <v>1959.0300150075038</v>
      </c>
      <c r="F931" s="4">
        <v>0.6</v>
      </c>
      <c r="G931" s="4" t="str">
        <f>IF(Table2[[#This Row],[Discount_percentage]]&lt;=49%,"no",IF(Table2[[#This Row],[Discount_percentage]]&gt;=50%,"yes"))</f>
        <v>yes</v>
      </c>
      <c r="H931" s="4" t="str">
        <f>IF(Table2[[#This Row],[Rating_count]]&lt;=1000,"NO",IF(Table2[[#This Row],[Rating_count]]&gt;=1000,"YES"))</f>
        <v>NO</v>
      </c>
      <c r="I931" s="5">
        <f>Table2[[#This Row],[Actual_price]]*Table2[[#This Row],[Rating_count]]</f>
        <v>835582</v>
      </c>
      <c r="J931" s="5" t="str">
        <f>IF(Table2[[#This Row],[Discounted_price]]&lt;200,"&lt;200",IF(Table2[[#This Row],[Discounted_price]]&lt;=500,"200-500","&gt;500"))</f>
        <v>&gt;500</v>
      </c>
      <c r="K931" s="1">
        <v>3.7</v>
      </c>
      <c r="L931" s="5">
        <f>Table2[[#This Row],[Rating]]+(Table2[[#This Row],[Rating_count]]/1000)</f>
        <v>4.1180000000000003</v>
      </c>
      <c r="M931" s="2">
        <v>418</v>
      </c>
    </row>
    <row r="932" spans="1:13" x14ac:dyDescent="0.25">
      <c r="A932" s="1" t="s">
        <v>837</v>
      </c>
      <c r="B932" s="1" t="s">
        <v>12</v>
      </c>
      <c r="C932" s="1">
        <v>298</v>
      </c>
      <c r="D932" s="1">
        <v>999</v>
      </c>
      <c r="E932" s="3">
        <f>Table2[[#This Row],[Actual_price]]-Table2[[#This Row],[Discounted_price]]/Table2[[#This Row],[Actual_price]]*100</f>
        <v>969.17017017017019</v>
      </c>
      <c r="F932" s="4">
        <v>0.7</v>
      </c>
      <c r="G932" s="4" t="str">
        <f>IF(Table2[[#This Row],[Discount_percentage]]&lt;=49%,"no",IF(Table2[[#This Row],[Discount_percentage]]&gt;=50%,"yes"))</f>
        <v>yes</v>
      </c>
      <c r="H932" s="4" t="str">
        <f>IF(Table2[[#This Row],[Rating_count]]&lt;=1000,"NO",IF(Table2[[#This Row],[Rating_count]]&gt;=1000,"YES"))</f>
        <v>YES</v>
      </c>
      <c r="I932" s="5">
        <f>Table2[[#This Row],[Actual_price]]*Table2[[#This Row],[Rating_count]]</f>
        <v>1550448</v>
      </c>
      <c r="J932" s="5" t="str">
        <f>IF(Table2[[#This Row],[Discounted_price]]&lt;200,"&lt;200",IF(Table2[[#This Row],[Discounted_price]]&lt;=500,"200-500","&gt;500"))</f>
        <v>200-500</v>
      </c>
      <c r="K932" s="1">
        <v>4.3</v>
      </c>
      <c r="L932" s="5">
        <f>Table2[[#This Row],[Rating]]+(Table2[[#This Row],[Rating_count]]/1000)</f>
        <v>5.8520000000000003</v>
      </c>
      <c r="M932" s="2">
        <v>1552</v>
      </c>
    </row>
    <row r="933" spans="1:13" x14ac:dyDescent="0.25">
      <c r="A933" s="1" t="s">
        <v>838</v>
      </c>
      <c r="B933" s="1" t="s">
        <v>24</v>
      </c>
      <c r="C933" s="3">
        <v>1499</v>
      </c>
      <c r="D933" s="3">
        <v>2999</v>
      </c>
      <c r="E933" s="3">
        <f>Table2[[#This Row],[Actual_price]]-Table2[[#This Row],[Discounted_price]]/Table2[[#This Row],[Actual_price]]*100</f>
        <v>2949.0166722240747</v>
      </c>
      <c r="F933" s="4">
        <v>0.5</v>
      </c>
      <c r="G933" s="4" t="str">
        <f>IF(Table2[[#This Row],[Discount_percentage]]&lt;=49%,"no",IF(Table2[[#This Row],[Discount_percentage]]&gt;=50%,"yes"))</f>
        <v>yes</v>
      </c>
      <c r="H933" s="4" t="str">
        <f>IF(Table2[[#This Row],[Rating_count]]&lt;=1000,"NO",IF(Table2[[#This Row],[Rating_count]]&gt;=1000,"YES"))</f>
        <v>YES</v>
      </c>
      <c r="I933" s="5">
        <f>Table2[[#This Row],[Actual_price]]*Table2[[#This Row],[Rating_count]]</f>
        <v>75760738</v>
      </c>
      <c r="J933" s="5" t="str">
        <f>IF(Table2[[#This Row],[Discounted_price]]&lt;200,"&lt;200",IF(Table2[[#This Row],[Discounted_price]]&lt;=500,"200-500","&gt;500"))</f>
        <v>&gt;500</v>
      </c>
      <c r="K933" s="1">
        <v>4.0999999999999996</v>
      </c>
      <c r="L933" s="5">
        <f>Table2[[#This Row],[Rating]]+(Table2[[#This Row],[Rating_count]]/1000)</f>
        <v>29.362000000000002</v>
      </c>
      <c r="M933" s="2">
        <v>25262</v>
      </c>
    </row>
    <row r="934" spans="1:13" x14ac:dyDescent="0.25">
      <c r="A934" s="1" t="s">
        <v>839</v>
      </c>
      <c r="B934" s="1" t="s">
        <v>518</v>
      </c>
      <c r="C934" s="1">
        <v>649</v>
      </c>
      <c r="D934" s="3">
        <v>1245</v>
      </c>
      <c r="E934" s="3">
        <f>Table2[[#This Row],[Actual_price]]-Table2[[#This Row],[Discounted_price]]/Table2[[#This Row],[Actual_price]]*100</f>
        <v>1192.871485943775</v>
      </c>
      <c r="F934" s="4">
        <v>0.48</v>
      </c>
      <c r="G934" s="4" t="str">
        <f>IF(Table2[[#This Row],[Discount_percentage]]&lt;=49%,"no",IF(Table2[[#This Row],[Discount_percentage]]&gt;=50%,"yes"))</f>
        <v>no</v>
      </c>
      <c r="H934" s="4" t="str">
        <f>IF(Table2[[#This Row],[Rating_count]]&lt;=1000,"NO",IF(Table2[[#This Row],[Rating_count]]&gt;=1000,"YES"))</f>
        <v>YES</v>
      </c>
      <c r="I934" s="5">
        <f>Table2[[#This Row],[Actual_price]]*Table2[[#This Row],[Rating_count]]</f>
        <v>153589425</v>
      </c>
      <c r="J934" s="5" t="str">
        <f>IF(Table2[[#This Row],[Discounted_price]]&lt;200,"&lt;200",IF(Table2[[#This Row],[Discounted_price]]&lt;=500,"200-500","&gt;500"))</f>
        <v>&gt;500</v>
      </c>
      <c r="K934" s="1">
        <v>3.9</v>
      </c>
      <c r="L934" s="5">
        <f>Table2[[#This Row],[Rating]]+(Table2[[#This Row],[Rating_count]]/1000)</f>
        <v>127.265</v>
      </c>
      <c r="M934" s="2">
        <v>123365</v>
      </c>
    </row>
    <row r="935" spans="1:13" x14ac:dyDescent="0.25">
      <c r="A935" s="1" t="s">
        <v>840</v>
      </c>
      <c r="B935" s="1" t="s">
        <v>518</v>
      </c>
      <c r="C935" s="3">
        <v>1199</v>
      </c>
      <c r="D935" s="3">
        <v>1695</v>
      </c>
      <c r="E935" s="3">
        <f>Table2[[#This Row],[Actual_price]]-Table2[[#This Row],[Discounted_price]]/Table2[[#This Row],[Actual_price]]*100</f>
        <v>1624.2625368731563</v>
      </c>
      <c r="F935" s="4">
        <v>0.28999999999999998</v>
      </c>
      <c r="G935" s="4" t="str">
        <f>IF(Table2[[#This Row],[Discount_percentage]]&lt;=49%,"no",IF(Table2[[#This Row],[Discount_percentage]]&gt;=50%,"yes"))</f>
        <v>no</v>
      </c>
      <c r="H935" s="4" t="str">
        <f>IF(Table2[[#This Row],[Rating_count]]&lt;=1000,"NO",IF(Table2[[#This Row],[Rating_count]]&gt;=1000,"YES"))</f>
        <v>YES</v>
      </c>
      <c r="I935" s="5">
        <f>Table2[[#This Row],[Actual_price]]*Table2[[#This Row],[Rating_count]]</f>
        <v>22543500</v>
      </c>
      <c r="J935" s="5" t="str">
        <f>IF(Table2[[#This Row],[Discounted_price]]&lt;200,"&lt;200",IF(Table2[[#This Row],[Discounted_price]]&lt;=500,"200-500","&gt;500"))</f>
        <v>&gt;500</v>
      </c>
      <c r="K935" s="1">
        <v>3.6</v>
      </c>
      <c r="L935" s="5">
        <f>Table2[[#This Row],[Rating]]+(Table2[[#This Row],[Rating_count]]/1000)</f>
        <v>16.900000000000002</v>
      </c>
      <c r="M935" s="2">
        <v>13300</v>
      </c>
    </row>
    <row r="936" spans="1:13" x14ac:dyDescent="0.25">
      <c r="A936" s="1" t="s">
        <v>841</v>
      </c>
      <c r="B936" s="1" t="s">
        <v>518</v>
      </c>
      <c r="C936" s="3">
        <v>1199</v>
      </c>
      <c r="D936" s="3">
        <v>2000</v>
      </c>
      <c r="E936" s="3">
        <f>Table2[[#This Row],[Actual_price]]-Table2[[#This Row],[Discounted_price]]/Table2[[#This Row],[Actual_price]]*100</f>
        <v>1940.05</v>
      </c>
      <c r="F936" s="4">
        <v>0.4</v>
      </c>
      <c r="G936" s="4" t="str">
        <f>IF(Table2[[#This Row],[Discount_percentage]]&lt;=49%,"no",IF(Table2[[#This Row],[Discount_percentage]]&gt;=50%,"yes"))</f>
        <v>no</v>
      </c>
      <c r="H936" s="4" t="str">
        <f>IF(Table2[[#This Row],[Rating_count]]&lt;=1000,"NO",IF(Table2[[#This Row],[Rating_count]]&gt;=1000,"YES"))</f>
        <v>YES</v>
      </c>
      <c r="I936" s="5">
        <f>Table2[[#This Row],[Actual_price]]*Table2[[#This Row],[Rating_count]]</f>
        <v>37086000</v>
      </c>
      <c r="J936" s="5" t="str">
        <f>IF(Table2[[#This Row],[Discounted_price]]&lt;200,"&lt;200",IF(Table2[[#This Row],[Discounted_price]]&lt;=500,"200-500","&gt;500"))</f>
        <v>&gt;500</v>
      </c>
      <c r="K936" s="1">
        <v>4</v>
      </c>
      <c r="L936" s="5">
        <f>Table2[[#This Row],[Rating]]+(Table2[[#This Row],[Rating_count]]/1000)</f>
        <v>22.542999999999999</v>
      </c>
      <c r="M936" s="2">
        <v>18543</v>
      </c>
    </row>
    <row r="937" spans="1:13" x14ac:dyDescent="0.25">
      <c r="A937" s="1" t="s">
        <v>842</v>
      </c>
      <c r="B937" s="1" t="s">
        <v>518</v>
      </c>
      <c r="C937" s="1">
        <v>455</v>
      </c>
      <c r="D937" s="1">
        <v>999</v>
      </c>
      <c r="E937" s="3">
        <f>Table2[[#This Row],[Actual_price]]-Table2[[#This Row],[Discounted_price]]/Table2[[#This Row],[Actual_price]]*100</f>
        <v>953.45445445445444</v>
      </c>
      <c r="F937" s="4">
        <v>0.54</v>
      </c>
      <c r="G937" s="4" t="str">
        <f>IF(Table2[[#This Row],[Discount_percentage]]&lt;=49%,"no",IF(Table2[[#This Row],[Discount_percentage]]&gt;=50%,"yes"))</f>
        <v>yes</v>
      </c>
      <c r="H937" s="4" t="str">
        <f>IF(Table2[[#This Row],[Rating_count]]&lt;=1000,"NO",IF(Table2[[#This Row],[Rating_count]]&gt;=1000,"YES"))</f>
        <v>YES</v>
      </c>
      <c r="I937" s="5">
        <f>Table2[[#This Row],[Actual_price]]*Table2[[#This Row],[Rating_count]]</f>
        <v>3574422</v>
      </c>
      <c r="J937" s="5" t="str">
        <f>IF(Table2[[#This Row],[Discounted_price]]&lt;200,"&lt;200",IF(Table2[[#This Row],[Discounted_price]]&lt;=500,"200-500","&gt;500"))</f>
        <v>200-500</v>
      </c>
      <c r="K937" s="1">
        <v>4.0999999999999996</v>
      </c>
      <c r="L937" s="5">
        <f>Table2[[#This Row],[Rating]]+(Table2[[#This Row],[Rating_count]]/1000)</f>
        <v>7.677999999999999</v>
      </c>
      <c r="M937" s="2">
        <v>3578</v>
      </c>
    </row>
    <row r="938" spans="1:13" x14ac:dyDescent="0.25">
      <c r="A938" s="1" t="s">
        <v>843</v>
      </c>
      <c r="B938" s="1" t="s">
        <v>518</v>
      </c>
      <c r="C938" s="1">
        <v>199</v>
      </c>
      <c r="D938" s="3">
        <v>1999</v>
      </c>
      <c r="E938" s="3">
        <f>Table2[[#This Row],[Actual_price]]-Table2[[#This Row],[Discounted_price]]/Table2[[#This Row],[Actual_price]]*100</f>
        <v>1989.0450225112556</v>
      </c>
      <c r="F938" s="4">
        <v>0.9</v>
      </c>
      <c r="G938" s="4" t="str">
        <f>IF(Table2[[#This Row],[Discount_percentage]]&lt;=49%,"no",IF(Table2[[#This Row],[Discount_percentage]]&gt;=50%,"yes"))</f>
        <v>yes</v>
      </c>
      <c r="H938" s="4" t="str">
        <f>IF(Table2[[#This Row],[Rating_count]]&lt;=1000,"NO",IF(Table2[[#This Row],[Rating_count]]&gt;=1000,"YES"))</f>
        <v>YES</v>
      </c>
      <c r="I938" s="5">
        <f>Table2[[#This Row],[Actual_price]]*Table2[[#This Row],[Rating_count]]</f>
        <v>4059969</v>
      </c>
      <c r="J938" s="5" t="str">
        <f>IF(Table2[[#This Row],[Discounted_price]]&lt;200,"&lt;200",IF(Table2[[#This Row],[Discounted_price]]&lt;=500,"200-500","&gt;500"))</f>
        <v>&lt;200</v>
      </c>
      <c r="K938" s="1">
        <v>3.7</v>
      </c>
      <c r="L938" s="5">
        <f>Table2[[#This Row],[Rating]]+(Table2[[#This Row],[Rating_count]]/1000)</f>
        <v>5.7309999999999999</v>
      </c>
      <c r="M938" s="2">
        <v>2031</v>
      </c>
    </row>
    <row r="939" spans="1:13" x14ac:dyDescent="0.25">
      <c r="A939" s="1" t="s">
        <v>844</v>
      </c>
      <c r="B939" s="1" t="s">
        <v>518</v>
      </c>
      <c r="C939" s="1">
        <v>293</v>
      </c>
      <c r="D939" s="1">
        <v>499</v>
      </c>
      <c r="E939" s="3">
        <f>Table2[[#This Row],[Actual_price]]-Table2[[#This Row],[Discounted_price]]/Table2[[#This Row],[Actual_price]]*100</f>
        <v>440.28256513026054</v>
      </c>
      <c r="F939" s="4">
        <v>0.41</v>
      </c>
      <c r="G939" s="4" t="str">
        <f>IF(Table2[[#This Row],[Discount_percentage]]&lt;=49%,"no",IF(Table2[[#This Row],[Discount_percentage]]&gt;=50%,"yes"))</f>
        <v>no</v>
      </c>
      <c r="H939" s="4" t="str">
        <f>IF(Table2[[#This Row],[Rating_count]]&lt;=1000,"NO",IF(Table2[[#This Row],[Rating_count]]&gt;=1000,"YES"))</f>
        <v>YES</v>
      </c>
      <c r="I939" s="5">
        <f>Table2[[#This Row],[Actual_price]]*Table2[[#This Row],[Rating_count]]</f>
        <v>22452006</v>
      </c>
      <c r="J939" s="5" t="str">
        <f>IF(Table2[[#This Row],[Discounted_price]]&lt;200,"&lt;200",IF(Table2[[#This Row],[Discounted_price]]&lt;=500,"200-500","&gt;500"))</f>
        <v>200-500</v>
      </c>
      <c r="K939" s="1">
        <v>3.9</v>
      </c>
      <c r="L939" s="5">
        <f>Table2[[#This Row],[Rating]]+(Table2[[#This Row],[Rating_count]]/1000)</f>
        <v>48.893999999999998</v>
      </c>
      <c r="M939" s="2">
        <v>44994</v>
      </c>
    </row>
    <row r="940" spans="1:13" x14ac:dyDescent="0.25">
      <c r="A940" s="1" t="s">
        <v>845</v>
      </c>
      <c r="B940" s="1" t="s">
        <v>518</v>
      </c>
      <c r="C940" s="1">
        <v>199</v>
      </c>
      <c r="D940" s="1">
        <v>495</v>
      </c>
      <c r="E940" s="3">
        <f>Table2[[#This Row],[Actual_price]]-Table2[[#This Row],[Discounted_price]]/Table2[[#This Row],[Actual_price]]*100</f>
        <v>454.79797979797979</v>
      </c>
      <c r="F940" s="4">
        <v>0.6</v>
      </c>
      <c r="G940" s="4" t="str">
        <f>IF(Table2[[#This Row],[Discount_percentage]]&lt;=49%,"no",IF(Table2[[#This Row],[Discount_percentage]]&gt;=50%,"yes"))</f>
        <v>yes</v>
      </c>
      <c r="H940" s="4" t="str">
        <f>IF(Table2[[#This Row],[Rating_count]]&lt;=1000,"NO",IF(Table2[[#This Row],[Rating_count]]&gt;=1000,"YES"))</f>
        <v>YES</v>
      </c>
      <c r="I940" s="5">
        <f>Table2[[#This Row],[Actual_price]]*Table2[[#This Row],[Rating_count]]</f>
        <v>133928685</v>
      </c>
      <c r="J940" s="5" t="str">
        <f>IF(Table2[[#This Row],[Discounted_price]]&lt;200,"&lt;200",IF(Table2[[#This Row],[Discounted_price]]&lt;=500,"200-500","&gt;500"))</f>
        <v>&lt;200</v>
      </c>
      <c r="K940" s="1">
        <v>4.0999999999999996</v>
      </c>
      <c r="L940" s="5">
        <f>Table2[[#This Row],[Rating]]+(Table2[[#This Row],[Rating_count]]/1000)</f>
        <v>274.66300000000001</v>
      </c>
      <c r="M940" s="2">
        <v>270563</v>
      </c>
    </row>
    <row r="941" spans="1:13" x14ac:dyDescent="0.25">
      <c r="A941" s="1" t="s">
        <v>846</v>
      </c>
      <c r="B941" s="1" t="s">
        <v>518</v>
      </c>
      <c r="C941" s="1">
        <v>749</v>
      </c>
      <c r="D941" s="3">
        <v>1245</v>
      </c>
      <c r="E941" s="3">
        <f>Table2[[#This Row],[Actual_price]]-Table2[[#This Row],[Discounted_price]]/Table2[[#This Row],[Actual_price]]*100</f>
        <v>1184.8393574297188</v>
      </c>
      <c r="F941" s="4">
        <v>0.4</v>
      </c>
      <c r="G941" s="4" t="str">
        <f>IF(Table2[[#This Row],[Discount_percentage]]&lt;=49%,"no",IF(Table2[[#This Row],[Discount_percentage]]&gt;=50%,"yes"))</f>
        <v>no</v>
      </c>
      <c r="H941" s="4" t="str">
        <f>IF(Table2[[#This Row],[Rating_count]]&lt;=1000,"NO",IF(Table2[[#This Row],[Rating_count]]&gt;=1000,"YES"))</f>
        <v>YES</v>
      </c>
      <c r="I941" s="5">
        <f>Table2[[#This Row],[Actual_price]]*Table2[[#This Row],[Rating_count]]</f>
        <v>39569835</v>
      </c>
      <c r="J941" s="5" t="str">
        <f>IF(Table2[[#This Row],[Discounted_price]]&lt;200,"&lt;200",IF(Table2[[#This Row],[Discounted_price]]&lt;=500,"200-500","&gt;500"))</f>
        <v>&gt;500</v>
      </c>
      <c r="K941" s="1">
        <v>3.9</v>
      </c>
      <c r="L941" s="5">
        <f>Table2[[#This Row],[Rating]]+(Table2[[#This Row],[Rating_count]]/1000)</f>
        <v>35.683</v>
      </c>
      <c r="M941" s="2">
        <v>31783</v>
      </c>
    </row>
    <row r="942" spans="1:13" x14ac:dyDescent="0.25">
      <c r="A942" s="1" t="s">
        <v>847</v>
      </c>
      <c r="B942" s="1" t="s">
        <v>518</v>
      </c>
      <c r="C942" s="3">
        <v>1399</v>
      </c>
      <c r="D942" s="3">
        <v>1549</v>
      </c>
      <c r="E942" s="3">
        <f>Table2[[#This Row],[Actual_price]]-Table2[[#This Row],[Discounted_price]]/Table2[[#This Row],[Actual_price]]*100</f>
        <v>1458.6836668818592</v>
      </c>
      <c r="F942" s="4">
        <v>0.1</v>
      </c>
      <c r="G942" s="4" t="str">
        <f>IF(Table2[[#This Row],[Discount_percentage]]&lt;=49%,"no",IF(Table2[[#This Row],[Discount_percentage]]&gt;=50%,"yes"))</f>
        <v>no</v>
      </c>
      <c r="H942" s="4" t="str">
        <f>IF(Table2[[#This Row],[Rating_count]]&lt;=1000,"NO",IF(Table2[[#This Row],[Rating_count]]&gt;=1000,"YES"))</f>
        <v>YES</v>
      </c>
      <c r="I942" s="5">
        <f>Table2[[#This Row],[Actual_price]]*Table2[[#This Row],[Rating_count]]</f>
        <v>4030498</v>
      </c>
      <c r="J942" s="5" t="str">
        <f>IF(Table2[[#This Row],[Discounted_price]]&lt;200,"&lt;200",IF(Table2[[#This Row],[Discounted_price]]&lt;=500,"200-500","&gt;500"))</f>
        <v>&gt;500</v>
      </c>
      <c r="K942" s="1">
        <v>3.9</v>
      </c>
      <c r="L942" s="5">
        <f>Table2[[#This Row],[Rating]]+(Table2[[#This Row],[Rating_count]]/1000)</f>
        <v>6.5019999999999998</v>
      </c>
      <c r="M942" s="2">
        <v>2602</v>
      </c>
    </row>
    <row r="943" spans="1:13" x14ac:dyDescent="0.25">
      <c r="A943" s="1" t="s">
        <v>848</v>
      </c>
      <c r="B943" s="1" t="s">
        <v>518</v>
      </c>
      <c r="C943" s="1">
        <v>749</v>
      </c>
      <c r="D943" s="3">
        <v>1445</v>
      </c>
      <c r="E943" s="3">
        <f>Table2[[#This Row],[Actual_price]]-Table2[[#This Row],[Discounted_price]]/Table2[[#This Row],[Actual_price]]*100</f>
        <v>1393.166089965398</v>
      </c>
      <c r="F943" s="4">
        <v>0.48</v>
      </c>
      <c r="G943" s="4" t="str">
        <f>IF(Table2[[#This Row],[Discount_percentage]]&lt;=49%,"no",IF(Table2[[#This Row],[Discount_percentage]]&gt;=50%,"yes"))</f>
        <v>no</v>
      </c>
      <c r="H943" s="4" t="str">
        <f>IF(Table2[[#This Row],[Rating_count]]&lt;=1000,"NO",IF(Table2[[#This Row],[Rating_count]]&gt;=1000,"YES"))</f>
        <v>YES</v>
      </c>
      <c r="I943" s="5">
        <f>Table2[[#This Row],[Actual_price]]*Table2[[#This Row],[Rating_count]]</f>
        <v>91540750</v>
      </c>
      <c r="J943" s="5" t="str">
        <f>IF(Table2[[#This Row],[Discounted_price]]&lt;200,"&lt;200",IF(Table2[[#This Row],[Discounted_price]]&lt;=500,"200-500","&gt;500"))</f>
        <v>&gt;500</v>
      </c>
      <c r="K943" s="1">
        <v>3.9</v>
      </c>
      <c r="L943" s="5">
        <f>Table2[[#This Row],[Rating]]+(Table2[[#This Row],[Rating_count]]/1000)</f>
        <v>67.25</v>
      </c>
      <c r="M943" s="2">
        <v>63350</v>
      </c>
    </row>
    <row r="944" spans="1:13" x14ac:dyDescent="0.25">
      <c r="A944" s="1" t="s">
        <v>849</v>
      </c>
      <c r="B944" s="1" t="s">
        <v>518</v>
      </c>
      <c r="C944" s="3">
        <v>1699</v>
      </c>
      <c r="D944" s="3">
        <v>3193</v>
      </c>
      <c r="E944" s="3">
        <f>Table2[[#This Row],[Actual_price]]-Table2[[#This Row],[Discounted_price]]/Table2[[#This Row],[Actual_price]]*100</f>
        <v>3139.7898528030064</v>
      </c>
      <c r="F944" s="4">
        <v>0.47</v>
      </c>
      <c r="G944" s="4" t="str">
        <f>IF(Table2[[#This Row],[Discount_percentage]]&lt;=49%,"no",IF(Table2[[#This Row],[Discount_percentage]]&gt;=50%,"yes"))</f>
        <v>no</v>
      </c>
      <c r="H944" s="4" t="str">
        <f>IF(Table2[[#This Row],[Rating_count]]&lt;=1000,"NO",IF(Table2[[#This Row],[Rating_count]]&gt;=1000,"YES"))</f>
        <v>YES</v>
      </c>
      <c r="I944" s="5">
        <f>Table2[[#This Row],[Actual_price]]*Table2[[#This Row],[Rating_count]]</f>
        <v>172524176</v>
      </c>
      <c r="J944" s="5" t="str">
        <f>IF(Table2[[#This Row],[Discounted_price]]&lt;200,"&lt;200",IF(Table2[[#This Row],[Discounted_price]]&lt;=500,"200-500","&gt;500"))</f>
        <v>&gt;500</v>
      </c>
      <c r="K944" s="1">
        <v>3.8</v>
      </c>
      <c r="L944" s="5">
        <f>Table2[[#This Row],[Rating]]+(Table2[[#This Row],[Rating_count]]/1000)</f>
        <v>57.831999999999994</v>
      </c>
      <c r="M944" s="2">
        <v>54032</v>
      </c>
    </row>
    <row r="945" spans="1:13" x14ac:dyDescent="0.25">
      <c r="A945" s="1" t="s">
        <v>850</v>
      </c>
      <c r="B945" s="1" t="s">
        <v>518</v>
      </c>
      <c r="C945" s="3">
        <v>1043</v>
      </c>
      <c r="D945" s="3">
        <v>1345</v>
      </c>
      <c r="E945" s="3">
        <f>Table2[[#This Row],[Actual_price]]-Table2[[#This Row],[Discounted_price]]/Table2[[#This Row],[Actual_price]]*100</f>
        <v>1267.4535315985131</v>
      </c>
      <c r="F945" s="4">
        <v>0.22</v>
      </c>
      <c r="G945" s="4" t="str">
        <f>IF(Table2[[#This Row],[Discount_percentage]]&lt;=49%,"no",IF(Table2[[#This Row],[Discount_percentage]]&gt;=50%,"yes"))</f>
        <v>no</v>
      </c>
      <c r="H945" s="4" t="str">
        <f>IF(Table2[[#This Row],[Rating_count]]&lt;=1000,"NO",IF(Table2[[#This Row],[Rating_count]]&gt;=1000,"YES"))</f>
        <v>YES</v>
      </c>
      <c r="I945" s="5">
        <f>Table2[[#This Row],[Actual_price]]*Table2[[#This Row],[Rating_count]]</f>
        <v>20971240</v>
      </c>
      <c r="J945" s="5" t="str">
        <f>IF(Table2[[#This Row],[Discounted_price]]&lt;200,"&lt;200",IF(Table2[[#This Row],[Discounted_price]]&lt;=500,"200-500","&gt;500"))</f>
        <v>&gt;500</v>
      </c>
      <c r="K945" s="1">
        <v>3.8</v>
      </c>
      <c r="L945" s="5">
        <f>Table2[[#This Row],[Rating]]+(Table2[[#This Row],[Rating_count]]/1000)</f>
        <v>19.391999999999999</v>
      </c>
      <c r="M945" s="2">
        <v>15592</v>
      </c>
    </row>
    <row r="946" spans="1:13" x14ac:dyDescent="0.25">
      <c r="A946" s="1" t="s">
        <v>851</v>
      </c>
      <c r="B946" s="1" t="s">
        <v>518</v>
      </c>
      <c r="C946" s="1">
        <v>499</v>
      </c>
      <c r="D946" s="1">
        <v>999</v>
      </c>
      <c r="E946" s="3">
        <f>Table2[[#This Row],[Actual_price]]-Table2[[#This Row],[Discounted_price]]/Table2[[#This Row],[Actual_price]]*100</f>
        <v>949.05005005005</v>
      </c>
      <c r="F946" s="4">
        <v>0.5</v>
      </c>
      <c r="G946" s="4" t="str">
        <f>IF(Table2[[#This Row],[Discount_percentage]]&lt;=49%,"no",IF(Table2[[#This Row],[Discount_percentage]]&gt;=50%,"yes"))</f>
        <v>yes</v>
      </c>
      <c r="H946" s="4" t="str">
        <f>IF(Table2[[#This Row],[Rating_count]]&lt;=1000,"NO",IF(Table2[[#This Row],[Rating_count]]&gt;=1000,"YES"))</f>
        <v>YES</v>
      </c>
      <c r="I946" s="5">
        <f>Table2[[#This Row],[Actual_price]]*Table2[[#This Row],[Rating_count]]</f>
        <v>4854141</v>
      </c>
      <c r="J946" s="5" t="str">
        <f>IF(Table2[[#This Row],[Discounted_price]]&lt;200,"&lt;200",IF(Table2[[#This Row],[Discounted_price]]&lt;=500,"200-500","&gt;500"))</f>
        <v>200-500</v>
      </c>
      <c r="K946" s="1">
        <v>4.0999999999999996</v>
      </c>
      <c r="L946" s="5">
        <f>Table2[[#This Row],[Rating]]+(Table2[[#This Row],[Rating_count]]/1000)</f>
        <v>8.9589999999999996</v>
      </c>
      <c r="M946" s="2">
        <v>4859</v>
      </c>
    </row>
    <row r="947" spans="1:13" x14ac:dyDescent="0.25">
      <c r="A947" s="1" t="s">
        <v>852</v>
      </c>
      <c r="B947" s="1" t="s">
        <v>518</v>
      </c>
      <c r="C947" s="3">
        <v>1464</v>
      </c>
      <c r="D947" s="3">
        <v>1650</v>
      </c>
      <c r="E947" s="3">
        <f>Table2[[#This Row],[Actual_price]]-Table2[[#This Row],[Discounted_price]]/Table2[[#This Row],[Actual_price]]*100</f>
        <v>1561.2727272727273</v>
      </c>
      <c r="F947" s="4">
        <v>0.11</v>
      </c>
      <c r="G947" s="4" t="str">
        <f>IF(Table2[[#This Row],[Discount_percentage]]&lt;=49%,"no",IF(Table2[[#This Row],[Discount_percentage]]&gt;=50%,"yes"))</f>
        <v>no</v>
      </c>
      <c r="H947" s="4" t="str">
        <f>IF(Table2[[#This Row],[Rating_count]]&lt;=1000,"NO",IF(Table2[[#This Row],[Rating_count]]&gt;=1000,"YES"))</f>
        <v>YES</v>
      </c>
      <c r="I947" s="5">
        <f>Table2[[#This Row],[Actual_price]]*Table2[[#This Row],[Rating_count]]</f>
        <v>23298000</v>
      </c>
      <c r="J947" s="5" t="str">
        <f>IF(Table2[[#This Row],[Discounted_price]]&lt;200,"&lt;200",IF(Table2[[#This Row],[Discounted_price]]&lt;=500,"200-500","&gt;500"))</f>
        <v>&gt;500</v>
      </c>
      <c r="K947" s="1">
        <v>4.0999999999999996</v>
      </c>
      <c r="L947" s="5">
        <f>Table2[[#This Row],[Rating]]+(Table2[[#This Row],[Rating_count]]/1000)</f>
        <v>18.22</v>
      </c>
      <c r="M947" s="2">
        <v>14120</v>
      </c>
    </row>
    <row r="948" spans="1:13" x14ac:dyDescent="0.25">
      <c r="A948" s="1" t="s">
        <v>853</v>
      </c>
      <c r="B948" s="1" t="s">
        <v>518</v>
      </c>
      <c r="C948" s="1">
        <v>249</v>
      </c>
      <c r="D948" s="1">
        <v>499</v>
      </c>
      <c r="E948" s="3">
        <f>Table2[[#This Row],[Actual_price]]-Table2[[#This Row],[Discounted_price]]/Table2[[#This Row],[Actual_price]]*100</f>
        <v>449.10020040080161</v>
      </c>
      <c r="F948" s="4">
        <v>0.5</v>
      </c>
      <c r="G948" s="4" t="str">
        <f>IF(Table2[[#This Row],[Discount_percentage]]&lt;=49%,"no",IF(Table2[[#This Row],[Discount_percentage]]&gt;=50%,"yes"))</f>
        <v>yes</v>
      </c>
      <c r="H948" s="4" t="str">
        <f>IF(Table2[[#This Row],[Rating_count]]&lt;=1000,"NO",IF(Table2[[#This Row],[Rating_count]]&gt;=1000,"YES"))</f>
        <v>YES</v>
      </c>
      <c r="I948" s="5">
        <f>Table2[[#This Row],[Actual_price]]*Table2[[#This Row],[Rating_count]]</f>
        <v>4205073</v>
      </c>
      <c r="J948" s="5" t="str">
        <f>IF(Table2[[#This Row],[Discounted_price]]&lt;200,"&lt;200",IF(Table2[[#This Row],[Discounted_price]]&lt;=500,"200-500","&gt;500"))</f>
        <v>200-500</v>
      </c>
      <c r="K948" s="1">
        <v>3.3</v>
      </c>
      <c r="L948" s="5">
        <f>Table2[[#This Row],[Rating]]+(Table2[[#This Row],[Rating_count]]/1000)</f>
        <v>11.727</v>
      </c>
      <c r="M948" s="2">
        <v>8427</v>
      </c>
    </row>
    <row r="949" spans="1:13" x14ac:dyDescent="0.25">
      <c r="A949" s="1" t="s">
        <v>854</v>
      </c>
      <c r="B949" s="1" t="s">
        <v>518</v>
      </c>
      <c r="C949" s="1">
        <v>625</v>
      </c>
      <c r="D949" s="3">
        <v>1400</v>
      </c>
      <c r="E949" s="3">
        <f>Table2[[#This Row],[Actual_price]]-Table2[[#This Row],[Discounted_price]]/Table2[[#This Row],[Actual_price]]*100</f>
        <v>1355.3571428571429</v>
      </c>
      <c r="F949" s="4">
        <v>0.55000000000000004</v>
      </c>
      <c r="G949" s="4" t="str">
        <f>IF(Table2[[#This Row],[Discount_percentage]]&lt;=49%,"no",IF(Table2[[#This Row],[Discount_percentage]]&gt;=50%,"yes"))</f>
        <v>yes</v>
      </c>
      <c r="H949" s="4" t="str">
        <f>IF(Table2[[#This Row],[Rating_count]]&lt;=1000,"NO",IF(Table2[[#This Row],[Rating_count]]&gt;=1000,"YES"))</f>
        <v>YES</v>
      </c>
      <c r="I949" s="5">
        <f>Table2[[#This Row],[Actual_price]]*Table2[[#This Row],[Rating_count]]</f>
        <v>32642400</v>
      </c>
      <c r="J949" s="5" t="str">
        <f>IF(Table2[[#This Row],[Discounted_price]]&lt;200,"&lt;200",IF(Table2[[#This Row],[Discounted_price]]&lt;=500,"200-500","&gt;500"))</f>
        <v>&gt;500</v>
      </c>
      <c r="K949" s="1">
        <v>4.2</v>
      </c>
      <c r="L949" s="5">
        <f>Table2[[#This Row],[Rating]]+(Table2[[#This Row],[Rating_count]]/1000)</f>
        <v>27.515999999999998</v>
      </c>
      <c r="M949" s="2">
        <v>23316</v>
      </c>
    </row>
    <row r="950" spans="1:13" x14ac:dyDescent="0.25">
      <c r="A950" s="1" t="s">
        <v>855</v>
      </c>
      <c r="B950" s="1" t="s">
        <v>518</v>
      </c>
      <c r="C950" s="3">
        <v>1290</v>
      </c>
      <c r="D950" s="3">
        <v>2500</v>
      </c>
      <c r="E950" s="3">
        <f>Table2[[#This Row],[Actual_price]]-Table2[[#This Row],[Discounted_price]]/Table2[[#This Row],[Actual_price]]*100</f>
        <v>2448.4</v>
      </c>
      <c r="F950" s="4">
        <v>0.48</v>
      </c>
      <c r="G950" s="4" t="str">
        <f>IF(Table2[[#This Row],[Discount_percentage]]&lt;=49%,"no",IF(Table2[[#This Row],[Discount_percentage]]&gt;=50%,"yes"))</f>
        <v>no</v>
      </c>
      <c r="H950" s="4" t="str">
        <f>IF(Table2[[#This Row],[Rating_count]]&lt;=1000,"NO",IF(Table2[[#This Row],[Rating_count]]&gt;=1000,"YES"))</f>
        <v>YES</v>
      </c>
      <c r="I950" s="5">
        <f>Table2[[#This Row],[Actual_price]]*Table2[[#This Row],[Rating_count]]</f>
        <v>16325000</v>
      </c>
      <c r="J950" s="5" t="str">
        <f>IF(Table2[[#This Row],[Discounted_price]]&lt;200,"&lt;200",IF(Table2[[#This Row],[Discounted_price]]&lt;=500,"200-500","&gt;500"))</f>
        <v>&gt;500</v>
      </c>
      <c r="K950" s="1">
        <v>4</v>
      </c>
      <c r="L950" s="5">
        <f>Table2[[#This Row],[Rating]]+(Table2[[#This Row],[Rating_count]]/1000)</f>
        <v>10.530000000000001</v>
      </c>
      <c r="M950" s="2">
        <v>6530</v>
      </c>
    </row>
    <row r="951" spans="1:13" x14ac:dyDescent="0.25">
      <c r="A951" s="1" t="s">
        <v>856</v>
      </c>
      <c r="B951" s="1" t="s">
        <v>518</v>
      </c>
      <c r="C951" s="3">
        <v>3600</v>
      </c>
      <c r="D951" s="3">
        <v>6190</v>
      </c>
      <c r="E951" s="3">
        <f>Table2[[#This Row],[Actual_price]]-Table2[[#This Row],[Discounted_price]]/Table2[[#This Row],[Actual_price]]*100</f>
        <v>6131.8416801292406</v>
      </c>
      <c r="F951" s="4">
        <v>0.42</v>
      </c>
      <c r="G951" s="4" t="str">
        <f>IF(Table2[[#This Row],[Discount_percentage]]&lt;=49%,"no",IF(Table2[[#This Row],[Discount_percentage]]&gt;=50%,"yes"))</f>
        <v>no</v>
      </c>
      <c r="H951" s="4" t="str">
        <f>IF(Table2[[#This Row],[Rating_count]]&lt;=1000,"NO",IF(Table2[[#This Row],[Rating_count]]&gt;=1000,"YES"))</f>
        <v>YES</v>
      </c>
      <c r="I951" s="5">
        <f>Table2[[#This Row],[Actual_price]]*Table2[[#This Row],[Rating_count]]</f>
        <v>73809560</v>
      </c>
      <c r="J951" s="5" t="str">
        <f>IF(Table2[[#This Row],[Discounted_price]]&lt;200,"&lt;200",IF(Table2[[#This Row],[Discounted_price]]&lt;=500,"200-500","&gt;500"))</f>
        <v>&gt;500</v>
      </c>
      <c r="K951" s="1">
        <v>4.3</v>
      </c>
      <c r="L951" s="5">
        <f>Table2[[#This Row],[Rating]]+(Table2[[#This Row],[Rating_count]]/1000)</f>
        <v>16.224</v>
      </c>
      <c r="M951" s="2">
        <v>11924</v>
      </c>
    </row>
    <row r="952" spans="1:13" x14ac:dyDescent="0.25">
      <c r="A952" s="1" t="s">
        <v>857</v>
      </c>
      <c r="B952" s="1" t="s">
        <v>518</v>
      </c>
      <c r="C952" s="3">
        <v>6549</v>
      </c>
      <c r="D952" s="3">
        <v>13999</v>
      </c>
      <c r="E952" s="3">
        <f>Table2[[#This Row],[Actual_price]]-Table2[[#This Row],[Discounted_price]]/Table2[[#This Row],[Actual_price]]*100</f>
        <v>13952.218087006215</v>
      </c>
      <c r="F952" s="4">
        <v>0.53</v>
      </c>
      <c r="G952" s="4" t="str">
        <f>IF(Table2[[#This Row],[Discount_percentage]]&lt;=49%,"no",IF(Table2[[#This Row],[Discount_percentage]]&gt;=50%,"yes"))</f>
        <v>yes</v>
      </c>
      <c r="H952" s="4" t="str">
        <f>IF(Table2[[#This Row],[Rating_count]]&lt;=1000,"NO",IF(Table2[[#This Row],[Rating_count]]&gt;=1000,"YES"))</f>
        <v>YES</v>
      </c>
      <c r="I952" s="5">
        <f>Table2[[#This Row],[Actual_price]]*Table2[[#This Row],[Rating_count]]</f>
        <v>41451039</v>
      </c>
      <c r="J952" s="5" t="str">
        <f>IF(Table2[[#This Row],[Discounted_price]]&lt;200,"&lt;200",IF(Table2[[#This Row],[Discounted_price]]&lt;=500,"200-500","&gt;500"))</f>
        <v>&gt;500</v>
      </c>
      <c r="K952" s="1">
        <v>4</v>
      </c>
      <c r="L952" s="5">
        <f>Table2[[#This Row],[Rating]]+(Table2[[#This Row],[Rating_count]]/1000)</f>
        <v>6.9610000000000003</v>
      </c>
      <c r="M952" s="2">
        <v>2961</v>
      </c>
    </row>
    <row r="953" spans="1:13" x14ac:dyDescent="0.25">
      <c r="A953" s="1" t="s">
        <v>858</v>
      </c>
      <c r="B953" s="1" t="s">
        <v>518</v>
      </c>
      <c r="C953" s="3">
        <v>1625</v>
      </c>
      <c r="D953" s="3">
        <v>2995</v>
      </c>
      <c r="E953" s="3">
        <f>Table2[[#This Row],[Actual_price]]-Table2[[#This Row],[Discounted_price]]/Table2[[#This Row],[Actual_price]]*100</f>
        <v>2940.7429048414024</v>
      </c>
      <c r="F953" s="4">
        <v>0.46</v>
      </c>
      <c r="G953" s="4" t="str">
        <f>IF(Table2[[#This Row],[Discount_percentage]]&lt;=49%,"no",IF(Table2[[#This Row],[Discount_percentage]]&gt;=50%,"yes"))</f>
        <v>no</v>
      </c>
      <c r="H953" s="4" t="str">
        <f>IF(Table2[[#This Row],[Rating_count]]&lt;=1000,"NO",IF(Table2[[#This Row],[Rating_count]]&gt;=1000,"YES"))</f>
        <v>YES</v>
      </c>
      <c r="I953" s="5">
        <f>Table2[[#This Row],[Actual_price]]*Table2[[#This Row],[Rating_count]]</f>
        <v>70334580</v>
      </c>
      <c r="J953" s="5" t="str">
        <f>IF(Table2[[#This Row],[Discounted_price]]&lt;200,"&lt;200",IF(Table2[[#This Row],[Discounted_price]]&lt;=500,"200-500","&gt;500"))</f>
        <v>&gt;500</v>
      </c>
      <c r="K953" s="1">
        <v>4.5</v>
      </c>
      <c r="L953" s="5">
        <f>Table2[[#This Row],[Rating]]+(Table2[[#This Row],[Rating_count]]/1000)</f>
        <v>27.984000000000002</v>
      </c>
      <c r="M953" s="2">
        <v>23484</v>
      </c>
    </row>
    <row r="954" spans="1:13" x14ac:dyDescent="0.25">
      <c r="A954" s="1" t="s">
        <v>859</v>
      </c>
      <c r="B954" s="1" t="s">
        <v>518</v>
      </c>
      <c r="C954" s="3">
        <v>2599</v>
      </c>
      <c r="D954" s="3">
        <v>5890</v>
      </c>
      <c r="E954" s="3">
        <f>Table2[[#This Row],[Actual_price]]-Table2[[#This Row],[Discounted_price]]/Table2[[#This Row],[Actual_price]]*100</f>
        <v>5845.8743633276745</v>
      </c>
      <c r="F954" s="4">
        <v>0.56000000000000005</v>
      </c>
      <c r="G954" s="4" t="str">
        <f>IF(Table2[[#This Row],[Discount_percentage]]&lt;=49%,"no",IF(Table2[[#This Row],[Discount_percentage]]&gt;=50%,"yes"))</f>
        <v>yes</v>
      </c>
      <c r="H954" s="4" t="str">
        <f>IF(Table2[[#This Row],[Rating_count]]&lt;=1000,"NO",IF(Table2[[#This Row],[Rating_count]]&gt;=1000,"YES"))</f>
        <v>YES</v>
      </c>
      <c r="I954" s="5">
        <f>Table2[[#This Row],[Actual_price]]*Table2[[#This Row],[Rating_count]]</f>
        <v>128301870</v>
      </c>
      <c r="J954" s="5" t="str">
        <f>IF(Table2[[#This Row],[Discounted_price]]&lt;200,"&lt;200",IF(Table2[[#This Row],[Discounted_price]]&lt;=500,"200-500","&gt;500"))</f>
        <v>&gt;500</v>
      </c>
      <c r="K954" s="1">
        <v>4.0999999999999996</v>
      </c>
      <c r="L954" s="5">
        <f>Table2[[#This Row],[Rating]]+(Table2[[#This Row],[Rating_count]]/1000)</f>
        <v>25.883000000000003</v>
      </c>
      <c r="M954" s="2">
        <v>21783</v>
      </c>
    </row>
    <row r="955" spans="1:13" x14ac:dyDescent="0.25">
      <c r="A955" s="1" t="s">
        <v>860</v>
      </c>
      <c r="B955" s="1" t="s">
        <v>518</v>
      </c>
      <c r="C955" s="3">
        <v>1199</v>
      </c>
      <c r="D955" s="3">
        <v>2000</v>
      </c>
      <c r="E955" s="3">
        <f>Table2[[#This Row],[Actual_price]]-Table2[[#This Row],[Discounted_price]]/Table2[[#This Row],[Actual_price]]*100</f>
        <v>1940.05</v>
      </c>
      <c r="F955" s="4">
        <v>0.4</v>
      </c>
      <c r="G955" s="4" t="str">
        <f>IF(Table2[[#This Row],[Discount_percentage]]&lt;=49%,"no",IF(Table2[[#This Row],[Discount_percentage]]&gt;=50%,"yes"))</f>
        <v>no</v>
      </c>
      <c r="H955" s="4" t="str">
        <f>IF(Table2[[#This Row],[Rating_count]]&lt;=1000,"NO",IF(Table2[[#This Row],[Rating_count]]&gt;=1000,"YES"))</f>
        <v>YES</v>
      </c>
      <c r="I955" s="5">
        <f>Table2[[#This Row],[Actual_price]]*Table2[[#This Row],[Rating_count]]</f>
        <v>28060000</v>
      </c>
      <c r="J955" s="5" t="str">
        <f>IF(Table2[[#This Row],[Discounted_price]]&lt;200,"&lt;200",IF(Table2[[#This Row],[Discounted_price]]&lt;=500,"200-500","&gt;500"))</f>
        <v>&gt;500</v>
      </c>
      <c r="K955" s="1">
        <v>4</v>
      </c>
      <c r="L955" s="5">
        <f>Table2[[#This Row],[Rating]]+(Table2[[#This Row],[Rating_count]]/1000)</f>
        <v>18.03</v>
      </c>
      <c r="M955" s="2">
        <v>14030</v>
      </c>
    </row>
    <row r="956" spans="1:13" x14ac:dyDescent="0.25">
      <c r="A956" s="1" t="s">
        <v>861</v>
      </c>
      <c r="B956" s="1" t="s">
        <v>518</v>
      </c>
      <c r="C956" s="3">
        <v>5499</v>
      </c>
      <c r="D956" s="3">
        <v>13150</v>
      </c>
      <c r="E956" s="3">
        <f>Table2[[#This Row],[Actual_price]]-Table2[[#This Row],[Discounted_price]]/Table2[[#This Row],[Actual_price]]*100</f>
        <v>13108.182509505703</v>
      </c>
      <c r="F956" s="4">
        <v>0.57999999999999996</v>
      </c>
      <c r="G956" s="4" t="str">
        <f>IF(Table2[[#This Row],[Discount_percentage]]&lt;=49%,"no",IF(Table2[[#This Row],[Discount_percentage]]&gt;=50%,"yes"))</f>
        <v>yes</v>
      </c>
      <c r="H956" s="4" t="str">
        <f>IF(Table2[[#This Row],[Rating_count]]&lt;=1000,"NO",IF(Table2[[#This Row],[Rating_count]]&gt;=1000,"YES"))</f>
        <v>YES</v>
      </c>
      <c r="I956" s="5">
        <f>Table2[[#This Row],[Actual_price]]*Table2[[#This Row],[Rating_count]]</f>
        <v>84133700</v>
      </c>
      <c r="J956" s="5" t="str">
        <f>IF(Table2[[#This Row],[Discounted_price]]&lt;200,"&lt;200",IF(Table2[[#This Row],[Discounted_price]]&lt;=500,"200-500","&gt;500"))</f>
        <v>&gt;500</v>
      </c>
      <c r="K956" s="1">
        <v>4.2</v>
      </c>
      <c r="L956" s="5">
        <f>Table2[[#This Row],[Rating]]+(Table2[[#This Row],[Rating_count]]/1000)</f>
        <v>10.597999999999999</v>
      </c>
      <c r="M956" s="2">
        <v>6398</v>
      </c>
    </row>
    <row r="957" spans="1:13" x14ac:dyDescent="0.25">
      <c r="A957" s="1" t="s">
        <v>862</v>
      </c>
      <c r="B957" s="1" t="s">
        <v>518</v>
      </c>
      <c r="C957" s="3">
        <v>1299</v>
      </c>
      <c r="D957" s="3">
        <v>3500</v>
      </c>
      <c r="E957" s="3">
        <f>Table2[[#This Row],[Actual_price]]-Table2[[#This Row],[Discounted_price]]/Table2[[#This Row],[Actual_price]]*100</f>
        <v>3462.8857142857141</v>
      </c>
      <c r="F957" s="4">
        <v>0.63</v>
      </c>
      <c r="G957" s="4" t="str">
        <f>IF(Table2[[#This Row],[Discount_percentage]]&lt;=49%,"no",IF(Table2[[#This Row],[Discount_percentage]]&gt;=50%,"yes"))</f>
        <v>yes</v>
      </c>
      <c r="H957" s="4" t="str">
        <f>IF(Table2[[#This Row],[Rating_count]]&lt;=1000,"NO",IF(Table2[[#This Row],[Rating_count]]&gt;=1000,"YES"))</f>
        <v>YES</v>
      </c>
      <c r="I957" s="5">
        <f>Table2[[#This Row],[Actual_price]]*Table2[[#This Row],[Rating_count]]</f>
        <v>154175000</v>
      </c>
      <c r="J957" s="5" t="str">
        <f>IF(Table2[[#This Row],[Discounted_price]]&lt;200,"&lt;200",IF(Table2[[#This Row],[Discounted_price]]&lt;=500,"200-500","&gt;500"))</f>
        <v>&gt;500</v>
      </c>
      <c r="K957" s="1">
        <v>3.8</v>
      </c>
      <c r="L957" s="5">
        <f>Table2[[#This Row],[Rating]]+(Table2[[#This Row],[Rating_count]]/1000)</f>
        <v>47.849999999999994</v>
      </c>
      <c r="M957" s="2">
        <v>44050</v>
      </c>
    </row>
    <row r="958" spans="1:13" x14ac:dyDescent="0.25">
      <c r="A958" s="1" t="s">
        <v>863</v>
      </c>
      <c r="B958" s="1" t="s">
        <v>518</v>
      </c>
      <c r="C958" s="1">
        <v>599</v>
      </c>
      <c r="D958" s="1">
        <v>785</v>
      </c>
      <c r="E958" s="3">
        <f>Table2[[#This Row],[Actual_price]]-Table2[[#This Row],[Discounted_price]]/Table2[[#This Row],[Actual_price]]*100</f>
        <v>708.69426751592357</v>
      </c>
      <c r="F958" s="4">
        <v>0.24</v>
      </c>
      <c r="G958" s="4" t="str">
        <f>IF(Table2[[#This Row],[Discount_percentage]]&lt;=49%,"no",IF(Table2[[#This Row],[Discount_percentage]]&gt;=50%,"yes"))</f>
        <v>no</v>
      </c>
      <c r="H958" s="4" t="str">
        <f>IF(Table2[[#This Row],[Rating_count]]&lt;=1000,"NO",IF(Table2[[#This Row],[Rating_count]]&gt;=1000,"YES"))</f>
        <v>YES</v>
      </c>
      <c r="I958" s="5">
        <f>Table2[[#This Row],[Actual_price]]*Table2[[#This Row],[Rating_count]]</f>
        <v>19033895</v>
      </c>
      <c r="J958" s="5" t="str">
        <f>IF(Table2[[#This Row],[Discounted_price]]&lt;200,"&lt;200",IF(Table2[[#This Row],[Discounted_price]]&lt;=500,"200-500","&gt;500"))</f>
        <v>&gt;500</v>
      </c>
      <c r="K958" s="1">
        <v>4.2</v>
      </c>
      <c r="L958" s="5">
        <f>Table2[[#This Row],[Rating]]+(Table2[[#This Row],[Rating_count]]/1000)</f>
        <v>28.446999999999999</v>
      </c>
      <c r="M958" s="2">
        <v>24247</v>
      </c>
    </row>
    <row r="959" spans="1:13" x14ac:dyDescent="0.25">
      <c r="A959" s="1" t="s">
        <v>864</v>
      </c>
      <c r="B959" s="1" t="s">
        <v>518</v>
      </c>
      <c r="C959" s="3">
        <v>1999</v>
      </c>
      <c r="D959" s="3">
        <v>3210</v>
      </c>
      <c r="E959" s="3">
        <f>Table2[[#This Row],[Actual_price]]-Table2[[#This Row],[Discounted_price]]/Table2[[#This Row],[Actual_price]]*100</f>
        <v>3147.7258566978194</v>
      </c>
      <c r="F959" s="4">
        <v>0.38</v>
      </c>
      <c r="G959" s="4" t="str">
        <f>IF(Table2[[#This Row],[Discount_percentage]]&lt;=49%,"no",IF(Table2[[#This Row],[Discount_percentage]]&gt;=50%,"yes"))</f>
        <v>no</v>
      </c>
      <c r="H959" s="4" t="str">
        <f>IF(Table2[[#This Row],[Rating_count]]&lt;=1000,"NO",IF(Table2[[#This Row],[Rating_count]]&gt;=1000,"YES"))</f>
        <v>YES</v>
      </c>
      <c r="I959" s="5">
        <f>Table2[[#This Row],[Actual_price]]*Table2[[#This Row],[Rating_count]]</f>
        <v>132730290</v>
      </c>
      <c r="J959" s="5" t="str">
        <f>IF(Table2[[#This Row],[Discounted_price]]&lt;200,"&lt;200",IF(Table2[[#This Row],[Discounted_price]]&lt;=500,"200-500","&gt;500"))</f>
        <v>&gt;500</v>
      </c>
      <c r="K959" s="1">
        <v>4.2</v>
      </c>
      <c r="L959" s="5">
        <f>Table2[[#This Row],[Rating]]+(Table2[[#This Row],[Rating_count]]/1000)</f>
        <v>45.548999999999999</v>
      </c>
      <c r="M959" s="2">
        <v>41349</v>
      </c>
    </row>
    <row r="960" spans="1:13" x14ac:dyDescent="0.25">
      <c r="A960" s="1" t="s">
        <v>865</v>
      </c>
      <c r="B960" s="1" t="s">
        <v>518</v>
      </c>
      <c r="C960" s="1">
        <v>549</v>
      </c>
      <c r="D960" s="3">
        <v>1000</v>
      </c>
      <c r="E960" s="3">
        <f>Table2[[#This Row],[Actual_price]]-Table2[[#This Row],[Discounted_price]]/Table2[[#This Row],[Actual_price]]*100</f>
        <v>945.1</v>
      </c>
      <c r="F960" s="4">
        <v>0.45</v>
      </c>
      <c r="G960" s="4" t="str">
        <f>IF(Table2[[#This Row],[Discount_percentage]]&lt;=49%,"no",IF(Table2[[#This Row],[Discount_percentage]]&gt;=50%,"yes"))</f>
        <v>no</v>
      </c>
      <c r="H960" s="4" t="str">
        <f>IF(Table2[[#This Row],[Rating_count]]&lt;=1000,"NO",IF(Table2[[#This Row],[Rating_count]]&gt;=1000,"YES"))</f>
        <v>YES</v>
      </c>
      <c r="I960" s="5">
        <f>Table2[[#This Row],[Actual_price]]*Table2[[#This Row],[Rating_count]]</f>
        <v>1074000</v>
      </c>
      <c r="J960" s="5" t="str">
        <f>IF(Table2[[#This Row],[Discounted_price]]&lt;200,"&lt;200",IF(Table2[[#This Row],[Discounted_price]]&lt;=500,"200-500","&gt;500"))</f>
        <v>&gt;500</v>
      </c>
      <c r="K960" s="1">
        <v>3.6</v>
      </c>
      <c r="L960" s="5">
        <f>Table2[[#This Row],[Rating]]+(Table2[[#This Row],[Rating_count]]/1000)</f>
        <v>4.6740000000000004</v>
      </c>
      <c r="M960" s="2">
        <v>1074</v>
      </c>
    </row>
    <row r="961" spans="1:13" x14ac:dyDescent="0.25">
      <c r="A961" s="1" t="s">
        <v>866</v>
      </c>
      <c r="B961" s="1" t="s">
        <v>518</v>
      </c>
      <c r="C961" s="1">
        <v>999</v>
      </c>
      <c r="D961" s="3">
        <v>2000</v>
      </c>
      <c r="E961" s="3">
        <f>Table2[[#This Row],[Actual_price]]-Table2[[#This Row],[Discounted_price]]/Table2[[#This Row],[Actual_price]]*100</f>
        <v>1950.05</v>
      </c>
      <c r="F961" s="4">
        <v>0.5</v>
      </c>
      <c r="G961" s="4" t="str">
        <f>IF(Table2[[#This Row],[Discount_percentage]]&lt;=49%,"no",IF(Table2[[#This Row],[Discount_percentage]]&gt;=50%,"yes"))</f>
        <v>yes</v>
      </c>
      <c r="H961" s="4" t="str">
        <f>IF(Table2[[#This Row],[Rating_count]]&lt;=1000,"NO",IF(Table2[[#This Row],[Rating_count]]&gt;=1000,"YES"))</f>
        <v>YES</v>
      </c>
      <c r="I961" s="5">
        <f>Table2[[#This Row],[Actual_price]]*Table2[[#This Row],[Rating_count]]</f>
        <v>2326000</v>
      </c>
      <c r="J961" s="5" t="str">
        <f>IF(Table2[[#This Row],[Discounted_price]]&lt;200,"&lt;200",IF(Table2[[#This Row],[Discounted_price]]&lt;=500,"200-500","&gt;500"))</f>
        <v>&gt;500</v>
      </c>
      <c r="K961" s="1">
        <v>3.8</v>
      </c>
      <c r="L961" s="5">
        <f>Table2[[#This Row],[Rating]]+(Table2[[#This Row],[Rating_count]]/1000)</f>
        <v>4.9630000000000001</v>
      </c>
      <c r="M961" s="2">
        <v>1163</v>
      </c>
    </row>
    <row r="962" spans="1:13" x14ac:dyDescent="0.25">
      <c r="A962" s="1" t="s">
        <v>867</v>
      </c>
      <c r="B962" s="1" t="s">
        <v>518</v>
      </c>
      <c r="C962" s="1">
        <v>398</v>
      </c>
      <c r="D962" s="3">
        <v>1999</v>
      </c>
      <c r="E962" s="3">
        <f>Table2[[#This Row],[Actual_price]]-Table2[[#This Row],[Discounted_price]]/Table2[[#This Row],[Actual_price]]*100</f>
        <v>1979.0900450225113</v>
      </c>
      <c r="F962" s="4">
        <v>0.8</v>
      </c>
      <c r="G962" s="4" t="str">
        <f>IF(Table2[[#This Row],[Discount_percentage]]&lt;=49%,"no",IF(Table2[[#This Row],[Discount_percentage]]&gt;=50%,"yes"))</f>
        <v>yes</v>
      </c>
      <c r="H962" s="4" t="str">
        <f>IF(Table2[[#This Row],[Rating_count]]&lt;=1000,"NO",IF(Table2[[#This Row],[Rating_count]]&gt;=1000,"YES"))</f>
        <v>NO</v>
      </c>
      <c r="I962" s="5">
        <f>Table2[[#This Row],[Actual_price]]*Table2[[#This Row],[Rating_count]]</f>
        <v>513743</v>
      </c>
      <c r="J962" s="5" t="str">
        <f>IF(Table2[[#This Row],[Discounted_price]]&lt;200,"&lt;200",IF(Table2[[#This Row],[Discounted_price]]&lt;=500,"200-500","&gt;500"))</f>
        <v>200-500</v>
      </c>
      <c r="K962" s="1">
        <v>4.0999999999999996</v>
      </c>
      <c r="L962" s="5">
        <f>Table2[[#This Row],[Rating]]+(Table2[[#This Row],[Rating_count]]/1000)</f>
        <v>4.3569999999999993</v>
      </c>
      <c r="M962" s="2">
        <v>257</v>
      </c>
    </row>
    <row r="963" spans="1:13" x14ac:dyDescent="0.25">
      <c r="A963" s="1" t="s">
        <v>868</v>
      </c>
      <c r="B963" s="1" t="s">
        <v>518</v>
      </c>
      <c r="C963" s="1">
        <v>539</v>
      </c>
      <c r="D963" s="1">
        <v>720</v>
      </c>
      <c r="E963" s="3">
        <f>Table2[[#This Row],[Actual_price]]-Table2[[#This Row],[Discounted_price]]/Table2[[#This Row],[Actual_price]]*100</f>
        <v>645.13888888888891</v>
      </c>
      <c r="F963" s="4">
        <v>0.25</v>
      </c>
      <c r="G963" s="4" t="str">
        <f>IF(Table2[[#This Row],[Discount_percentage]]&lt;=49%,"no",IF(Table2[[#This Row],[Discount_percentage]]&gt;=50%,"yes"))</f>
        <v>no</v>
      </c>
      <c r="H963" s="4" t="str">
        <f>IF(Table2[[#This Row],[Rating_count]]&lt;=1000,"NO",IF(Table2[[#This Row],[Rating_count]]&gt;=1000,"YES"))</f>
        <v>YES</v>
      </c>
      <c r="I963" s="5">
        <f>Table2[[#This Row],[Actual_price]]*Table2[[#This Row],[Rating_count]]</f>
        <v>25932240</v>
      </c>
      <c r="J963" s="5" t="str">
        <f>IF(Table2[[#This Row],[Discounted_price]]&lt;200,"&lt;200",IF(Table2[[#This Row],[Discounted_price]]&lt;=500,"200-500","&gt;500"))</f>
        <v>&gt;500</v>
      </c>
      <c r="K963" s="1">
        <v>4.0999999999999996</v>
      </c>
      <c r="L963" s="5">
        <f>Table2[[#This Row],[Rating]]+(Table2[[#This Row],[Rating_count]]/1000)</f>
        <v>40.117000000000004</v>
      </c>
      <c r="M963" s="2">
        <v>36017</v>
      </c>
    </row>
    <row r="964" spans="1:13" x14ac:dyDescent="0.25">
      <c r="A964" s="1" t="s">
        <v>869</v>
      </c>
      <c r="B964" s="1" t="s">
        <v>518</v>
      </c>
      <c r="C964" s="1">
        <v>699</v>
      </c>
      <c r="D964" s="3">
        <v>1595</v>
      </c>
      <c r="E964" s="3">
        <f>Table2[[#This Row],[Actual_price]]-Table2[[#This Row],[Discounted_price]]/Table2[[#This Row],[Actual_price]]*100</f>
        <v>1551.1755485893416</v>
      </c>
      <c r="F964" s="4">
        <v>0.56000000000000005</v>
      </c>
      <c r="G964" s="4" t="str">
        <f>IF(Table2[[#This Row],[Discount_percentage]]&lt;=49%,"no",IF(Table2[[#This Row],[Discount_percentage]]&gt;=50%,"yes"))</f>
        <v>yes</v>
      </c>
      <c r="H964" s="4" t="str">
        <f>IF(Table2[[#This Row],[Rating_count]]&lt;=1000,"NO",IF(Table2[[#This Row],[Rating_count]]&gt;=1000,"YES"))</f>
        <v>YES</v>
      </c>
      <c r="I964" s="5">
        <f>Table2[[#This Row],[Actual_price]]*Table2[[#This Row],[Rating_count]]</f>
        <v>12903550</v>
      </c>
      <c r="J964" s="5" t="str">
        <f>IF(Table2[[#This Row],[Discounted_price]]&lt;200,"&lt;200",IF(Table2[[#This Row],[Discounted_price]]&lt;=500,"200-500","&gt;500"))</f>
        <v>&gt;500</v>
      </c>
      <c r="K964" s="1">
        <v>4.0999999999999996</v>
      </c>
      <c r="L964" s="5">
        <f>Table2[[#This Row],[Rating]]+(Table2[[#This Row],[Rating_count]]/1000)</f>
        <v>12.19</v>
      </c>
      <c r="M964" s="2">
        <v>8090</v>
      </c>
    </row>
    <row r="965" spans="1:13" x14ac:dyDescent="0.25">
      <c r="A965" s="1" t="s">
        <v>870</v>
      </c>
      <c r="B965" s="1" t="s">
        <v>518</v>
      </c>
      <c r="C965" s="3">
        <v>2148</v>
      </c>
      <c r="D965" s="3">
        <v>3645</v>
      </c>
      <c r="E965" s="3">
        <f>Table2[[#This Row],[Actual_price]]-Table2[[#This Row],[Discounted_price]]/Table2[[#This Row],[Actual_price]]*100</f>
        <v>3586.0699588477364</v>
      </c>
      <c r="F965" s="4">
        <v>0.41</v>
      </c>
      <c r="G965" s="4" t="str">
        <f>IF(Table2[[#This Row],[Discount_percentage]]&lt;=49%,"no",IF(Table2[[#This Row],[Discount_percentage]]&gt;=50%,"yes"))</f>
        <v>no</v>
      </c>
      <c r="H965" s="4" t="str">
        <f>IF(Table2[[#This Row],[Rating_count]]&lt;=1000,"NO",IF(Table2[[#This Row],[Rating_count]]&gt;=1000,"YES"))</f>
        <v>YES</v>
      </c>
      <c r="I965" s="5">
        <f>Table2[[#This Row],[Actual_price]]*Table2[[#This Row],[Rating_count]]</f>
        <v>114409260</v>
      </c>
      <c r="J965" s="5" t="str">
        <f>IF(Table2[[#This Row],[Discounted_price]]&lt;200,"&lt;200",IF(Table2[[#This Row],[Discounted_price]]&lt;=500,"200-500","&gt;500"))</f>
        <v>&gt;500</v>
      </c>
      <c r="K965" s="1">
        <v>4.0999999999999996</v>
      </c>
      <c r="L965" s="5">
        <f>Table2[[#This Row],[Rating]]+(Table2[[#This Row],[Rating_count]]/1000)</f>
        <v>35.488</v>
      </c>
      <c r="M965" s="2">
        <v>31388</v>
      </c>
    </row>
    <row r="966" spans="1:13" x14ac:dyDescent="0.25">
      <c r="A966" s="1" t="s">
        <v>871</v>
      </c>
      <c r="B966" s="1" t="s">
        <v>518</v>
      </c>
      <c r="C966" s="3">
        <v>3599</v>
      </c>
      <c r="D966" s="3">
        <v>7950</v>
      </c>
      <c r="E966" s="3">
        <f>Table2[[#This Row],[Actual_price]]-Table2[[#This Row],[Discounted_price]]/Table2[[#This Row],[Actual_price]]*100</f>
        <v>7904.7295597484281</v>
      </c>
      <c r="F966" s="4">
        <v>0.55000000000000004</v>
      </c>
      <c r="G966" s="4" t="str">
        <f>IF(Table2[[#This Row],[Discount_percentage]]&lt;=49%,"no",IF(Table2[[#This Row],[Discount_percentage]]&gt;=50%,"yes"))</f>
        <v>yes</v>
      </c>
      <c r="H966" s="4" t="str">
        <f>IF(Table2[[#This Row],[Rating_count]]&lt;=1000,"NO",IF(Table2[[#This Row],[Rating_count]]&gt;=1000,"YES"))</f>
        <v>NO</v>
      </c>
      <c r="I966" s="5">
        <f>Table2[[#This Row],[Actual_price]]*Table2[[#This Row],[Rating_count]]</f>
        <v>1081200</v>
      </c>
      <c r="J966" s="5" t="str">
        <f>IF(Table2[[#This Row],[Discounted_price]]&lt;200,"&lt;200",IF(Table2[[#This Row],[Discounted_price]]&lt;=500,"200-500","&gt;500"))</f>
        <v>&gt;500</v>
      </c>
      <c r="K966" s="1">
        <v>4.2</v>
      </c>
      <c r="L966" s="5">
        <f>Table2[[#This Row],[Rating]]+(Table2[[#This Row],[Rating_count]]/1000)</f>
        <v>4.3360000000000003</v>
      </c>
      <c r="M966" s="2">
        <v>136</v>
      </c>
    </row>
    <row r="967" spans="1:13" x14ac:dyDescent="0.25">
      <c r="A967" s="1" t="s">
        <v>872</v>
      </c>
      <c r="B967" s="1" t="s">
        <v>518</v>
      </c>
      <c r="C967" s="1">
        <v>351</v>
      </c>
      <c r="D967" s="1">
        <v>999</v>
      </c>
      <c r="E967" s="3">
        <f>Table2[[#This Row],[Actual_price]]-Table2[[#This Row],[Discounted_price]]/Table2[[#This Row],[Actual_price]]*100</f>
        <v>963.8648648648649</v>
      </c>
      <c r="F967" s="4">
        <v>0.65</v>
      </c>
      <c r="G967" s="4" t="str">
        <f>IF(Table2[[#This Row],[Discount_percentage]]&lt;=49%,"no",IF(Table2[[#This Row],[Discount_percentage]]&gt;=50%,"yes"))</f>
        <v>yes</v>
      </c>
      <c r="H967" s="4" t="str">
        <f>IF(Table2[[#This Row],[Rating_count]]&lt;=1000,"NO",IF(Table2[[#This Row],[Rating_count]]&gt;=1000,"YES"))</f>
        <v>YES</v>
      </c>
      <c r="I967" s="5">
        <f>Table2[[#This Row],[Actual_price]]*Table2[[#This Row],[Rating_count]]</f>
        <v>5374620</v>
      </c>
      <c r="J967" s="5" t="str">
        <f>IF(Table2[[#This Row],[Discounted_price]]&lt;200,"&lt;200",IF(Table2[[#This Row],[Discounted_price]]&lt;=500,"200-500","&gt;500"))</f>
        <v>200-500</v>
      </c>
      <c r="K967" s="1">
        <v>4</v>
      </c>
      <c r="L967" s="5">
        <f>Table2[[#This Row],[Rating]]+(Table2[[#This Row],[Rating_count]]/1000)</f>
        <v>9.379999999999999</v>
      </c>
      <c r="M967" s="2">
        <v>5380</v>
      </c>
    </row>
    <row r="968" spans="1:13" x14ac:dyDescent="0.25">
      <c r="A968" s="1" t="s">
        <v>873</v>
      </c>
      <c r="B968" s="1" t="s">
        <v>518</v>
      </c>
      <c r="C968" s="3">
        <v>1614</v>
      </c>
      <c r="D968" s="3">
        <v>1745</v>
      </c>
      <c r="E968" s="3">
        <f>Table2[[#This Row],[Actual_price]]-Table2[[#This Row],[Discounted_price]]/Table2[[#This Row],[Actual_price]]*100</f>
        <v>1652.5071633237822</v>
      </c>
      <c r="F968" s="4">
        <v>0.08</v>
      </c>
      <c r="G968" s="4" t="str">
        <f>IF(Table2[[#This Row],[Discount_percentage]]&lt;=49%,"no",IF(Table2[[#This Row],[Discount_percentage]]&gt;=50%,"yes"))</f>
        <v>no</v>
      </c>
      <c r="H968" s="4" t="str">
        <f>IF(Table2[[#This Row],[Rating_count]]&lt;=1000,"NO",IF(Table2[[#This Row],[Rating_count]]&gt;=1000,"YES"))</f>
        <v>YES</v>
      </c>
      <c r="I968" s="5">
        <f>Table2[[#This Row],[Actual_price]]*Table2[[#This Row],[Rating_count]]</f>
        <v>66264630</v>
      </c>
      <c r="J968" s="5" t="str">
        <f>IF(Table2[[#This Row],[Discounted_price]]&lt;200,"&lt;200",IF(Table2[[#This Row],[Discounted_price]]&lt;=500,"200-500","&gt;500"))</f>
        <v>&gt;500</v>
      </c>
      <c r="K968" s="1">
        <v>4.3</v>
      </c>
      <c r="L968" s="5">
        <f>Table2[[#This Row],[Rating]]+(Table2[[#This Row],[Rating_count]]/1000)</f>
        <v>42.273999999999994</v>
      </c>
      <c r="M968" s="2">
        <v>37974</v>
      </c>
    </row>
    <row r="969" spans="1:13" x14ac:dyDescent="0.25">
      <c r="A969" s="1" t="s">
        <v>874</v>
      </c>
      <c r="B969" s="1" t="s">
        <v>518</v>
      </c>
      <c r="C969" s="1">
        <v>719</v>
      </c>
      <c r="D969" s="3">
        <v>1295</v>
      </c>
      <c r="E969" s="3">
        <f>Table2[[#This Row],[Actual_price]]-Table2[[#This Row],[Discounted_price]]/Table2[[#This Row],[Actual_price]]*100</f>
        <v>1239.4787644787646</v>
      </c>
      <c r="F969" s="4">
        <v>0.44</v>
      </c>
      <c r="G969" s="4" t="str">
        <f>IF(Table2[[#This Row],[Discount_percentage]]&lt;=49%,"no",IF(Table2[[#This Row],[Discount_percentage]]&gt;=50%,"yes"))</f>
        <v>no</v>
      </c>
      <c r="H969" s="4" t="str">
        <f>IF(Table2[[#This Row],[Rating_count]]&lt;=1000,"NO",IF(Table2[[#This Row],[Rating_count]]&gt;=1000,"YES"))</f>
        <v>YES</v>
      </c>
      <c r="I969" s="5">
        <f>Table2[[#This Row],[Actual_price]]*Table2[[#This Row],[Rating_count]]</f>
        <v>22297310</v>
      </c>
      <c r="J969" s="5" t="str">
        <f>IF(Table2[[#This Row],[Discounted_price]]&lt;200,"&lt;200",IF(Table2[[#This Row],[Discounted_price]]&lt;=500,"200-500","&gt;500"))</f>
        <v>&gt;500</v>
      </c>
      <c r="K969" s="1">
        <v>4.2</v>
      </c>
      <c r="L969" s="5">
        <f>Table2[[#This Row],[Rating]]+(Table2[[#This Row],[Rating_count]]/1000)</f>
        <v>21.417999999999999</v>
      </c>
      <c r="M969" s="2">
        <v>17218</v>
      </c>
    </row>
    <row r="970" spans="1:13" x14ac:dyDescent="0.25">
      <c r="A970" s="1" t="s">
        <v>875</v>
      </c>
      <c r="B970" s="1" t="s">
        <v>518</v>
      </c>
      <c r="C970" s="1">
        <v>678</v>
      </c>
      <c r="D970" s="3">
        <v>1499</v>
      </c>
      <c r="E970" s="3">
        <f>Table2[[#This Row],[Actual_price]]-Table2[[#This Row],[Discounted_price]]/Table2[[#This Row],[Actual_price]]*100</f>
        <v>1453.7698465643762</v>
      </c>
      <c r="F970" s="4">
        <v>0.55000000000000004</v>
      </c>
      <c r="G970" s="4" t="str">
        <f>IF(Table2[[#This Row],[Discount_percentage]]&lt;=49%,"no",IF(Table2[[#This Row],[Discount_percentage]]&gt;=50%,"yes"))</f>
        <v>yes</v>
      </c>
      <c r="H970" s="4" t="str">
        <f>IF(Table2[[#This Row],[Rating_count]]&lt;=1000,"NO",IF(Table2[[#This Row],[Rating_count]]&gt;=1000,"YES"))</f>
        <v>NO</v>
      </c>
      <c r="I970" s="5">
        <f>Table2[[#This Row],[Actual_price]]*Table2[[#This Row],[Rating_count]]</f>
        <v>1349100</v>
      </c>
      <c r="J970" s="5" t="str">
        <f>IF(Table2[[#This Row],[Discounted_price]]&lt;200,"&lt;200",IF(Table2[[#This Row],[Discounted_price]]&lt;=500,"200-500","&gt;500"))</f>
        <v>&gt;500</v>
      </c>
      <c r="K970" s="1">
        <v>4.2</v>
      </c>
      <c r="L970" s="5">
        <f>Table2[[#This Row],[Rating]]+(Table2[[#This Row],[Rating_count]]/1000)</f>
        <v>5.1000000000000005</v>
      </c>
      <c r="M970" s="2">
        <v>900</v>
      </c>
    </row>
    <row r="971" spans="1:13" x14ac:dyDescent="0.25">
      <c r="A971" s="1" t="s">
        <v>876</v>
      </c>
      <c r="B971" s="1" t="s">
        <v>518</v>
      </c>
      <c r="C971" s="1">
        <v>809</v>
      </c>
      <c r="D971" s="3">
        <v>1545</v>
      </c>
      <c r="E971" s="3">
        <f>Table2[[#This Row],[Actual_price]]-Table2[[#This Row],[Discounted_price]]/Table2[[#This Row],[Actual_price]]*100</f>
        <v>1492.6375404530745</v>
      </c>
      <c r="F971" s="4">
        <v>0.48</v>
      </c>
      <c r="G971" s="4" t="str">
        <f>IF(Table2[[#This Row],[Discount_percentage]]&lt;=49%,"no",IF(Table2[[#This Row],[Discount_percentage]]&gt;=50%,"yes"))</f>
        <v>no</v>
      </c>
      <c r="H971" s="4" t="str">
        <f>IF(Table2[[#This Row],[Rating_count]]&lt;=1000,"NO",IF(Table2[[#This Row],[Rating_count]]&gt;=1000,"YES"))</f>
        <v>NO</v>
      </c>
      <c r="I971" s="5">
        <f>Table2[[#This Row],[Actual_price]]*Table2[[#This Row],[Rating_count]]</f>
        <v>1507920</v>
      </c>
      <c r="J971" s="5" t="str">
        <f>IF(Table2[[#This Row],[Discounted_price]]&lt;200,"&lt;200",IF(Table2[[#This Row],[Discounted_price]]&lt;=500,"200-500","&gt;500"))</f>
        <v>&gt;500</v>
      </c>
      <c r="K971" s="1">
        <v>3.7</v>
      </c>
      <c r="L971" s="5">
        <f>Table2[[#This Row],[Rating]]+(Table2[[#This Row],[Rating_count]]/1000)</f>
        <v>4.6760000000000002</v>
      </c>
      <c r="M971" s="2">
        <v>976</v>
      </c>
    </row>
    <row r="972" spans="1:13" x14ac:dyDescent="0.25">
      <c r="A972" s="1" t="s">
        <v>877</v>
      </c>
      <c r="B972" s="1" t="s">
        <v>518</v>
      </c>
      <c r="C972" s="3">
        <v>1969</v>
      </c>
      <c r="D972" s="3">
        <v>5000</v>
      </c>
      <c r="E972" s="3">
        <f>Table2[[#This Row],[Actual_price]]-Table2[[#This Row],[Discounted_price]]/Table2[[#This Row],[Actual_price]]*100</f>
        <v>4960.62</v>
      </c>
      <c r="F972" s="4">
        <v>0.61</v>
      </c>
      <c r="G972" s="4" t="str">
        <f>IF(Table2[[#This Row],[Discount_percentage]]&lt;=49%,"no",IF(Table2[[#This Row],[Discount_percentage]]&gt;=50%,"yes"))</f>
        <v>yes</v>
      </c>
      <c r="H972" s="4" t="str">
        <f>IF(Table2[[#This Row],[Rating_count]]&lt;=1000,"NO",IF(Table2[[#This Row],[Rating_count]]&gt;=1000,"YES"))</f>
        <v>YES</v>
      </c>
      <c r="I972" s="5">
        <f>Table2[[#This Row],[Actual_price]]*Table2[[#This Row],[Rating_count]]</f>
        <v>24635000</v>
      </c>
      <c r="J972" s="5" t="str">
        <f>IF(Table2[[#This Row],[Discounted_price]]&lt;200,"&lt;200",IF(Table2[[#This Row],[Discounted_price]]&lt;=500,"200-500","&gt;500"))</f>
        <v>&gt;500</v>
      </c>
      <c r="K972" s="1">
        <v>4.0999999999999996</v>
      </c>
      <c r="L972" s="5">
        <f>Table2[[#This Row],[Rating]]+(Table2[[#This Row],[Rating_count]]/1000)</f>
        <v>9.0269999999999992</v>
      </c>
      <c r="M972" s="2">
        <v>4927</v>
      </c>
    </row>
    <row r="973" spans="1:13" x14ac:dyDescent="0.25">
      <c r="A973" s="1" t="s">
        <v>878</v>
      </c>
      <c r="B973" s="1" t="s">
        <v>518</v>
      </c>
      <c r="C973" s="3">
        <v>1490</v>
      </c>
      <c r="D973" s="3">
        <v>1695</v>
      </c>
      <c r="E973" s="3">
        <f>Table2[[#This Row],[Actual_price]]-Table2[[#This Row],[Discounted_price]]/Table2[[#This Row],[Actual_price]]*100</f>
        <v>1607.0943952802361</v>
      </c>
      <c r="F973" s="4">
        <v>0.12</v>
      </c>
      <c r="G973" s="4" t="str">
        <f>IF(Table2[[#This Row],[Discount_percentage]]&lt;=49%,"no",IF(Table2[[#This Row],[Discount_percentage]]&gt;=50%,"yes"))</f>
        <v>no</v>
      </c>
      <c r="H973" s="4" t="str">
        <f>IF(Table2[[#This Row],[Rating_count]]&lt;=1000,"NO",IF(Table2[[#This Row],[Rating_count]]&gt;=1000,"YES"))</f>
        <v>YES</v>
      </c>
      <c r="I973" s="5">
        <f>Table2[[#This Row],[Actual_price]]*Table2[[#This Row],[Rating_count]]</f>
        <v>6005385</v>
      </c>
      <c r="J973" s="5" t="str">
        <f>IF(Table2[[#This Row],[Discounted_price]]&lt;200,"&lt;200",IF(Table2[[#This Row],[Discounted_price]]&lt;=500,"200-500","&gt;500"))</f>
        <v>&gt;500</v>
      </c>
      <c r="K973" s="1">
        <v>4.4000000000000004</v>
      </c>
      <c r="L973" s="5">
        <f>Table2[[#This Row],[Rating]]+(Table2[[#This Row],[Rating_count]]/1000)</f>
        <v>7.9430000000000005</v>
      </c>
      <c r="M973" s="2">
        <v>3543</v>
      </c>
    </row>
    <row r="974" spans="1:13" x14ac:dyDescent="0.25">
      <c r="A974" s="1" t="s">
        <v>879</v>
      </c>
      <c r="B974" s="1" t="s">
        <v>518</v>
      </c>
      <c r="C974" s="3">
        <v>2499</v>
      </c>
      <c r="D974" s="3">
        <v>3945</v>
      </c>
      <c r="E974" s="3">
        <f>Table2[[#This Row],[Actual_price]]-Table2[[#This Row],[Discounted_price]]/Table2[[#This Row],[Actual_price]]*100</f>
        <v>3881.6539923954374</v>
      </c>
      <c r="F974" s="4">
        <v>0.37</v>
      </c>
      <c r="G974" s="4" t="str">
        <f>IF(Table2[[#This Row],[Discount_percentage]]&lt;=49%,"no",IF(Table2[[#This Row],[Discount_percentage]]&gt;=50%,"yes"))</f>
        <v>no</v>
      </c>
      <c r="H974" s="4" t="str">
        <f>IF(Table2[[#This Row],[Rating_count]]&lt;=1000,"NO",IF(Table2[[#This Row],[Rating_count]]&gt;=1000,"YES"))</f>
        <v>YES</v>
      </c>
      <c r="I974" s="5">
        <f>Table2[[#This Row],[Actual_price]]*Table2[[#This Row],[Rating_count]]</f>
        <v>10777740</v>
      </c>
      <c r="J974" s="5" t="str">
        <f>IF(Table2[[#This Row],[Discounted_price]]&lt;200,"&lt;200",IF(Table2[[#This Row],[Discounted_price]]&lt;=500,"200-500","&gt;500"))</f>
        <v>&gt;500</v>
      </c>
      <c r="K974" s="1">
        <v>3.8</v>
      </c>
      <c r="L974" s="5">
        <f>Table2[[#This Row],[Rating]]+(Table2[[#This Row],[Rating_count]]/1000)</f>
        <v>6.532</v>
      </c>
      <c r="M974" s="2">
        <v>2732</v>
      </c>
    </row>
    <row r="975" spans="1:13" x14ac:dyDescent="0.25">
      <c r="A975" s="1" t="s">
        <v>880</v>
      </c>
      <c r="B975" s="1" t="s">
        <v>518</v>
      </c>
      <c r="C975" s="3">
        <v>1665</v>
      </c>
      <c r="D975" s="3">
        <v>2099</v>
      </c>
      <c r="E975" s="3">
        <f>Table2[[#This Row],[Actual_price]]-Table2[[#This Row],[Discounted_price]]/Table2[[#This Row],[Actual_price]]*100</f>
        <v>2019.6765126250596</v>
      </c>
      <c r="F975" s="4">
        <v>0.21</v>
      </c>
      <c r="G975" s="4" t="str">
        <f>IF(Table2[[#This Row],[Discount_percentage]]&lt;=49%,"no",IF(Table2[[#This Row],[Discount_percentage]]&gt;=50%,"yes"))</f>
        <v>no</v>
      </c>
      <c r="H975" s="4" t="str">
        <f>IF(Table2[[#This Row],[Rating_count]]&lt;=1000,"NO",IF(Table2[[#This Row],[Rating_count]]&gt;=1000,"YES"))</f>
        <v>YES</v>
      </c>
      <c r="I975" s="5">
        <f>Table2[[#This Row],[Actual_price]]*Table2[[#This Row],[Rating_count]]</f>
        <v>30158432</v>
      </c>
      <c r="J975" s="5" t="str">
        <f>IF(Table2[[#This Row],[Discounted_price]]&lt;200,"&lt;200",IF(Table2[[#This Row],[Discounted_price]]&lt;=500,"200-500","&gt;500"))</f>
        <v>&gt;500</v>
      </c>
      <c r="K975" s="1">
        <v>4</v>
      </c>
      <c r="L975" s="5">
        <f>Table2[[#This Row],[Rating]]+(Table2[[#This Row],[Rating_count]]/1000)</f>
        <v>18.368000000000002</v>
      </c>
      <c r="M975" s="2">
        <v>14368</v>
      </c>
    </row>
    <row r="976" spans="1:13" x14ac:dyDescent="0.25">
      <c r="A976" s="1" t="s">
        <v>881</v>
      </c>
      <c r="B976" s="1" t="s">
        <v>518</v>
      </c>
      <c r="C976" s="3">
        <v>3229</v>
      </c>
      <c r="D976" s="3">
        <v>5295</v>
      </c>
      <c r="E976" s="3">
        <f>Table2[[#This Row],[Actual_price]]-Table2[[#This Row],[Discounted_price]]/Table2[[#This Row],[Actual_price]]*100</f>
        <v>5234.0179414542017</v>
      </c>
      <c r="F976" s="4">
        <v>0.39</v>
      </c>
      <c r="G976" s="4" t="str">
        <f>IF(Table2[[#This Row],[Discount_percentage]]&lt;=49%,"no",IF(Table2[[#This Row],[Discount_percentage]]&gt;=50%,"yes"))</f>
        <v>no</v>
      </c>
      <c r="H976" s="4" t="str">
        <f>IF(Table2[[#This Row],[Rating_count]]&lt;=1000,"NO",IF(Table2[[#This Row],[Rating_count]]&gt;=1000,"YES"))</f>
        <v>YES</v>
      </c>
      <c r="I976" s="5">
        <f>Table2[[#This Row],[Actual_price]]*Table2[[#This Row],[Rating_count]]</f>
        <v>210338580</v>
      </c>
      <c r="J976" s="5" t="str">
        <f>IF(Table2[[#This Row],[Discounted_price]]&lt;200,"&lt;200",IF(Table2[[#This Row],[Discounted_price]]&lt;=500,"200-500","&gt;500"))</f>
        <v>&gt;500</v>
      </c>
      <c r="K976" s="1">
        <v>4.2</v>
      </c>
      <c r="L976" s="5">
        <f>Table2[[#This Row],[Rating]]+(Table2[[#This Row],[Rating_count]]/1000)</f>
        <v>43.923999999999999</v>
      </c>
      <c r="M976" s="2">
        <v>39724</v>
      </c>
    </row>
    <row r="977" spans="1:13" x14ac:dyDescent="0.25">
      <c r="A977" s="1" t="s">
        <v>882</v>
      </c>
      <c r="B977" s="1" t="s">
        <v>518</v>
      </c>
      <c r="C977" s="3">
        <v>1799</v>
      </c>
      <c r="D977" s="3">
        <v>3595</v>
      </c>
      <c r="E977" s="3">
        <f>Table2[[#This Row],[Actual_price]]-Table2[[#This Row],[Discounted_price]]/Table2[[#This Row],[Actual_price]]*100</f>
        <v>3544.9582753824757</v>
      </c>
      <c r="F977" s="4">
        <v>0.5</v>
      </c>
      <c r="G977" s="4" t="str">
        <f>IF(Table2[[#This Row],[Discount_percentage]]&lt;=49%,"no",IF(Table2[[#This Row],[Discount_percentage]]&gt;=50%,"yes"))</f>
        <v>yes</v>
      </c>
      <c r="H977" s="4" t="str">
        <f>IF(Table2[[#This Row],[Rating_count]]&lt;=1000,"NO",IF(Table2[[#This Row],[Rating_count]]&gt;=1000,"YES"))</f>
        <v>YES</v>
      </c>
      <c r="I977" s="5">
        <f>Table2[[#This Row],[Actual_price]]*Table2[[#This Row],[Rating_count]]</f>
        <v>35198645</v>
      </c>
      <c r="J977" s="5" t="str">
        <f>IF(Table2[[#This Row],[Discounted_price]]&lt;200,"&lt;200",IF(Table2[[#This Row],[Discounted_price]]&lt;=500,"200-500","&gt;500"))</f>
        <v>&gt;500</v>
      </c>
      <c r="K977" s="1">
        <v>3.8</v>
      </c>
      <c r="L977" s="5">
        <f>Table2[[#This Row],[Rating]]+(Table2[[#This Row],[Rating_count]]/1000)</f>
        <v>13.591000000000001</v>
      </c>
      <c r="M977" s="2">
        <v>9791</v>
      </c>
    </row>
    <row r="978" spans="1:13" x14ac:dyDescent="0.25">
      <c r="A978" s="1" t="s">
        <v>883</v>
      </c>
      <c r="B978" s="1" t="s">
        <v>518</v>
      </c>
      <c r="C978" s="3">
        <v>1260</v>
      </c>
      <c r="D978" s="3">
        <v>1699</v>
      </c>
      <c r="E978" s="3">
        <f>Table2[[#This Row],[Actual_price]]-Table2[[#This Row],[Discounted_price]]/Table2[[#This Row],[Actual_price]]*100</f>
        <v>1624.8387286639199</v>
      </c>
      <c r="F978" s="4">
        <v>0.26</v>
      </c>
      <c r="G978" s="4" t="str">
        <f>IF(Table2[[#This Row],[Discount_percentage]]&lt;=49%,"no",IF(Table2[[#This Row],[Discount_percentage]]&gt;=50%,"yes"))</f>
        <v>no</v>
      </c>
      <c r="H978" s="4" t="str">
        <f>IF(Table2[[#This Row],[Rating_count]]&lt;=1000,"NO",IF(Table2[[#This Row],[Rating_count]]&gt;=1000,"YES"))</f>
        <v>YES</v>
      </c>
      <c r="I978" s="5">
        <f>Table2[[#This Row],[Actual_price]]*Table2[[#This Row],[Rating_count]]</f>
        <v>4911809</v>
      </c>
      <c r="J978" s="5" t="str">
        <f>IF(Table2[[#This Row],[Discounted_price]]&lt;200,"&lt;200",IF(Table2[[#This Row],[Discounted_price]]&lt;=500,"200-500","&gt;500"))</f>
        <v>&gt;500</v>
      </c>
      <c r="K978" s="1">
        <v>4.2</v>
      </c>
      <c r="L978" s="5">
        <f>Table2[[#This Row],[Rating]]+(Table2[[#This Row],[Rating_count]]/1000)</f>
        <v>7.0910000000000002</v>
      </c>
      <c r="M978" s="2">
        <v>2891</v>
      </c>
    </row>
    <row r="979" spans="1:13" x14ac:dyDescent="0.25">
      <c r="A979" s="1" t="s">
        <v>884</v>
      </c>
      <c r="B979" s="1" t="s">
        <v>518</v>
      </c>
      <c r="C979" s="1">
        <v>749</v>
      </c>
      <c r="D979" s="3">
        <v>1129</v>
      </c>
      <c r="E979" s="3">
        <f>Table2[[#This Row],[Actual_price]]-Table2[[#This Row],[Discounted_price]]/Table2[[#This Row],[Actual_price]]*100</f>
        <v>1062.658104517272</v>
      </c>
      <c r="F979" s="4">
        <v>0.34</v>
      </c>
      <c r="G979" s="4" t="str">
        <f>IF(Table2[[#This Row],[Discount_percentage]]&lt;=49%,"no",IF(Table2[[#This Row],[Discount_percentage]]&gt;=50%,"yes"))</f>
        <v>no</v>
      </c>
      <c r="H979" s="4" t="str">
        <f>IF(Table2[[#This Row],[Rating_count]]&lt;=1000,"NO",IF(Table2[[#This Row],[Rating_count]]&gt;=1000,"YES"))</f>
        <v>YES</v>
      </c>
      <c r="I979" s="5">
        <f>Table2[[#This Row],[Actual_price]]*Table2[[#This Row],[Rating_count]]</f>
        <v>2761534</v>
      </c>
      <c r="J979" s="5" t="str">
        <f>IF(Table2[[#This Row],[Discounted_price]]&lt;200,"&lt;200",IF(Table2[[#This Row],[Discounted_price]]&lt;=500,"200-500","&gt;500"))</f>
        <v>&gt;500</v>
      </c>
      <c r="K979" s="1">
        <v>4</v>
      </c>
      <c r="L979" s="5">
        <f>Table2[[#This Row],[Rating]]+(Table2[[#This Row],[Rating_count]]/1000)</f>
        <v>6.4459999999999997</v>
      </c>
      <c r="M979" s="2">
        <v>2446</v>
      </c>
    </row>
    <row r="980" spans="1:13" x14ac:dyDescent="0.25">
      <c r="A980" s="1" t="s">
        <v>885</v>
      </c>
      <c r="B980" s="1" t="s">
        <v>518</v>
      </c>
      <c r="C980" s="3">
        <v>3499</v>
      </c>
      <c r="D980" s="3">
        <v>5795</v>
      </c>
      <c r="E980" s="3">
        <f>Table2[[#This Row],[Actual_price]]-Table2[[#This Row],[Discounted_price]]/Table2[[#This Row],[Actual_price]]*100</f>
        <v>5734.6203623813635</v>
      </c>
      <c r="F980" s="4">
        <v>0.4</v>
      </c>
      <c r="G980" s="4" t="str">
        <f>IF(Table2[[#This Row],[Discount_percentage]]&lt;=49%,"no",IF(Table2[[#This Row],[Discount_percentage]]&gt;=50%,"yes"))</f>
        <v>no</v>
      </c>
      <c r="H980" s="4" t="str">
        <f>IF(Table2[[#This Row],[Rating_count]]&lt;=1000,"NO",IF(Table2[[#This Row],[Rating_count]]&gt;=1000,"YES"))</f>
        <v>YES</v>
      </c>
      <c r="I980" s="5">
        <f>Table2[[#This Row],[Actual_price]]*Table2[[#This Row],[Rating_count]]</f>
        <v>146845300</v>
      </c>
      <c r="J980" s="5" t="str">
        <f>IF(Table2[[#This Row],[Discounted_price]]&lt;200,"&lt;200",IF(Table2[[#This Row],[Discounted_price]]&lt;=500,"200-500","&gt;500"))</f>
        <v>&gt;500</v>
      </c>
      <c r="K980" s="1">
        <v>3.9</v>
      </c>
      <c r="L980" s="5">
        <f>Table2[[#This Row],[Rating]]+(Table2[[#This Row],[Rating_count]]/1000)</f>
        <v>29.24</v>
      </c>
      <c r="M980" s="2">
        <v>25340</v>
      </c>
    </row>
    <row r="981" spans="1:13" x14ac:dyDescent="0.25">
      <c r="A981" s="1" t="s">
        <v>886</v>
      </c>
      <c r="B981" s="1" t="s">
        <v>518</v>
      </c>
      <c r="C981" s="1">
        <v>379</v>
      </c>
      <c r="D981" s="1">
        <v>999</v>
      </c>
      <c r="E981" s="3">
        <f>Table2[[#This Row],[Actual_price]]-Table2[[#This Row],[Discounted_price]]/Table2[[#This Row],[Actual_price]]*100</f>
        <v>961.06206206206207</v>
      </c>
      <c r="F981" s="4">
        <v>0.62</v>
      </c>
      <c r="G981" s="4" t="str">
        <f>IF(Table2[[#This Row],[Discount_percentage]]&lt;=49%,"no",IF(Table2[[#This Row],[Discount_percentage]]&gt;=50%,"yes"))</f>
        <v>yes</v>
      </c>
      <c r="H981" s="4" t="str">
        <f>IF(Table2[[#This Row],[Rating_count]]&lt;=1000,"NO",IF(Table2[[#This Row],[Rating_count]]&gt;=1000,"YES"))</f>
        <v>YES</v>
      </c>
      <c r="I981" s="5">
        <f>Table2[[#This Row],[Actual_price]]*Table2[[#This Row],[Rating_count]]</f>
        <v>3092904</v>
      </c>
      <c r="J981" s="5" t="str">
        <f>IF(Table2[[#This Row],[Discounted_price]]&lt;200,"&lt;200",IF(Table2[[#This Row],[Discounted_price]]&lt;=500,"200-500","&gt;500"))</f>
        <v>200-500</v>
      </c>
      <c r="K981" s="1">
        <v>4.3</v>
      </c>
      <c r="L981" s="5">
        <f>Table2[[#This Row],[Rating]]+(Table2[[#This Row],[Rating_count]]/1000)</f>
        <v>7.3959999999999999</v>
      </c>
      <c r="M981" s="2">
        <v>3096</v>
      </c>
    </row>
    <row r="982" spans="1:13" x14ac:dyDescent="0.25">
      <c r="A982" s="1" t="s">
        <v>887</v>
      </c>
      <c r="B982" s="1" t="s">
        <v>518</v>
      </c>
      <c r="C982" s="3">
        <v>1099</v>
      </c>
      <c r="D982" s="3">
        <v>2400</v>
      </c>
      <c r="E982" s="3">
        <f>Table2[[#This Row],[Actual_price]]-Table2[[#This Row],[Discounted_price]]/Table2[[#This Row],[Actual_price]]*100</f>
        <v>2354.2083333333335</v>
      </c>
      <c r="F982" s="4">
        <v>0.54</v>
      </c>
      <c r="G982" s="4" t="str">
        <f>IF(Table2[[#This Row],[Discount_percentage]]&lt;=49%,"no",IF(Table2[[#This Row],[Discount_percentage]]&gt;=50%,"yes"))</f>
        <v>yes</v>
      </c>
      <c r="H982" s="4" t="str">
        <f>IF(Table2[[#This Row],[Rating_count]]&lt;=1000,"NO",IF(Table2[[#This Row],[Rating_count]]&gt;=1000,"YES"))</f>
        <v>NO</v>
      </c>
      <c r="I982" s="5">
        <f>Table2[[#This Row],[Actual_price]]*Table2[[#This Row],[Rating_count]]</f>
        <v>9600</v>
      </c>
      <c r="J982" s="5" t="str">
        <f>IF(Table2[[#This Row],[Discounted_price]]&lt;200,"&lt;200",IF(Table2[[#This Row],[Discounted_price]]&lt;=500,"200-500","&gt;500"))</f>
        <v>&gt;500</v>
      </c>
      <c r="K982" s="1">
        <v>3.8</v>
      </c>
      <c r="L982" s="5">
        <f>Table2[[#This Row],[Rating]]+(Table2[[#This Row],[Rating_count]]/1000)</f>
        <v>3.8039999999999998</v>
      </c>
      <c r="M982" s="2">
        <v>4</v>
      </c>
    </row>
    <row r="983" spans="1:13" x14ac:dyDescent="0.25">
      <c r="A983" s="1" t="s">
        <v>888</v>
      </c>
      <c r="B983" s="1" t="s">
        <v>518</v>
      </c>
      <c r="C983" s="1">
        <v>749</v>
      </c>
      <c r="D983" s="3">
        <v>1299</v>
      </c>
      <c r="E983" s="3">
        <f>Table2[[#This Row],[Actual_price]]-Table2[[#This Row],[Discounted_price]]/Table2[[#This Row],[Actual_price]]*100</f>
        <v>1241.3402617397999</v>
      </c>
      <c r="F983" s="4">
        <v>0.42</v>
      </c>
      <c r="G983" s="4" t="str">
        <f>IF(Table2[[#This Row],[Discount_percentage]]&lt;=49%,"no",IF(Table2[[#This Row],[Discount_percentage]]&gt;=50%,"yes"))</f>
        <v>no</v>
      </c>
      <c r="H983" s="4" t="str">
        <f>IF(Table2[[#This Row],[Rating_count]]&lt;=1000,"NO",IF(Table2[[#This Row],[Rating_count]]&gt;=1000,"YES"))</f>
        <v>NO</v>
      </c>
      <c r="I983" s="5">
        <f>Table2[[#This Row],[Actual_price]]*Table2[[#This Row],[Rating_count]]</f>
        <v>154581</v>
      </c>
      <c r="J983" s="5" t="str">
        <f>IF(Table2[[#This Row],[Discounted_price]]&lt;200,"&lt;200",IF(Table2[[#This Row],[Discounted_price]]&lt;=500,"200-500","&gt;500"))</f>
        <v>&gt;500</v>
      </c>
      <c r="K983" s="1">
        <v>4</v>
      </c>
      <c r="L983" s="5">
        <f>Table2[[#This Row],[Rating]]+(Table2[[#This Row],[Rating_count]]/1000)</f>
        <v>4.1189999999999998</v>
      </c>
      <c r="M983" s="2">
        <v>119</v>
      </c>
    </row>
    <row r="984" spans="1:13" x14ac:dyDescent="0.25">
      <c r="A984" s="1" t="s">
        <v>889</v>
      </c>
      <c r="B984" s="1" t="s">
        <v>518</v>
      </c>
      <c r="C984" s="3">
        <v>1299</v>
      </c>
      <c r="D984" s="3">
        <v>1299</v>
      </c>
      <c r="E984" s="3">
        <f>Table2[[#This Row],[Actual_price]]-Table2[[#This Row],[Discounted_price]]/Table2[[#This Row],[Actual_price]]*100</f>
        <v>1199</v>
      </c>
      <c r="F984" s="4">
        <v>0</v>
      </c>
      <c r="G984" s="4" t="str">
        <f>IF(Table2[[#This Row],[Discount_percentage]]&lt;=49%,"no",IF(Table2[[#This Row],[Discount_percentage]]&gt;=50%,"yes"))</f>
        <v>no</v>
      </c>
      <c r="H984" s="4" t="str">
        <f>IF(Table2[[#This Row],[Rating_count]]&lt;=1000,"NO",IF(Table2[[#This Row],[Rating_count]]&gt;=1000,"YES"))</f>
        <v>YES</v>
      </c>
      <c r="I984" s="5">
        <f>Table2[[#This Row],[Actual_price]]*Table2[[#This Row],[Rating_count]]</f>
        <v>52097694</v>
      </c>
      <c r="J984" s="5" t="str">
        <f>IF(Table2[[#This Row],[Discounted_price]]&lt;200,"&lt;200",IF(Table2[[#This Row],[Discounted_price]]&lt;=500,"200-500","&gt;500"))</f>
        <v>&gt;500</v>
      </c>
      <c r="K984" s="1">
        <v>4.2</v>
      </c>
      <c r="L984" s="5">
        <f>Table2[[#This Row],[Rating]]+(Table2[[#This Row],[Rating_count]]/1000)</f>
        <v>44.306000000000004</v>
      </c>
      <c r="M984" s="2">
        <v>40106</v>
      </c>
    </row>
    <row r="985" spans="1:13" x14ac:dyDescent="0.25">
      <c r="A985" s="1" t="s">
        <v>890</v>
      </c>
      <c r="B985" s="1" t="s">
        <v>518</v>
      </c>
      <c r="C985" s="1">
        <v>549</v>
      </c>
      <c r="D985" s="3">
        <v>1090</v>
      </c>
      <c r="E985" s="3">
        <f>Table2[[#This Row],[Actual_price]]-Table2[[#This Row],[Discounted_price]]/Table2[[#This Row],[Actual_price]]*100</f>
        <v>1039.6330275229357</v>
      </c>
      <c r="F985" s="4">
        <v>0.5</v>
      </c>
      <c r="G985" s="4" t="str">
        <f>IF(Table2[[#This Row],[Discount_percentage]]&lt;=49%,"no",IF(Table2[[#This Row],[Discount_percentage]]&gt;=50%,"yes"))</f>
        <v>yes</v>
      </c>
      <c r="H985" s="4" t="str">
        <f>IF(Table2[[#This Row],[Rating_count]]&lt;=1000,"NO",IF(Table2[[#This Row],[Rating_count]]&gt;=1000,"YES"))</f>
        <v>YES</v>
      </c>
      <c r="I985" s="5">
        <f>Table2[[#This Row],[Actual_price]]*Table2[[#This Row],[Rating_count]]</f>
        <v>14201610</v>
      </c>
      <c r="J985" s="5" t="str">
        <f>IF(Table2[[#This Row],[Discounted_price]]&lt;200,"&lt;200",IF(Table2[[#This Row],[Discounted_price]]&lt;=500,"200-500","&gt;500"))</f>
        <v>&gt;500</v>
      </c>
      <c r="K985" s="1">
        <v>4.2</v>
      </c>
      <c r="L985" s="5">
        <f>Table2[[#This Row],[Rating]]+(Table2[[#This Row],[Rating_count]]/1000)</f>
        <v>17.228999999999999</v>
      </c>
      <c r="M985" s="2">
        <v>13029</v>
      </c>
    </row>
    <row r="986" spans="1:13" x14ac:dyDescent="0.25">
      <c r="A986" s="1" t="s">
        <v>891</v>
      </c>
      <c r="B986" s="1" t="s">
        <v>518</v>
      </c>
      <c r="C986" s="1">
        <v>899</v>
      </c>
      <c r="D986" s="3">
        <v>2000</v>
      </c>
      <c r="E986" s="3">
        <f>Table2[[#This Row],[Actual_price]]-Table2[[#This Row],[Discounted_price]]/Table2[[#This Row],[Actual_price]]*100</f>
        <v>1955.05</v>
      </c>
      <c r="F986" s="4">
        <v>0.55000000000000004</v>
      </c>
      <c r="G986" s="4" t="str">
        <f>IF(Table2[[#This Row],[Discount_percentage]]&lt;=49%,"no",IF(Table2[[#This Row],[Discount_percentage]]&gt;=50%,"yes"))</f>
        <v>yes</v>
      </c>
      <c r="H986" s="4" t="str">
        <f>IF(Table2[[#This Row],[Rating_count]]&lt;=1000,"NO",IF(Table2[[#This Row],[Rating_count]]&gt;=1000,"YES"))</f>
        <v>NO</v>
      </c>
      <c r="I986" s="5">
        <f>Table2[[#This Row],[Actual_price]]*Table2[[#This Row],[Rating_count]]</f>
        <v>582000</v>
      </c>
      <c r="J986" s="5" t="str">
        <f>IF(Table2[[#This Row],[Discounted_price]]&lt;200,"&lt;200",IF(Table2[[#This Row],[Discounted_price]]&lt;=500,"200-500","&gt;500"))</f>
        <v>&gt;500</v>
      </c>
      <c r="K986" s="1">
        <v>3.6</v>
      </c>
      <c r="L986" s="5">
        <f>Table2[[#This Row],[Rating]]+(Table2[[#This Row],[Rating_count]]/1000)</f>
        <v>3.891</v>
      </c>
      <c r="M986" s="2">
        <v>291</v>
      </c>
    </row>
    <row r="987" spans="1:13" x14ac:dyDescent="0.25">
      <c r="A987" s="1" t="s">
        <v>892</v>
      </c>
      <c r="B987" s="1" t="s">
        <v>518</v>
      </c>
      <c r="C987" s="3">
        <v>1321</v>
      </c>
      <c r="D987" s="3">
        <v>1545</v>
      </c>
      <c r="E987" s="3">
        <f>Table2[[#This Row],[Actual_price]]-Table2[[#This Row],[Discounted_price]]/Table2[[#This Row],[Actual_price]]*100</f>
        <v>1459.4983818770227</v>
      </c>
      <c r="F987" s="4">
        <v>0.14000000000000001</v>
      </c>
      <c r="G987" s="4" t="str">
        <f>IF(Table2[[#This Row],[Discount_percentage]]&lt;=49%,"no",IF(Table2[[#This Row],[Discount_percentage]]&gt;=50%,"yes"))</f>
        <v>no</v>
      </c>
      <c r="H987" s="4" t="str">
        <f>IF(Table2[[#This Row],[Rating_count]]&lt;=1000,"NO",IF(Table2[[#This Row],[Rating_count]]&gt;=1000,"YES"))</f>
        <v>YES</v>
      </c>
      <c r="I987" s="5">
        <f>Table2[[#This Row],[Actual_price]]*Table2[[#This Row],[Rating_count]]</f>
        <v>23874885</v>
      </c>
      <c r="J987" s="5" t="str">
        <f>IF(Table2[[#This Row],[Discounted_price]]&lt;200,"&lt;200",IF(Table2[[#This Row],[Discounted_price]]&lt;=500,"200-500","&gt;500"))</f>
        <v>&gt;500</v>
      </c>
      <c r="K987" s="1">
        <v>4.3</v>
      </c>
      <c r="L987" s="5">
        <f>Table2[[#This Row],[Rating]]+(Table2[[#This Row],[Rating_count]]/1000)</f>
        <v>19.753</v>
      </c>
      <c r="M987" s="2">
        <v>15453</v>
      </c>
    </row>
    <row r="988" spans="1:13" x14ac:dyDescent="0.25">
      <c r="A988" s="1" t="s">
        <v>893</v>
      </c>
      <c r="B988" s="1" t="s">
        <v>518</v>
      </c>
      <c r="C988" s="3">
        <v>1099</v>
      </c>
      <c r="D988" s="3">
        <v>1999</v>
      </c>
      <c r="E988" s="3">
        <f>Table2[[#This Row],[Actual_price]]-Table2[[#This Row],[Discounted_price]]/Table2[[#This Row],[Actual_price]]*100</f>
        <v>1944.0225112556277</v>
      </c>
      <c r="F988" s="4">
        <v>0.45</v>
      </c>
      <c r="G988" s="4" t="str">
        <f>IF(Table2[[#This Row],[Discount_percentage]]&lt;=49%,"no",IF(Table2[[#This Row],[Discount_percentage]]&gt;=50%,"yes"))</f>
        <v>no</v>
      </c>
      <c r="H988" s="4" t="str">
        <f>IF(Table2[[#This Row],[Rating_count]]&lt;=1000,"NO",IF(Table2[[#This Row],[Rating_count]]&gt;=1000,"YES"))</f>
        <v>NO</v>
      </c>
      <c r="I988" s="5">
        <f>Table2[[#This Row],[Actual_price]]*Table2[[#This Row],[Rating_count]]</f>
        <v>1207396</v>
      </c>
      <c r="J988" s="5" t="str">
        <f>IF(Table2[[#This Row],[Discounted_price]]&lt;200,"&lt;200",IF(Table2[[#This Row],[Discounted_price]]&lt;=500,"200-500","&gt;500"))</f>
        <v>&gt;500</v>
      </c>
      <c r="K988" s="1">
        <v>4</v>
      </c>
      <c r="L988" s="5">
        <f>Table2[[#This Row],[Rating]]+(Table2[[#This Row],[Rating_count]]/1000)</f>
        <v>4.6040000000000001</v>
      </c>
      <c r="M988" s="2">
        <v>604</v>
      </c>
    </row>
    <row r="989" spans="1:13" x14ac:dyDescent="0.25">
      <c r="A989" s="1" t="s">
        <v>894</v>
      </c>
      <c r="B989" s="1" t="s">
        <v>518</v>
      </c>
      <c r="C989" s="1">
        <v>775</v>
      </c>
      <c r="D989" s="1">
        <v>875</v>
      </c>
      <c r="E989" s="3">
        <f>Table2[[#This Row],[Actual_price]]-Table2[[#This Row],[Discounted_price]]/Table2[[#This Row],[Actual_price]]*100</f>
        <v>786.42857142857144</v>
      </c>
      <c r="F989" s="4">
        <v>0.11</v>
      </c>
      <c r="G989" s="4" t="str">
        <f>IF(Table2[[#This Row],[Discount_percentage]]&lt;=49%,"no",IF(Table2[[#This Row],[Discount_percentage]]&gt;=50%,"yes"))</f>
        <v>no</v>
      </c>
      <c r="H989" s="4" t="str">
        <f>IF(Table2[[#This Row],[Rating_count]]&lt;=1000,"NO",IF(Table2[[#This Row],[Rating_count]]&gt;=1000,"YES"))</f>
        <v>YES</v>
      </c>
      <c r="I989" s="5">
        <f>Table2[[#This Row],[Actual_price]]*Table2[[#This Row],[Rating_count]]</f>
        <v>40816125</v>
      </c>
      <c r="J989" s="5" t="str">
        <f>IF(Table2[[#This Row],[Discounted_price]]&lt;200,"&lt;200",IF(Table2[[#This Row],[Discounted_price]]&lt;=500,"200-500","&gt;500"))</f>
        <v>&gt;500</v>
      </c>
      <c r="K989" s="1">
        <v>4.2</v>
      </c>
      <c r="L989" s="5">
        <f>Table2[[#This Row],[Rating]]+(Table2[[#This Row],[Rating_count]]/1000)</f>
        <v>50.847000000000001</v>
      </c>
      <c r="M989" s="2">
        <v>46647</v>
      </c>
    </row>
    <row r="990" spans="1:13" x14ac:dyDescent="0.25">
      <c r="A990" s="1" t="s">
        <v>895</v>
      </c>
      <c r="B990" s="1" t="s">
        <v>518</v>
      </c>
      <c r="C990" s="3">
        <v>6299</v>
      </c>
      <c r="D990" s="3">
        <v>15270</v>
      </c>
      <c r="E990" s="3">
        <f>Table2[[#This Row],[Actual_price]]-Table2[[#This Row],[Discounted_price]]/Table2[[#This Row],[Actual_price]]*100</f>
        <v>15228.749181401441</v>
      </c>
      <c r="F990" s="4">
        <v>0.59</v>
      </c>
      <c r="G990" s="4" t="str">
        <f>IF(Table2[[#This Row],[Discount_percentage]]&lt;=49%,"no",IF(Table2[[#This Row],[Discount_percentage]]&gt;=50%,"yes"))</f>
        <v>yes</v>
      </c>
      <c r="H990" s="4" t="str">
        <f>IF(Table2[[#This Row],[Rating_count]]&lt;=1000,"NO",IF(Table2[[#This Row],[Rating_count]]&gt;=1000,"YES"))</f>
        <v>YES</v>
      </c>
      <c r="I990" s="5">
        <f>Table2[[#This Row],[Actual_price]]*Table2[[#This Row],[Rating_count]]</f>
        <v>49367910</v>
      </c>
      <c r="J990" s="5" t="str">
        <f>IF(Table2[[#This Row],[Discounted_price]]&lt;200,"&lt;200",IF(Table2[[#This Row],[Discounted_price]]&lt;=500,"200-500","&gt;500"))</f>
        <v>&gt;500</v>
      </c>
      <c r="K990" s="1">
        <v>4.0999999999999996</v>
      </c>
      <c r="L990" s="5">
        <f>Table2[[#This Row],[Rating]]+(Table2[[#This Row],[Rating_count]]/1000)</f>
        <v>7.3330000000000002</v>
      </c>
      <c r="M990" s="2">
        <v>3233</v>
      </c>
    </row>
    <row r="991" spans="1:13" x14ac:dyDescent="0.25">
      <c r="A991" s="1" t="s">
        <v>896</v>
      </c>
      <c r="B991" s="1" t="s">
        <v>518</v>
      </c>
      <c r="C991" s="3">
        <v>3190</v>
      </c>
      <c r="D991" s="3">
        <v>4195</v>
      </c>
      <c r="E991" s="3">
        <f>Table2[[#This Row],[Actual_price]]-Table2[[#This Row],[Discounted_price]]/Table2[[#This Row],[Actual_price]]*100</f>
        <v>4118.9570917759238</v>
      </c>
      <c r="F991" s="4">
        <v>0.24</v>
      </c>
      <c r="G991" s="4" t="str">
        <f>IF(Table2[[#This Row],[Discount_percentage]]&lt;=49%,"no",IF(Table2[[#This Row],[Discount_percentage]]&gt;=50%,"yes"))</f>
        <v>no</v>
      </c>
      <c r="H991" s="4" t="str">
        <f>IF(Table2[[#This Row],[Rating_count]]&lt;=1000,"NO",IF(Table2[[#This Row],[Rating_count]]&gt;=1000,"YES"))</f>
        <v>YES</v>
      </c>
      <c r="I991" s="5">
        <f>Table2[[#This Row],[Actual_price]]*Table2[[#This Row],[Rating_count]]</f>
        <v>5377990</v>
      </c>
      <c r="J991" s="5" t="str">
        <f>IF(Table2[[#This Row],[Discounted_price]]&lt;200,"&lt;200",IF(Table2[[#This Row],[Discounted_price]]&lt;=500,"200-500","&gt;500"))</f>
        <v>&gt;500</v>
      </c>
      <c r="K991" s="1">
        <v>4</v>
      </c>
      <c r="L991" s="5">
        <f>Table2[[#This Row],[Rating]]+(Table2[[#This Row],[Rating_count]]/1000)</f>
        <v>5.282</v>
      </c>
      <c r="M991" s="2">
        <v>1282</v>
      </c>
    </row>
    <row r="992" spans="1:13" x14ac:dyDescent="0.25">
      <c r="A992" s="1" t="s">
        <v>897</v>
      </c>
      <c r="B992" s="1" t="s">
        <v>518</v>
      </c>
      <c r="C992" s="1">
        <v>799</v>
      </c>
      <c r="D992" s="3">
        <v>1989</v>
      </c>
      <c r="E992" s="3">
        <f>Table2[[#This Row],[Actual_price]]-Table2[[#This Row],[Discounted_price]]/Table2[[#This Row],[Actual_price]]*100</f>
        <v>1948.8290598290598</v>
      </c>
      <c r="F992" s="4">
        <v>0.6</v>
      </c>
      <c r="G992" s="4" t="str">
        <f>IF(Table2[[#This Row],[Discount_percentage]]&lt;=49%,"no",IF(Table2[[#This Row],[Discount_percentage]]&gt;=50%,"yes"))</f>
        <v>yes</v>
      </c>
      <c r="H992" s="4" t="str">
        <f>IF(Table2[[#This Row],[Rating_count]]&lt;=1000,"NO",IF(Table2[[#This Row],[Rating_count]]&gt;=1000,"YES"))</f>
        <v>NO</v>
      </c>
      <c r="I992" s="5">
        <f>Table2[[#This Row],[Actual_price]]*Table2[[#This Row],[Rating_count]]</f>
        <v>139230</v>
      </c>
      <c r="J992" s="5" t="str">
        <f>IF(Table2[[#This Row],[Discounted_price]]&lt;200,"&lt;200",IF(Table2[[#This Row],[Discounted_price]]&lt;=500,"200-500","&gt;500"))</f>
        <v>&gt;500</v>
      </c>
      <c r="K992" s="1">
        <v>4.3</v>
      </c>
      <c r="L992" s="5">
        <f>Table2[[#This Row],[Rating]]+(Table2[[#This Row],[Rating_count]]/1000)</f>
        <v>4.37</v>
      </c>
      <c r="M992" s="2">
        <v>70</v>
      </c>
    </row>
    <row r="993" spans="1:13" x14ac:dyDescent="0.25">
      <c r="A993" s="1" t="s">
        <v>898</v>
      </c>
      <c r="B993" s="1" t="s">
        <v>518</v>
      </c>
      <c r="C993" s="3">
        <v>2699</v>
      </c>
      <c r="D993" s="3">
        <v>5000</v>
      </c>
      <c r="E993" s="3">
        <f>Table2[[#This Row],[Actual_price]]-Table2[[#This Row],[Discounted_price]]/Table2[[#This Row],[Actual_price]]*100</f>
        <v>4946.0200000000004</v>
      </c>
      <c r="F993" s="4">
        <v>0.46</v>
      </c>
      <c r="G993" s="4" t="str">
        <f>IF(Table2[[#This Row],[Discount_percentage]]&lt;=49%,"no",IF(Table2[[#This Row],[Discount_percentage]]&gt;=50%,"yes"))</f>
        <v>no</v>
      </c>
      <c r="H993" s="4" t="str">
        <f>IF(Table2[[#This Row],[Rating_count]]&lt;=1000,"NO",IF(Table2[[#This Row],[Rating_count]]&gt;=1000,"YES"))</f>
        <v>YES</v>
      </c>
      <c r="I993" s="5">
        <f>Table2[[#This Row],[Actual_price]]*Table2[[#This Row],[Rating_count]]</f>
        <v>130820000</v>
      </c>
      <c r="J993" s="5" t="str">
        <f>IF(Table2[[#This Row],[Discounted_price]]&lt;200,"&lt;200",IF(Table2[[#This Row],[Discounted_price]]&lt;=500,"200-500","&gt;500"))</f>
        <v>&gt;500</v>
      </c>
      <c r="K993" s="1">
        <v>4</v>
      </c>
      <c r="L993" s="5">
        <f>Table2[[#This Row],[Rating]]+(Table2[[#This Row],[Rating_count]]/1000)</f>
        <v>30.164000000000001</v>
      </c>
      <c r="M993" s="2">
        <v>26164</v>
      </c>
    </row>
    <row r="994" spans="1:13" x14ac:dyDescent="0.25">
      <c r="A994" s="1" t="s">
        <v>899</v>
      </c>
      <c r="B994" s="1" t="s">
        <v>518</v>
      </c>
      <c r="C994" s="1">
        <v>599</v>
      </c>
      <c r="D994" s="1">
        <v>990</v>
      </c>
      <c r="E994" s="3">
        <f>Table2[[#This Row],[Actual_price]]-Table2[[#This Row],[Discounted_price]]/Table2[[#This Row],[Actual_price]]*100</f>
        <v>929.49494949494954</v>
      </c>
      <c r="F994" s="4">
        <v>0.39</v>
      </c>
      <c r="G994" s="4" t="str">
        <f>IF(Table2[[#This Row],[Discount_percentage]]&lt;=49%,"no",IF(Table2[[#This Row],[Discount_percentage]]&gt;=50%,"yes"))</f>
        <v>no</v>
      </c>
      <c r="H994" s="4" t="str">
        <f>IF(Table2[[#This Row],[Rating_count]]&lt;=1000,"NO",IF(Table2[[#This Row],[Rating_count]]&gt;=1000,"YES"))</f>
        <v>YES</v>
      </c>
      <c r="I994" s="5">
        <f>Table2[[#This Row],[Actual_price]]*Table2[[#This Row],[Rating_count]]</f>
        <v>16004340</v>
      </c>
      <c r="J994" s="5" t="str">
        <f>IF(Table2[[#This Row],[Discounted_price]]&lt;200,"&lt;200",IF(Table2[[#This Row],[Discounted_price]]&lt;=500,"200-500","&gt;500"))</f>
        <v>&gt;500</v>
      </c>
      <c r="K994" s="1">
        <v>3.9</v>
      </c>
      <c r="L994" s="5">
        <f>Table2[[#This Row],[Rating]]+(Table2[[#This Row],[Rating_count]]/1000)</f>
        <v>20.065999999999999</v>
      </c>
      <c r="M994" s="2">
        <v>16166</v>
      </c>
    </row>
    <row r="995" spans="1:13" x14ac:dyDescent="0.25">
      <c r="A995" s="1" t="s">
        <v>900</v>
      </c>
      <c r="B995" s="1" t="s">
        <v>518</v>
      </c>
      <c r="C995" s="1">
        <v>749</v>
      </c>
      <c r="D995" s="3">
        <v>1111</v>
      </c>
      <c r="E995" s="3">
        <f>Table2[[#This Row],[Actual_price]]-Table2[[#This Row],[Discounted_price]]/Table2[[#This Row],[Actual_price]]*100</f>
        <v>1043.5832583258325</v>
      </c>
      <c r="F995" s="4">
        <v>0.33</v>
      </c>
      <c r="G995" s="4" t="str">
        <f>IF(Table2[[#This Row],[Discount_percentage]]&lt;=49%,"no",IF(Table2[[#This Row],[Discount_percentage]]&gt;=50%,"yes"))</f>
        <v>no</v>
      </c>
      <c r="H995" s="4" t="str">
        <f>IF(Table2[[#This Row],[Rating_count]]&lt;=1000,"NO",IF(Table2[[#This Row],[Rating_count]]&gt;=1000,"YES"))</f>
        <v>YES</v>
      </c>
      <c r="I995" s="5">
        <f>Table2[[#This Row],[Actual_price]]*Table2[[#This Row],[Rating_count]]</f>
        <v>39654923</v>
      </c>
      <c r="J995" s="5" t="str">
        <f>IF(Table2[[#This Row],[Discounted_price]]&lt;200,"&lt;200",IF(Table2[[#This Row],[Discounted_price]]&lt;=500,"200-500","&gt;500"))</f>
        <v>&gt;500</v>
      </c>
      <c r="K995" s="1">
        <v>4.2</v>
      </c>
      <c r="L995" s="5">
        <f>Table2[[#This Row],[Rating]]+(Table2[[#This Row],[Rating_count]]/1000)</f>
        <v>39.893000000000001</v>
      </c>
      <c r="M995" s="2">
        <v>35693</v>
      </c>
    </row>
    <row r="996" spans="1:13" x14ac:dyDescent="0.25">
      <c r="A996" s="1" t="s">
        <v>901</v>
      </c>
      <c r="B996" s="1" t="s">
        <v>518</v>
      </c>
      <c r="C996" s="3">
        <v>6199</v>
      </c>
      <c r="D996" s="3">
        <v>10400</v>
      </c>
      <c r="E996" s="3">
        <f>Table2[[#This Row],[Actual_price]]-Table2[[#This Row],[Discounted_price]]/Table2[[#This Row],[Actual_price]]*100</f>
        <v>10340.39423076923</v>
      </c>
      <c r="F996" s="4">
        <v>0.4</v>
      </c>
      <c r="G996" s="4" t="str">
        <f>IF(Table2[[#This Row],[Discount_percentage]]&lt;=49%,"no",IF(Table2[[#This Row],[Discount_percentage]]&gt;=50%,"yes"))</f>
        <v>no</v>
      </c>
      <c r="H996" s="4" t="str">
        <f>IF(Table2[[#This Row],[Rating_count]]&lt;=1000,"NO",IF(Table2[[#This Row],[Rating_count]]&gt;=1000,"YES"))</f>
        <v>YES</v>
      </c>
      <c r="I996" s="5">
        <f>Table2[[#This Row],[Actual_price]]*Table2[[#This Row],[Rating_count]]</f>
        <v>149666400</v>
      </c>
      <c r="J996" s="5" t="str">
        <f>IF(Table2[[#This Row],[Discounted_price]]&lt;200,"&lt;200",IF(Table2[[#This Row],[Discounted_price]]&lt;=500,"200-500","&gt;500"))</f>
        <v>&gt;500</v>
      </c>
      <c r="K996" s="1">
        <v>4.0999999999999996</v>
      </c>
      <c r="L996" s="5">
        <f>Table2[[#This Row],[Rating]]+(Table2[[#This Row],[Rating_count]]/1000)</f>
        <v>18.491</v>
      </c>
      <c r="M996" s="2">
        <v>14391</v>
      </c>
    </row>
    <row r="997" spans="1:13" x14ac:dyDescent="0.25">
      <c r="A997" s="1" t="s">
        <v>902</v>
      </c>
      <c r="B997" s="1" t="s">
        <v>518</v>
      </c>
      <c r="C997" s="3">
        <v>1819</v>
      </c>
      <c r="D997" s="3">
        <v>2490</v>
      </c>
      <c r="E997" s="3">
        <f>Table2[[#This Row],[Actual_price]]-Table2[[#This Row],[Discounted_price]]/Table2[[#This Row],[Actual_price]]*100</f>
        <v>2416.9477911646586</v>
      </c>
      <c r="F997" s="4">
        <v>0.27</v>
      </c>
      <c r="G997" s="4" t="str">
        <f>IF(Table2[[#This Row],[Discount_percentage]]&lt;=49%,"no",IF(Table2[[#This Row],[Discount_percentage]]&gt;=50%,"yes"))</f>
        <v>no</v>
      </c>
      <c r="H997" s="4" t="str">
        <f>IF(Table2[[#This Row],[Rating_count]]&lt;=1000,"NO",IF(Table2[[#This Row],[Rating_count]]&gt;=1000,"YES"))</f>
        <v>YES</v>
      </c>
      <c r="I997" s="5">
        <f>Table2[[#This Row],[Actual_price]]*Table2[[#This Row],[Rating_count]]</f>
        <v>19785540</v>
      </c>
      <c r="J997" s="5" t="str">
        <f>IF(Table2[[#This Row],[Discounted_price]]&lt;200,"&lt;200",IF(Table2[[#This Row],[Discounted_price]]&lt;=500,"200-500","&gt;500"))</f>
        <v>&gt;500</v>
      </c>
      <c r="K997" s="1">
        <v>4.4000000000000004</v>
      </c>
      <c r="L997" s="5">
        <f>Table2[[#This Row],[Rating]]+(Table2[[#This Row],[Rating_count]]/1000)</f>
        <v>12.346</v>
      </c>
      <c r="M997" s="2">
        <v>7946</v>
      </c>
    </row>
    <row r="998" spans="1:13" x14ac:dyDescent="0.25">
      <c r="A998" s="1" t="s">
        <v>903</v>
      </c>
      <c r="B998" s="1" t="s">
        <v>518</v>
      </c>
      <c r="C998" s="3">
        <v>1199</v>
      </c>
      <c r="D998" s="3">
        <v>1900</v>
      </c>
      <c r="E998" s="3">
        <f>Table2[[#This Row],[Actual_price]]-Table2[[#This Row],[Discounted_price]]/Table2[[#This Row],[Actual_price]]*100</f>
        <v>1836.8947368421052</v>
      </c>
      <c r="F998" s="4">
        <v>0.37</v>
      </c>
      <c r="G998" s="4" t="str">
        <f>IF(Table2[[#This Row],[Discount_percentage]]&lt;=49%,"no",IF(Table2[[#This Row],[Discount_percentage]]&gt;=50%,"yes"))</f>
        <v>no</v>
      </c>
      <c r="H998" s="4" t="str">
        <f>IF(Table2[[#This Row],[Rating_count]]&lt;=1000,"NO",IF(Table2[[#This Row],[Rating_count]]&gt;=1000,"YES"))</f>
        <v>YES</v>
      </c>
      <c r="I998" s="5">
        <f>Table2[[#This Row],[Actual_price]]*Table2[[#This Row],[Rating_count]]</f>
        <v>3353500</v>
      </c>
      <c r="J998" s="5" t="str">
        <f>IF(Table2[[#This Row],[Discounted_price]]&lt;200,"&lt;200",IF(Table2[[#This Row],[Discounted_price]]&lt;=500,"200-500","&gt;500"))</f>
        <v>&gt;500</v>
      </c>
      <c r="K998" s="1">
        <v>4</v>
      </c>
      <c r="L998" s="5">
        <f>Table2[[#This Row],[Rating]]+(Table2[[#This Row],[Rating_count]]/1000)</f>
        <v>5.7649999999999997</v>
      </c>
      <c r="M998" s="2">
        <v>1765</v>
      </c>
    </row>
    <row r="999" spans="1:13" x14ac:dyDescent="0.25">
      <c r="A999" s="1" t="s">
        <v>904</v>
      </c>
      <c r="B999" s="1" t="s">
        <v>518</v>
      </c>
      <c r="C999" s="3">
        <v>3249</v>
      </c>
      <c r="D999" s="3">
        <v>6295</v>
      </c>
      <c r="E999" s="3">
        <f>Table2[[#This Row],[Actual_price]]-Table2[[#This Row],[Discounted_price]]/Table2[[#This Row],[Actual_price]]*100</f>
        <v>6243.3876092136616</v>
      </c>
      <c r="F999" s="4">
        <v>0.48</v>
      </c>
      <c r="G999" s="4" t="str">
        <f>IF(Table2[[#This Row],[Discount_percentage]]&lt;=49%,"no",IF(Table2[[#This Row],[Discount_percentage]]&gt;=50%,"yes"))</f>
        <v>no</v>
      </c>
      <c r="H999" s="4" t="str">
        <f>IF(Table2[[#This Row],[Rating_count]]&lt;=1000,"NO",IF(Table2[[#This Row],[Rating_count]]&gt;=1000,"YES"))</f>
        <v>YES</v>
      </c>
      <c r="I999" s="5">
        <f>Table2[[#This Row],[Actual_price]]*Table2[[#This Row],[Rating_count]]</f>
        <v>88520290</v>
      </c>
      <c r="J999" s="5" t="str">
        <f>IF(Table2[[#This Row],[Discounted_price]]&lt;200,"&lt;200",IF(Table2[[#This Row],[Discounted_price]]&lt;=500,"200-500","&gt;500"))</f>
        <v>&gt;500</v>
      </c>
      <c r="K999" s="1">
        <v>3.8</v>
      </c>
      <c r="L999" s="5">
        <f>Table2[[#This Row],[Rating]]+(Table2[[#This Row],[Rating_count]]/1000)</f>
        <v>17.861999999999998</v>
      </c>
      <c r="M999" s="2">
        <v>14062</v>
      </c>
    </row>
    <row r="1000" spans="1:13" x14ac:dyDescent="0.25">
      <c r="A1000" s="1" t="s">
        <v>905</v>
      </c>
      <c r="B1000" s="1" t="s">
        <v>518</v>
      </c>
      <c r="C1000" s="1">
        <v>349</v>
      </c>
      <c r="D1000" s="1">
        <v>999</v>
      </c>
      <c r="E1000" s="3">
        <f>Table2[[#This Row],[Actual_price]]-Table2[[#This Row],[Discounted_price]]/Table2[[#This Row],[Actual_price]]*100</f>
        <v>964.06506506506503</v>
      </c>
      <c r="F1000" s="4">
        <v>0.65</v>
      </c>
      <c r="G1000" s="4" t="str">
        <f>IF(Table2[[#This Row],[Discount_percentage]]&lt;=49%,"no",IF(Table2[[#This Row],[Discount_percentage]]&gt;=50%,"yes"))</f>
        <v>yes</v>
      </c>
      <c r="H1000" s="4" t="str">
        <f>IF(Table2[[#This Row],[Rating_count]]&lt;=1000,"NO",IF(Table2[[#This Row],[Rating_count]]&gt;=1000,"YES"))</f>
        <v>YES</v>
      </c>
      <c r="I1000" s="5">
        <f>Table2[[#This Row],[Actual_price]]*Table2[[#This Row],[Rating_count]]</f>
        <v>15630354</v>
      </c>
      <c r="J1000" s="5" t="str">
        <f>IF(Table2[[#This Row],[Discounted_price]]&lt;200,"&lt;200",IF(Table2[[#This Row],[Discounted_price]]&lt;=500,"200-500","&gt;500"))</f>
        <v>200-500</v>
      </c>
      <c r="K1000" s="1">
        <v>4</v>
      </c>
      <c r="L1000" s="5">
        <f>Table2[[#This Row],[Rating]]+(Table2[[#This Row],[Rating_count]]/1000)</f>
        <v>19.646000000000001</v>
      </c>
      <c r="M1000" s="2">
        <v>15646</v>
      </c>
    </row>
    <row r="1001" spans="1:13" x14ac:dyDescent="0.25">
      <c r="A1001" s="1" t="s">
        <v>906</v>
      </c>
      <c r="B1001" s="1" t="s">
        <v>518</v>
      </c>
      <c r="C1001" s="3">
        <v>1049</v>
      </c>
      <c r="D1001" s="3">
        <v>1699</v>
      </c>
      <c r="E1001" s="3">
        <f>Table2[[#This Row],[Actual_price]]-Table2[[#This Row],[Discounted_price]]/Table2[[#This Row],[Actual_price]]*100</f>
        <v>1637.2577987051206</v>
      </c>
      <c r="F1001" s="4">
        <v>0.38</v>
      </c>
      <c r="G1001" s="4" t="str">
        <f>IF(Table2[[#This Row],[Discount_percentage]]&lt;=49%,"no",IF(Table2[[#This Row],[Discount_percentage]]&gt;=50%,"yes"))</f>
        <v>no</v>
      </c>
      <c r="H1001" s="4" t="str">
        <f>IF(Table2[[#This Row],[Rating_count]]&lt;=1000,"NO",IF(Table2[[#This Row],[Rating_count]]&gt;=1000,"YES"))</f>
        <v>NO</v>
      </c>
      <c r="I1001" s="5">
        <f>Table2[[#This Row],[Actual_price]]*Table2[[#This Row],[Rating_count]]</f>
        <v>188589</v>
      </c>
      <c r="J1001" s="5" t="str">
        <f>IF(Table2[[#This Row],[Discounted_price]]&lt;200,"&lt;200",IF(Table2[[#This Row],[Discounted_price]]&lt;=500,"200-500","&gt;500"))</f>
        <v>&gt;500</v>
      </c>
      <c r="K1001" s="1">
        <v>3.1</v>
      </c>
      <c r="L1001" s="5">
        <f>Table2[[#This Row],[Rating]]+(Table2[[#This Row],[Rating_count]]/1000)</f>
        <v>3.2110000000000003</v>
      </c>
      <c r="M1001" s="2">
        <v>111</v>
      </c>
    </row>
    <row r="1002" spans="1:13" x14ac:dyDescent="0.25">
      <c r="A1002" s="1" t="s">
        <v>907</v>
      </c>
      <c r="B1002" s="1" t="s">
        <v>518</v>
      </c>
      <c r="C1002" s="1">
        <v>799</v>
      </c>
      <c r="D1002" s="3">
        <v>1500</v>
      </c>
      <c r="E1002" s="3">
        <f>Table2[[#This Row],[Actual_price]]-Table2[[#This Row],[Discounted_price]]/Table2[[#This Row],[Actual_price]]*100</f>
        <v>1446.7333333333333</v>
      </c>
      <c r="F1002" s="4">
        <v>0.47</v>
      </c>
      <c r="G1002" s="4" t="str">
        <f>IF(Table2[[#This Row],[Discount_percentage]]&lt;=49%,"no",IF(Table2[[#This Row],[Discount_percentage]]&gt;=50%,"yes"))</f>
        <v>no</v>
      </c>
      <c r="H1002" s="4" t="str">
        <f>IF(Table2[[#This Row],[Rating_count]]&lt;=1000,"NO",IF(Table2[[#This Row],[Rating_count]]&gt;=1000,"YES"))</f>
        <v>YES</v>
      </c>
      <c r="I1002" s="5">
        <f>Table2[[#This Row],[Actual_price]]*Table2[[#This Row],[Rating_count]]</f>
        <v>14542500</v>
      </c>
      <c r="J1002" s="5" t="str">
        <f>IF(Table2[[#This Row],[Discounted_price]]&lt;200,"&lt;200",IF(Table2[[#This Row],[Discounted_price]]&lt;=500,"200-500","&gt;500"))</f>
        <v>&gt;500</v>
      </c>
      <c r="K1002" s="1">
        <v>4.3</v>
      </c>
      <c r="L1002" s="5">
        <f>Table2[[#This Row],[Rating]]+(Table2[[#This Row],[Rating_count]]/1000)</f>
        <v>13.995000000000001</v>
      </c>
      <c r="M1002" s="2">
        <v>9695</v>
      </c>
    </row>
    <row r="1003" spans="1:13" x14ac:dyDescent="0.25">
      <c r="A1003" s="1" t="s">
        <v>908</v>
      </c>
      <c r="B1003" s="1" t="s">
        <v>518</v>
      </c>
      <c r="C1003" s="3">
        <v>4999</v>
      </c>
      <c r="D1003" s="3">
        <v>9650</v>
      </c>
      <c r="E1003" s="3">
        <f>Table2[[#This Row],[Actual_price]]-Table2[[#This Row],[Discounted_price]]/Table2[[#This Row],[Actual_price]]*100</f>
        <v>9598.1968911917102</v>
      </c>
      <c r="F1003" s="4">
        <v>0.48</v>
      </c>
      <c r="G1003" s="4" t="str">
        <f>IF(Table2[[#This Row],[Discount_percentage]]&lt;=49%,"no",IF(Table2[[#This Row],[Discount_percentage]]&gt;=50%,"yes"))</f>
        <v>no</v>
      </c>
      <c r="H1003" s="4" t="str">
        <f>IF(Table2[[#This Row],[Rating_count]]&lt;=1000,"NO",IF(Table2[[#This Row],[Rating_count]]&gt;=1000,"YES"))</f>
        <v>YES</v>
      </c>
      <c r="I1003" s="5">
        <f>Table2[[#This Row],[Actual_price]]*Table2[[#This Row],[Rating_count]]</f>
        <v>17099800</v>
      </c>
      <c r="J1003" s="5" t="str">
        <f>IF(Table2[[#This Row],[Discounted_price]]&lt;200,"&lt;200",IF(Table2[[#This Row],[Discounted_price]]&lt;=500,"200-500","&gt;500"))</f>
        <v>&gt;500</v>
      </c>
      <c r="K1003" s="1">
        <v>4.2</v>
      </c>
      <c r="L1003" s="5">
        <f>Table2[[#This Row],[Rating]]+(Table2[[#This Row],[Rating_count]]/1000)</f>
        <v>5.9720000000000004</v>
      </c>
      <c r="M1003" s="2">
        <v>1772</v>
      </c>
    </row>
    <row r="1004" spans="1:13" x14ac:dyDescent="0.25">
      <c r="A1004" s="1" t="s">
        <v>909</v>
      </c>
      <c r="B1004" s="1" t="s">
        <v>518</v>
      </c>
      <c r="C1004" s="3">
        <v>6999</v>
      </c>
      <c r="D1004" s="3">
        <v>10590</v>
      </c>
      <c r="E1004" s="3">
        <f>Table2[[#This Row],[Actual_price]]-Table2[[#This Row],[Discounted_price]]/Table2[[#This Row],[Actual_price]]*100</f>
        <v>10523.909348441926</v>
      </c>
      <c r="F1004" s="4">
        <v>0.34</v>
      </c>
      <c r="G1004" s="4" t="str">
        <f>IF(Table2[[#This Row],[Discount_percentage]]&lt;=49%,"no",IF(Table2[[#This Row],[Discount_percentage]]&gt;=50%,"yes"))</f>
        <v>no</v>
      </c>
      <c r="H1004" s="4" t="str">
        <f>IF(Table2[[#This Row],[Rating_count]]&lt;=1000,"NO",IF(Table2[[#This Row],[Rating_count]]&gt;=1000,"YES"))</f>
        <v>YES</v>
      </c>
      <c r="I1004" s="5">
        <f>Table2[[#This Row],[Actual_price]]*Table2[[#This Row],[Rating_count]]</f>
        <v>121774410</v>
      </c>
      <c r="J1004" s="5" t="str">
        <f>IF(Table2[[#This Row],[Discounted_price]]&lt;200,"&lt;200",IF(Table2[[#This Row],[Discounted_price]]&lt;=500,"200-500","&gt;500"))</f>
        <v>&gt;500</v>
      </c>
      <c r="K1004" s="1">
        <v>4.4000000000000004</v>
      </c>
      <c r="L1004" s="5">
        <f>Table2[[#This Row],[Rating]]+(Table2[[#This Row],[Rating_count]]/1000)</f>
        <v>15.899000000000001</v>
      </c>
      <c r="M1004" s="2">
        <v>11499</v>
      </c>
    </row>
    <row r="1005" spans="1:13" x14ac:dyDescent="0.25">
      <c r="A1005" s="1" t="s">
        <v>910</v>
      </c>
      <c r="B1005" s="1" t="s">
        <v>518</v>
      </c>
      <c r="C1005" s="1">
        <v>799</v>
      </c>
      <c r="D1005" s="3">
        <v>1999</v>
      </c>
      <c r="E1005" s="3">
        <f>Table2[[#This Row],[Actual_price]]-Table2[[#This Row],[Discounted_price]]/Table2[[#This Row],[Actual_price]]*100</f>
        <v>1959.0300150075038</v>
      </c>
      <c r="F1005" s="4">
        <v>0.6</v>
      </c>
      <c r="G1005" s="4" t="str">
        <f>IF(Table2[[#This Row],[Discount_percentage]]&lt;=49%,"no",IF(Table2[[#This Row],[Discount_percentage]]&gt;=50%,"yes"))</f>
        <v>yes</v>
      </c>
      <c r="H1005" s="4" t="str">
        <f>IF(Table2[[#This Row],[Rating_count]]&lt;=1000,"NO",IF(Table2[[#This Row],[Rating_count]]&gt;=1000,"YES"))</f>
        <v>YES</v>
      </c>
      <c r="I1005" s="5">
        <f>Table2[[#This Row],[Actual_price]]*Table2[[#This Row],[Rating_count]]</f>
        <v>4321838</v>
      </c>
      <c r="J1005" s="5" t="str">
        <f>IF(Table2[[#This Row],[Discounted_price]]&lt;200,"&lt;200",IF(Table2[[#This Row],[Discounted_price]]&lt;=500,"200-500","&gt;500"))</f>
        <v>&gt;500</v>
      </c>
      <c r="K1005" s="1">
        <v>4.0999999999999996</v>
      </c>
      <c r="L1005" s="5">
        <f>Table2[[#This Row],[Rating]]+(Table2[[#This Row],[Rating_count]]/1000)</f>
        <v>6.2619999999999996</v>
      </c>
      <c r="M1005" s="2">
        <v>2162</v>
      </c>
    </row>
    <row r="1006" spans="1:13" x14ac:dyDescent="0.25">
      <c r="A1006" s="1" t="s">
        <v>911</v>
      </c>
      <c r="B1006" s="1" t="s">
        <v>518</v>
      </c>
      <c r="C1006" s="1">
        <v>89</v>
      </c>
      <c r="D1006" s="1">
        <v>89</v>
      </c>
      <c r="E1006" s="3">
        <f>Table2[[#This Row],[Actual_price]]-Table2[[#This Row],[Discounted_price]]/Table2[[#This Row],[Actual_price]]*100</f>
        <v>-11</v>
      </c>
      <c r="F1006" s="4">
        <v>0</v>
      </c>
      <c r="G1006" s="4" t="str">
        <f>IF(Table2[[#This Row],[Discount_percentage]]&lt;=49%,"no",IF(Table2[[#This Row],[Discount_percentage]]&gt;=50%,"yes"))</f>
        <v>no</v>
      </c>
      <c r="H1006" s="4" t="str">
        <f>IF(Table2[[#This Row],[Rating_count]]&lt;=1000,"NO",IF(Table2[[#This Row],[Rating_count]]&gt;=1000,"YES"))</f>
        <v>YES</v>
      </c>
      <c r="I1006" s="5">
        <f>Table2[[#This Row],[Actual_price]]*Table2[[#This Row],[Rating_count]]</f>
        <v>1746269</v>
      </c>
      <c r="J1006" s="5" t="str">
        <f>IF(Table2[[#This Row],[Discounted_price]]&lt;200,"&lt;200",IF(Table2[[#This Row],[Discounted_price]]&lt;=500,"200-500","&gt;500"))</f>
        <v>&lt;200</v>
      </c>
      <c r="K1006" s="1">
        <v>4.2</v>
      </c>
      <c r="L1006" s="5">
        <f>Table2[[#This Row],[Rating]]+(Table2[[#This Row],[Rating_count]]/1000)</f>
        <v>23.820999999999998</v>
      </c>
      <c r="M1006" s="2">
        <v>19621</v>
      </c>
    </row>
    <row r="1007" spans="1:13" x14ac:dyDescent="0.25">
      <c r="A1007" s="1" t="s">
        <v>912</v>
      </c>
      <c r="B1007" s="1" t="s">
        <v>518</v>
      </c>
      <c r="C1007" s="3">
        <v>1400</v>
      </c>
      <c r="D1007" s="3">
        <v>2485</v>
      </c>
      <c r="E1007" s="3">
        <f>Table2[[#This Row],[Actual_price]]-Table2[[#This Row],[Discounted_price]]/Table2[[#This Row],[Actual_price]]*100</f>
        <v>2428.6619718309857</v>
      </c>
      <c r="F1007" s="4">
        <v>0.44</v>
      </c>
      <c r="G1007" s="4" t="str">
        <f>IF(Table2[[#This Row],[Discount_percentage]]&lt;=49%,"no",IF(Table2[[#This Row],[Discount_percentage]]&gt;=50%,"yes"))</f>
        <v>no</v>
      </c>
      <c r="H1007" s="4" t="str">
        <f>IF(Table2[[#This Row],[Rating_count]]&lt;=1000,"NO",IF(Table2[[#This Row],[Rating_count]]&gt;=1000,"YES"))</f>
        <v>YES</v>
      </c>
      <c r="I1007" s="5">
        <f>Table2[[#This Row],[Actual_price]]*Table2[[#This Row],[Rating_count]]</f>
        <v>49695030</v>
      </c>
      <c r="J1007" s="5" t="str">
        <f>IF(Table2[[#This Row],[Discounted_price]]&lt;200,"&lt;200",IF(Table2[[#This Row],[Discounted_price]]&lt;=500,"200-500","&gt;500"))</f>
        <v>&gt;500</v>
      </c>
      <c r="K1007" s="1">
        <v>4.0999999999999996</v>
      </c>
      <c r="L1007" s="5">
        <f>Table2[[#This Row],[Rating]]+(Table2[[#This Row],[Rating_count]]/1000)</f>
        <v>24.097999999999999</v>
      </c>
      <c r="M1007" s="2">
        <v>19998</v>
      </c>
    </row>
    <row r="1008" spans="1:13" x14ac:dyDescent="0.25">
      <c r="A1008" s="1" t="s">
        <v>913</v>
      </c>
      <c r="B1008" s="1" t="s">
        <v>518</v>
      </c>
      <c r="C1008" s="1">
        <v>355</v>
      </c>
      <c r="D1008" s="1">
        <v>899</v>
      </c>
      <c r="E1008" s="3">
        <f>Table2[[#This Row],[Actual_price]]-Table2[[#This Row],[Discounted_price]]/Table2[[#This Row],[Actual_price]]*100</f>
        <v>859.51167964404897</v>
      </c>
      <c r="F1008" s="4">
        <v>0.61</v>
      </c>
      <c r="G1008" s="4" t="str">
        <f>IF(Table2[[#This Row],[Discount_percentage]]&lt;=49%,"no",IF(Table2[[#This Row],[Discount_percentage]]&gt;=50%,"yes"))</f>
        <v>yes</v>
      </c>
      <c r="H1008" s="4" t="str">
        <f>IF(Table2[[#This Row],[Rating_count]]&lt;=1000,"NO",IF(Table2[[#This Row],[Rating_count]]&gt;=1000,"YES"))</f>
        <v>YES</v>
      </c>
      <c r="I1008" s="5">
        <f>Table2[[#This Row],[Actual_price]]*Table2[[#This Row],[Rating_count]]</f>
        <v>944849</v>
      </c>
      <c r="J1008" s="5" t="str">
        <f>IF(Table2[[#This Row],[Discounted_price]]&lt;200,"&lt;200",IF(Table2[[#This Row],[Discounted_price]]&lt;=500,"200-500","&gt;500"))</f>
        <v>200-500</v>
      </c>
      <c r="K1008" s="1">
        <v>4.0999999999999996</v>
      </c>
      <c r="L1008" s="5">
        <f>Table2[[#This Row],[Rating]]+(Table2[[#This Row],[Rating_count]]/1000)</f>
        <v>5.1509999999999998</v>
      </c>
      <c r="M1008" s="2">
        <v>1051</v>
      </c>
    </row>
    <row r="1009" spans="1:13" x14ac:dyDescent="0.25">
      <c r="A1009" s="1" t="s">
        <v>914</v>
      </c>
      <c r="B1009" s="1" t="s">
        <v>518</v>
      </c>
      <c r="C1009" s="3">
        <v>2169</v>
      </c>
      <c r="D1009" s="3">
        <v>3279</v>
      </c>
      <c r="E1009" s="3">
        <f>Table2[[#This Row],[Actual_price]]-Table2[[#This Row],[Discounted_price]]/Table2[[#This Row],[Actual_price]]*100</f>
        <v>3212.8517840805125</v>
      </c>
      <c r="F1009" s="4">
        <v>0.34</v>
      </c>
      <c r="G1009" s="4" t="str">
        <f>IF(Table2[[#This Row],[Discount_percentage]]&lt;=49%,"no",IF(Table2[[#This Row],[Discount_percentage]]&gt;=50%,"yes"))</f>
        <v>no</v>
      </c>
      <c r="H1009" s="4" t="str">
        <f>IF(Table2[[#This Row],[Rating_count]]&lt;=1000,"NO",IF(Table2[[#This Row],[Rating_count]]&gt;=1000,"YES"))</f>
        <v>YES</v>
      </c>
      <c r="I1009" s="5">
        <f>Table2[[#This Row],[Actual_price]]*Table2[[#This Row],[Rating_count]]</f>
        <v>5626764</v>
      </c>
      <c r="J1009" s="5" t="str">
        <f>IF(Table2[[#This Row],[Discounted_price]]&lt;200,"&lt;200",IF(Table2[[#This Row],[Discounted_price]]&lt;=500,"200-500","&gt;500"))</f>
        <v>&gt;500</v>
      </c>
      <c r="K1009" s="1">
        <v>4.0999999999999996</v>
      </c>
      <c r="L1009" s="5">
        <f>Table2[[#This Row],[Rating]]+(Table2[[#This Row],[Rating_count]]/1000)</f>
        <v>5.8159999999999998</v>
      </c>
      <c r="M1009" s="2">
        <v>1716</v>
      </c>
    </row>
    <row r="1010" spans="1:13" x14ac:dyDescent="0.25">
      <c r="A1010" s="1" t="s">
        <v>915</v>
      </c>
      <c r="B1010" s="1" t="s">
        <v>518</v>
      </c>
      <c r="C1010" s="3">
        <v>2799</v>
      </c>
      <c r="D1010" s="3">
        <v>3799</v>
      </c>
      <c r="E1010" s="3">
        <f>Table2[[#This Row],[Actual_price]]-Table2[[#This Row],[Discounted_price]]/Table2[[#This Row],[Actual_price]]*100</f>
        <v>3725.3227165043431</v>
      </c>
      <c r="F1010" s="4">
        <v>0.26</v>
      </c>
      <c r="G1010" s="4" t="str">
        <f>IF(Table2[[#This Row],[Discount_percentage]]&lt;=49%,"no",IF(Table2[[#This Row],[Discount_percentage]]&gt;=50%,"yes"))</f>
        <v>no</v>
      </c>
      <c r="H1010" s="4" t="str">
        <f>IF(Table2[[#This Row],[Rating_count]]&lt;=1000,"NO",IF(Table2[[#This Row],[Rating_count]]&gt;=1000,"YES"))</f>
        <v>YES</v>
      </c>
      <c r="I1010" s="5">
        <f>Table2[[#This Row],[Actual_price]]*Table2[[#This Row],[Rating_count]]</f>
        <v>125104869</v>
      </c>
      <c r="J1010" s="5" t="str">
        <f>IF(Table2[[#This Row],[Discounted_price]]&lt;200,"&lt;200",IF(Table2[[#This Row],[Discounted_price]]&lt;=500,"200-500","&gt;500"))</f>
        <v>&gt;500</v>
      </c>
      <c r="K1010" s="1">
        <v>3.9</v>
      </c>
      <c r="L1010" s="5">
        <f>Table2[[#This Row],[Rating]]+(Table2[[#This Row],[Rating_count]]/1000)</f>
        <v>36.830999999999996</v>
      </c>
      <c r="M1010" s="2">
        <v>32931</v>
      </c>
    </row>
    <row r="1011" spans="1:13" x14ac:dyDescent="0.25">
      <c r="A1011" s="1" t="s">
        <v>916</v>
      </c>
      <c r="B1011" s="1" t="s">
        <v>518</v>
      </c>
      <c r="C1011" s="1">
        <v>899</v>
      </c>
      <c r="D1011" s="3">
        <v>1249</v>
      </c>
      <c r="E1011" s="3">
        <f>Table2[[#This Row],[Actual_price]]-Table2[[#This Row],[Discounted_price]]/Table2[[#This Row],[Actual_price]]*100</f>
        <v>1177.0224179343475</v>
      </c>
      <c r="F1011" s="4">
        <v>0.28000000000000003</v>
      </c>
      <c r="G1011" s="4" t="str">
        <f>IF(Table2[[#This Row],[Discount_percentage]]&lt;=49%,"no",IF(Table2[[#This Row],[Discount_percentage]]&gt;=50%,"yes"))</f>
        <v>no</v>
      </c>
      <c r="H1011" s="4" t="str">
        <f>IF(Table2[[#This Row],[Rating_count]]&lt;=1000,"NO",IF(Table2[[#This Row],[Rating_count]]&gt;=1000,"YES"))</f>
        <v>YES</v>
      </c>
      <c r="I1011" s="5">
        <f>Table2[[#This Row],[Actual_price]]*Table2[[#This Row],[Rating_count]]</f>
        <v>21762576</v>
      </c>
      <c r="J1011" s="5" t="str">
        <f>IF(Table2[[#This Row],[Discounted_price]]&lt;200,"&lt;200",IF(Table2[[#This Row],[Discounted_price]]&lt;=500,"200-500","&gt;500"))</f>
        <v>&gt;500</v>
      </c>
      <c r="K1011" s="1">
        <v>3.9</v>
      </c>
      <c r="L1011" s="5">
        <f>Table2[[#This Row],[Rating]]+(Table2[[#This Row],[Rating_count]]/1000)</f>
        <v>21.323999999999998</v>
      </c>
      <c r="M1011" s="2">
        <v>17424</v>
      </c>
    </row>
    <row r="1012" spans="1:13" x14ac:dyDescent="0.25">
      <c r="A1012" s="1" t="s">
        <v>917</v>
      </c>
      <c r="B1012" s="1" t="s">
        <v>518</v>
      </c>
      <c r="C1012" s="3">
        <v>2499</v>
      </c>
      <c r="D1012" s="3">
        <v>5000</v>
      </c>
      <c r="E1012" s="3">
        <f>Table2[[#This Row],[Actual_price]]-Table2[[#This Row],[Discounted_price]]/Table2[[#This Row],[Actual_price]]*100</f>
        <v>4950.0200000000004</v>
      </c>
      <c r="F1012" s="4">
        <v>0.5</v>
      </c>
      <c r="G1012" s="4" t="str">
        <f>IF(Table2[[#This Row],[Discount_percentage]]&lt;=49%,"no",IF(Table2[[#This Row],[Discount_percentage]]&gt;=50%,"yes"))</f>
        <v>yes</v>
      </c>
      <c r="H1012" s="4" t="str">
        <f>IF(Table2[[#This Row],[Rating_count]]&lt;=1000,"NO",IF(Table2[[#This Row],[Rating_count]]&gt;=1000,"YES"))</f>
        <v>YES</v>
      </c>
      <c r="I1012" s="5">
        <f>Table2[[#This Row],[Actual_price]]*Table2[[#This Row],[Rating_count]]</f>
        <v>9445000</v>
      </c>
      <c r="J1012" s="5" t="str">
        <f>IF(Table2[[#This Row],[Discounted_price]]&lt;200,"&lt;200",IF(Table2[[#This Row],[Discounted_price]]&lt;=500,"200-500","&gt;500"))</f>
        <v>&gt;500</v>
      </c>
      <c r="K1012" s="1">
        <v>3.8</v>
      </c>
      <c r="L1012" s="5">
        <f>Table2[[#This Row],[Rating]]+(Table2[[#This Row],[Rating_count]]/1000)</f>
        <v>5.6890000000000001</v>
      </c>
      <c r="M1012" s="2">
        <v>1889</v>
      </c>
    </row>
    <row r="1013" spans="1:13" x14ac:dyDescent="0.25">
      <c r="A1013" s="1" t="s">
        <v>918</v>
      </c>
      <c r="B1013" s="1" t="s">
        <v>518</v>
      </c>
      <c r="C1013" s="3">
        <v>3599</v>
      </c>
      <c r="D1013" s="3">
        <v>7299</v>
      </c>
      <c r="E1013" s="3">
        <f>Table2[[#This Row],[Actual_price]]-Table2[[#This Row],[Discounted_price]]/Table2[[#This Row],[Actual_price]]*100</f>
        <v>7249.6918755993975</v>
      </c>
      <c r="F1013" s="4">
        <v>0.51</v>
      </c>
      <c r="G1013" s="4" t="str">
        <f>IF(Table2[[#This Row],[Discount_percentage]]&lt;=49%,"no",IF(Table2[[#This Row],[Discount_percentage]]&gt;=50%,"yes"))</f>
        <v>yes</v>
      </c>
      <c r="H1013" s="4" t="str">
        <f>IF(Table2[[#This Row],[Rating_count]]&lt;=1000,"NO",IF(Table2[[#This Row],[Rating_count]]&gt;=1000,"YES"))</f>
        <v>YES</v>
      </c>
      <c r="I1013" s="5">
        <f>Table2[[#This Row],[Actual_price]]*Table2[[#This Row],[Rating_count]]</f>
        <v>75354876</v>
      </c>
      <c r="J1013" s="5" t="str">
        <f>IF(Table2[[#This Row],[Discounted_price]]&lt;200,"&lt;200",IF(Table2[[#This Row],[Discounted_price]]&lt;=500,"200-500","&gt;500"))</f>
        <v>&gt;500</v>
      </c>
      <c r="K1013" s="1">
        <v>4</v>
      </c>
      <c r="L1013" s="5">
        <f>Table2[[#This Row],[Rating]]+(Table2[[#This Row],[Rating_count]]/1000)</f>
        <v>14.324</v>
      </c>
      <c r="M1013" s="2">
        <v>10324</v>
      </c>
    </row>
    <row r="1014" spans="1:13" x14ac:dyDescent="0.25">
      <c r="A1014" s="1" t="s">
        <v>919</v>
      </c>
      <c r="B1014" s="1" t="s">
        <v>518</v>
      </c>
      <c r="C1014" s="1">
        <v>499</v>
      </c>
      <c r="D1014" s="1">
        <v>625</v>
      </c>
      <c r="E1014" s="3">
        <f>Table2[[#This Row],[Actual_price]]-Table2[[#This Row],[Discounted_price]]/Table2[[#This Row],[Actual_price]]*100</f>
        <v>545.16</v>
      </c>
      <c r="F1014" s="4">
        <v>0.2</v>
      </c>
      <c r="G1014" s="4" t="str">
        <f>IF(Table2[[#This Row],[Discount_percentage]]&lt;=49%,"no",IF(Table2[[#This Row],[Discount_percentage]]&gt;=50%,"yes"))</f>
        <v>no</v>
      </c>
      <c r="H1014" s="4" t="str">
        <f>IF(Table2[[#This Row],[Rating_count]]&lt;=1000,"NO",IF(Table2[[#This Row],[Rating_count]]&gt;=1000,"YES"))</f>
        <v>YES</v>
      </c>
      <c r="I1014" s="5">
        <f>Table2[[#This Row],[Actual_price]]*Table2[[#This Row],[Rating_count]]</f>
        <v>3346875</v>
      </c>
      <c r="J1014" s="5" t="str">
        <f>IF(Table2[[#This Row],[Discounted_price]]&lt;200,"&lt;200",IF(Table2[[#This Row],[Discounted_price]]&lt;=500,"200-500","&gt;500"))</f>
        <v>200-500</v>
      </c>
      <c r="K1014" s="1">
        <v>4.2</v>
      </c>
      <c r="L1014" s="5">
        <f>Table2[[#This Row],[Rating]]+(Table2[[#This Row],[Rating_count]]/1000)</f>
        <v>9.5549999999999997</v>
      </c>
      <c r="M1014" s="2">
        <v>5355</v>
      </c>
    </row>
    <row r="1015" spans="1:13" x14ac:dyDescent="0.25">
      <c r="A1015" s="1" t="s">
        <v>920</v>
      </c>
      <c r="B1015" s="1" t="s">
        <v>518</v>
      </c>
      <c r="C1015" s="1">
        <v>653</v>
      </c>
      <c r="D1015" s="3">
        <v>1020</v>
      </c>
      <c r="E1015" s="3">
        <f>Table2[[#This Row],[Actual_price]]-Table2[[#This Row],[Discounted_price]]/Table2[[#This Row],[Actual_price]]*100</f>
        <v>955.98039215686276</v>
      </c>
      <c r="F1015" s="4">
        <v>0.36</v>
      </c>
      <c r="G1015" s="4" t="str">
        <f>IF(Table2[[#This Row],[Discount_percentage]]&lt;=49%,"no",IF(Table2[[#This Row],[Discount_percentage]]&gt;=50%,"yes"))</f>
        <v>no</v>
      </c>
      <c r="H1015" s="4" t="str">
        <f>IF(Table2[[#This Row],[Rating_count]]&lt;=1000,"NO",IF(Table2[[#This Row],[Rating_count]]&gt;=1000,"YES"))</f>
        <v>YES</v>
      </c>
      <c r="I1015" s="5">
        <f>Table2[[#This Row],[Actual_price]]*Table2[[#This Row],[Rating_count]]</f>
        <v>3433320</v>
      </c>
      <c r="J1015" s="5" t="str">
        <f>IF(Table2[[#This Row],[Discounted_price]]&lt;200,"&lt;200",IF(Table2[[#This Row],[Discounted_price]]&lt;=500,"200-500","&gt;500"))</f>
        <v>&gt;500</v>
      </c>
      <c r="K1015" s="1">
        <v>4.0999999999999996</v>
      </c>
      <c r="L1015" s="5">
        <f>Table2[[#This Row],[Rating]]+(Table2[[#This Row],[Rating_count]]/1000)</f>
        <v>7.4659999999999993</v>
      </c>
      <c r="M1015" s="2">
        <v>3366</v>
      </c>
    </row>
    <row r="1016" spans="1:13" x14ac:dyDescent="0.25">
      <c r="A1016" s="1" t="s">
        <v>921</v>
      </c>
      <c r="B1016" s="1" t="s">
        <v>518</v>
      </c>
      <c r="C1016" s="3">
        <v>4789</v>
      </c>
      <c r="D1016" s="3">
        <v>8990</v>
      </c>
      <c r="E1016" s="3">
        <f>Table2[[#This Row],[Actual_price]]-Table2[[#This Row],[Discounted_price]]/Table2[[#This Row],[Actual_price]]*100</f>
        <v>8936.7296996662953</v>
      </c>
      <c r="F1016" s="4">
        <v>0.47</v>
      </c>
      <c r="G1016" s="4" t="str">
        <f>IF(Table2[[#This Row],[Discount_percentage]]&lt;=49%,"no",IF(Table2[[#This Row],[Discount_percentage]]&gt;=50%,"yes"))</f>
        <v>no</v>
      </c>
      <c r="H1016" s="4" t="str">
        <f>IF(Table2[[#This Row],[Rating_count]]&lt;=1000,"NO",IF(Table2[[#This Row],[Rating_count]]&gt;=1000,"YES"))</f>
        <v>YES</v>
      </c>
      <c r="I1016" s="5">
        <f>Table2[[#This Row],[Actual_price]]*Table2[[#This Row],[Rating_count]]</f>
        <v>9142830</v>
      </c>
      <c r="J1016" s="5" t="str">
        <f>IF(Table2[[#This Row],[Discounted_price]]&lt;200,"&lt;200",IF(Table2[[#This Row],[Discounted_price]]&lt;=500,"200-500","&gt;500"))</f>
        <v>&gt;500</v>
      </c>
      <c r="K1016" s="1">
        <v>4.3</v>
      </c>
      <c r="L1016" s="5">
        <f>Table2[[#This Row],[Rating]]+(Table2[[#This Row],[Rating_count]]/1000)</f>
        <v>5.3170000000000002</v>
      </c>
      <c r="M1016" s="2">
        <v>1017</v>
      </c>
    </row>
    <row r="1017" spans="1:13" x14ac:dyDescent="0.25">
      <c r="A1017" s="1" t="s">
        <v>922</v>
      </c>
      <c r="B1017" s="1" t="s">
        <v>518</v>
      </c>
      <c r="C1017" s="3">
        <v>1409</v>
      </c>
      <c r="D1017" s="3">
        <v>1639</v>
      </c>
      <c r="E1017" s="3">
        <f>Table2[[#This Row],[Actual_price]]-Table2[[#This Row],[Discounted_price]]/Table2[[#This Row],[Actual_price]]*100</f>
        <v>1553.032946918853</v>
      </c>
      <c r="F1017" s="4">
        <v>0.14000000000000001</v>
      </c>
      <c r="G1017" s="4" t="str">
        <f>IF(Table2[[#This Row],[Discount_percentage]]&lt;=49%,"no",IF(Table2[[#This Row],[Discount_percentage]]&gt;=50%,"yes"))</f>
        <v>no</v>
      </c>
      <c r="H1017" s="4" t="str">
        <f>IF(Table2[[#This Row],[Rating_count]]&lt;=1000,"NO",IF(Table2[[#This Row],[Rating_count]]&gt;=1000,"YES"))</f>
        <v>NO</v>
      </c>
      <c r="I1017" s="5">
        <f>Table2[[#This Row],[Actual_price]]*Table2[[#This Row],[Rating_count]]</f>
        <v>1289893</v>
      </c>
      <c r="J1017" s="5" t="str">
        <f>IF(Table2[[#This Row],[Discounted_price]]&lt;200,"&lt;200",IF(Table2[[#This Row],[Discounted_price]]&lt;=500,"200-500","&gt;500"))</f>
        <v>&gt;500</v>
      </c>
      <c r="K1017" s="1">
        <v>3.7</v>
      </c>
      <c r="L1017" s="5">
        <f>Table2[[#This Row],[Rating]]+(Table2[[#This Row],[Rating_count]]/1000)</f>
        <v>4.4870000000000001</v>
      </c>
      <c r="M1017" s="2">
        <v>787</v>
      </c>
    </row>
    <row r="1018" spans="1:13" x14ac:dyDescent="0.25">
      <c r="A1018" s="1" t="s">
        <v>923</v>
      </c>
      <c r="B1018" s="1" t="s">
        <v>518</v>
      </c>
      <c r="C1018" s="1">
        <v>753</v>
      </c>
      <c r="D1018" s="1">
        <v>899</v>
      </c>
      <c r="E1018" s="3">
        <f>Table2[[#This Row],[Actual_price]]-Table2[[#This Row],[Discounted_price]]/Table2[[#This Row],[Actual_price]]*100</f>
        <v>815.24026696329258</v>
      </c>
      <c r="F1018" s="4">
        <v>0.16</v>
      </c>
      <c r="G1018" s="4" t="str">
        <f>IF(Table2[[#This Row],[Discount_percentage]]&lt;=49%,"no",IF(Table2[[#This Row],[Discount_percentage]]&gt;=50%,"yes"))</f>
        <v>no</v>
      </c>
      <c r="H1018" s="4" t="str">
        <f>IF(Table2[[#This Row],[Rating_count]]&lt;=1000,"NO",IF(Table2[[#This Row],[Rating_count]]&gt;=1000,"YES"))</f>
        <v>YES</v>
      </c>
      <c r="I1018" s="5">
        <f>Table2[[#This Row],[Actual_price]]*Table2[[#This Row],[Rating_count]]</f>
        <v>16597338</v>
      </c>
      <c r="J1018" s="5" t="str">
        <f>IF(Table2[[#This Row],[Discounted_price]]&lt;200,"&lt;200",IF(Table2[[#This Row],[Discounted_price]]&lt;=500,"200-500","&gt;500"))</f>
        <v>&gt;500</v>
      </c>
      <c r="K1018" s="1">
        <v>4.2</v>
      </c>
      <c r="L1018" s="5">
        <f>Table2[[#This Row],[Rating]]+(Table2[[#This Row],[Rating_count]]/1000)</f>
        <v>22.661999999999999</v>
      </c>
      <c r="M1018" s="2">
        <v>18462</v>
      </c>
    </row>
    <row r="1019" spans="1:13" x14ac:dyDescent="0.25">
      <c r="A1019" s="1" t="s">
        <v>924</v>
      </c>
      <c r="B1019" s="1" t="s">
        <v>518</v>
      </c>
      <c r="C1019" s="1">
        <v>353</v>
      </c>
      <c r="D1019" s="3">
        <v>1199</v>
      </c>
      <c r="E1019" s="3">
        <f>Table2[[#This Row],[Actual_price]]-Table2[[#This Row],[Discounted_price]]/Table2[[#This Row],[Actual_price]]*100</f>
        <v>1169.5587989991659</v>
      </c>
      <c r="F1019" s="4">
        <v>0.71</v>
      </c>
      <c r="G1019" s="4" t="str">
        <f>IF(Table2[[#This Row],[Discount_percentage]]&lt;=49%,"no",IF(Table2[[#This Row],[Discount_percentage]]&gt;=50%,"yes"))</f>
        <v>yes</v>
      </c>
      <c r="H1019" s="4" t="str">
        <f>IF(Table2[[#This Row],[Rating_count]]&lt;=1000,"NO",IF(Table2[[#This Row],[Rating_count]]&gt;=1000,"YES"))</f>
        <v>NO</v>
      </c>
      <c r="I1019" s="5">
        <f>Table2[[#This Row],[Actual_price]]*Table2[[#This Row],[Rating_count]]</f>
        <v>754171</v>
      </c>
      <c r="J1019" s="5" t="str">
        <f>IF(Table2[[#This Row],[Discounted_price]]&lt;200,"&lt;200",IF(Table2[[#This Row],[Discounted_price]]&lt;=500,"200-500","&gt;500"))</f>
        <v>200-500</v>
      </c>
      <c r="K1019" s="1">
        <v>4.3</v>
      </c>
      <c r="L1019" s="5">
        <f>Table2[[#This Row],[Rating]]+(Table2[[#This Row],[Rating_count]]/1000)</f>
        <v>4.9290000000000003</v>
      </c>
      <c r="M1019" s="2">
        <v>629</v>
      </c>
    </row>
    <row r="1020" spans="1:13" x14ac:dyDescent="0.25">
      <c r="A1020" s="1" t="s">
        <v>925</v>
      </c>
      <c r="B1020" s="1" t="s">
        <v>518</v>
      </c>
      <c r="C1020" s="3">
        <v>1099</v>
      </c>
      <c r="D1020" s="3">
        <v>1899</v>
      </c>
      <c r="E1020" s="3">
        <f>Table2[[#This Row],[Actual_price]]-Table2[[#This Row],[Discounted_price]]/Table2[[#This Row],[Actual_price]]*100</f>
        <v>1841.1274354923644</v>
      </c>
      <c r="F1020" s="4">
        <v>0.42</v>
      </c>
      <c r="G1020" s="4" t="str">
        <f>IF(Table2[[#This Row],[Discount_percentage]]&lt;=49%,"no",IF(Table2[[#This Row],[Discount_percentage]]&gt;=50%,"yes"))</f>
        <v>no</v>
      </c>
      <c r="H1020" s="4" t="str">
        <f>IF(Table2[[#This Row],[Rating_count]]&lt;=1000,"NO",IF(Table2[[#This Row],[Rating_count]]&gt;=1000,"YES"))</f>
        <v>YES</v>
      </c>
      <c r="I1020" s="5">
        <f>Table2[[#This Row],[Actual_price]]*Table2[[#This Row],[Rating_count]]</f>
        <v>29009124</v>
      </c>
      <c r="J1020" s="5" t="str">
        <f>IF(Table2[[#This Row],[Discounted_price]]&lt;200,"&lt;200",IF(Table2[[#This Row],[Discounted_price]]&lt;=500,"200-500","&gt;500"))</f>
        <v>&gt;500</v>
      </c>
      <c r="K1020" s="1">
        <v>4.3</v>
      </c>
      <c r="L1020" s="5">
        <f>Table2[[#This Row],[Rating]]+(Table2[[#This Row],[Rating_count]]/1000)</f>
        <v>19.576000000000001</v>
      </c>
      <c r="M1020" s="2">
        <v>15276</v>
      </c>
    </row>
    <row r="1021" spans="1:13" x14ac:dyDescent="0.25">
      <c r="A1021" s="1" t="s">
        <v>926</v>
      </c>
      <c r="B1021" s="1" t="s">
        <v>518</v>
      </c>
      <c r="C1021" s="3">
        <v>8799</v>
      </c>
      <c r="D1021" s="3">
        <v>11595</v>
      </c>
      <c r="E1021" s="3">
        <f>Table2[[#This Row],[Actual_price]]-Table2[[#This Row],[Discounted_price]]/Table2[[#This Row],[Actual_price]]*100</f>
        <v>11519.11384217335</v>
      </c>
      <c r="F1021" s="4">
        <v>0.24</v>
      </c>
      <c r="G1021" s="4" t="str">
        <f>IF(Table2[[#This Row],[Discount_percentage]]&lt;=49%,"no",IF(Table2[[#This Row],[Discount_percentage]]&gt;=50%,"yes"))</f>
        <v>no</v>
      </c>
      <c r="H1021" s="4" t="str">
        <f>IF(Table2[[#This Row],[Rating_count]]&lt;=1000,"NO",IF(Table2[[#This Row],[Rating_count]]&gt;=1000,"YES"))</f>
        <v>YES</v>
      </c>
      <c r="I1021" s="5">
        <f>Table2[[#This Row],[Actual_price]]*Table2[[#This Row],[Rating_count]]</f>
        <v>34564695</v>
      </c>
      <c r="J1021" s="5" t="str">
        <f>IF(Table2[[#This Row],[Discounted_price]]&lt;200,"&lt;200",IF(Table2[[#This Row],[Discounted_price]]&lt;=500,"200-500","&gt;500"))</f>
        <v>&gt;500</v>
      </c>
      <c r="K1021" s="1">
        <v>4.4000000000000004</v>
      </c>
      <c r="L1021" s="5">
        <f>Table2[[#This Row],[Rating]]+(Table2[[#This Row],[Rating_count]]/1000)</f>
        <v>7.3810000000000002</v>
      </c>
      <c r="M1021" s="2">
        <v>2981</v>
      </c>
    </row>
    <row r="1022" spans="1:13" x14ac:dyDescent="0.25">
      <c r="A1022" s="1" t="s">
        <v>927</v>
      </c>
      <c r="B1022" s="1" t="s">
        <v>518</v>
      </c>
      <c r="C1022" s="3">
        <v>1345</v>
      </c>
      <c r="D1022" s="3">
        <v>1750</v>
      </c>
      <c r="E1022" s="3">
        <f>Table2[[#This Row],[Actual_price]]-Table2[[#This Row],[Discounted_price]]/Table2[[#This Row],[Actual_price]]*100</f>
        <v>1673.1428571428571</v>
      </c>
      <c r="F1022" s="4">
        <v>0.23</v>
      </c>
      <c r="G1022" s="4" t="str">
        <f>IF(Table2[[#This Row],[Discount_percentage]]&lt;=49%,"no",IF(Table2[[#This Row],[Discount_percentage]]&gt;=50%,"yes"))</f>
        <v>no</v>
      </c>
      <c r="H1022" s="4" t="str">
        <f>IF(Table2[[#This Row],[Rating_count]]&lt;=1000,"NO",IF(Table2[[#This Row],[Rating_count]]&gt;=1000,"YES"))</f>
        <v>YES</v>
      </c>
      <c r="I1022" s="5">
        <f>Table2[[#This Row],[Actual_price]]*Table2[[#This Row],[Rating_count]]</f>
        <v>4315500</v>
      </c>
      <c r="J1022" s="5" t="str">
        <f>IF(Table2[[#This Row],[Discounted_price]]&lt;200,"&lt;200",IF(Table2[[#This Row],[Discounted_price]]&lt;=500,"200-500","&gt;500"))</f>
        <v>&gt;500</v>
      </c>
      <c r="K1022" s="1">
        <v>3.8</v>
      </c>
      <c r="L1022" s="5">
        <f>Table2[[#This Row],[Rating]]+(Table2[[#This Row],[Rating_count]]/1000)</f>
        <v>6.266</v>
      </c>
      <c r="M1022" s="2">
        <v>2466</v>
      </c>
    </row>
    <row r="1023" spans="1:13" x14ac:dyDescent="0.25">
      <c r="A1023" s="1" t="s">
        <v>928</v>
      </c>
      <c r="B1023" s="1" t="s">
        <v>518</v>
      </c>
      <c r="C1023" s="3">
        <v>2095</v>
      </c>
      <c r="D1023" s="3">
        <v>2095</v>
      </c>
      <c r="E1023" s="3">
        <f>Table2[[#This Row],[Actual_price]]-Table2[[#This Row],[Discounted_price]]/Table2[[#This Row],[Actual_price]]*100</f>
        <v>1995</v>
      </c>
      <c r="F1023" s="4">
        <v>0</v>
      </c>
      <c r="G1023" s="4" t="str">
        <f>IF(Table2[[#This Row],[Discount_percentage]]&lt;=49%,"no",IF(Table2[[#This Row],[Discount_percentage]]&gt;=50%,"yes"))</f>
        <v>no</v>
      </c>
      <c r="H1023" s="4" t="str">
        <f>IF(Table2[[#This Row],[Rating_count]]&lt;=1000,"NO",IF(Table2[[#This Row],[Rating_count]]&gt;=1000,"YES"))</f>
        <v>YES</v>
      </c>
      <c r="I1023" s="5">
        <f>Table2[[#This Row],[Actual_price]]*Table2[[#This Row],[Rating_count]]</f>
        <v>16653155</v>
      </c>
      <c r="J1023" s="5" t="str">
        <f>IF(Table2[[#This Row],[Discounted_price]]&lt;200,"&lt;200",IF(Table2[[#This Row],[Discounted_price]]&lt;=500,"200-500","&gt;500"))</f>
        <v>&gt;500</v>
      </c>
      <c r="K1023" s="1">
        <v>4.5</v>
      </c>
      <c r="L1023" s="5">
        <f>Table2[[#This Row],[Rating]]+(Table2[[#This Row],[Rating_count]]/1000)</f>
        <v>12.449</v>
      </c>
      <c r="M1023" s="2">
        <v>7949</v>
      </c>
    </row>
    <row r="1024" spans="1:13" x14ac:dyDescent="0.25">
      <c r="A1024" s="1" t="s">
        <v>929</v>
      </c>
      <c r="B1024" s="1" t="s">
        <v>518</v>
      </c>
      <c r="C1024" s="3">
        <v>1498</v>
      </c>
      <c r="D1024" s="3">
        <v>2300</v>
      </c>
      <c r="E1024" s="3">
        <f>Table2[[#This Row],[Actual_price]]-Table2[[#This Row],[Discounted_price]]/Table2[[#This Row],[Actual_price]]*100</f>
        <v>2234.8695652173915</v>
      </c>
      <c r="F1024" s="4">
        <v>0.35</v>
      </c>
      <c r="G1024" s="4" t="str">
        <f>IF(Table2[[#This Row],[Discount_percentage]]&lt;=49%,"no",IF(Table2[[#This Row],[Discount_percentage]]&gt;=50%,"yes"))</f>
        <v>no</v>
      </c>
      <c r="H1024" s="4" t="str">
        <f>IF(Table2[[#This Row],[Rating_count]]&lt;=1000,"NO",IF(Table2[[#This Row],[Rating_count]]&gt;=1000,"YES"))</f>
        <v>NO</v>
      </c>
      <c r="I1024" s="5">
        <f>Table2[[#This Row],[Actual_price]]*Table2[[#This Row],[Rating_count]]</f>
        <v>218500</v>
      </c>
      <c r="J1024" s="5" t="str">
        <f>IF(Table2[[#This Row],[Discounted_price]]&lt;200,"&lt;200",IF(Table2[[#This Row],[Discounted_price]]&lt;=500,"200-500","&gt;500"))</f>
        <v>&gt;500</v>
      </c>
      <c r="K1024" s="1">
        <v>3.8</v>
      </c>
      <c r="L1024" s="5">
        <f>Table2[[#This Row],[Rating]]+(Table2[[#This Row],[Rating_count]]/1000)</f>
        <v>3.895</v>
      </c>
      <c r="M1024" s="2">
        <v>95</v>
      </c>
    </row>
    <row r="1025" spans="1:13" x14ac:dyDescent="0.25">
      <c r="A1025" s="1" t="s">
        <v>930</v>
      </c>
      <c r="B1025" s="1" t="s">
        <v>518</v>
      </c>
      <c r="C1025" s="3">
        <v>2199</v>
      </c>
      <c r="D1025" s="3">
        <v>2990</v>
      </c>
      <c r="E1025" s="3">
        <f>Table2[[#This Row],[Actual_price]]-Table2[[#This Row],[Discounted_price]]/Table2[[#This Row],[Actual_price]]*100</f>
        <v>2916.4548494983278</v>
      </c>
      <c r="F1025" s="4">
        <v>0.26</v>
      </c>
      <c r="G1025" s="4" t="str">
        <f>IF(Table2[[#This Row],[Discount_percentage]]&lt;=49%,"no",IF(Table2[[#This Row],[Discount_percentage]]&gt;=50%,"yes"))</f>
        <v>no</v>
      </c>
      <c r="H1025" s="4" t="str">
        <f>IF(Table2[[#This Row],[Rating_count]]&lt;=1000,"NO",IF(Table2[[#This Row],[Rating_count]]&gt;=1000,"YES"))</f>
        <v>YES</v>
      </c>
      <c r="I1025" s="5">
        <f>Table2[[#This Row],[Actual_price]]*Table2[[#This Row],[Rating_count]]</f>
        <v>4658420</v>
      </c>
      <c r="J1025" s="5" t="str">
        <f>IF(Table2[[#This Row],[Discounted_price]]&lt;200,"&lt;200",IF(Table2[[#This Row],[Discounted_price]]&lt;=500,"200-500","&gt;500"))</f>
        <v>&gt;500</v>
      </c>
      <c r="K1025" s="1">
        <v>3.8</v>
      </c>
      <c r="L1025" s="5">
        <f>Table2[[#This Row],[Rating]]+(Table2[[#This Row],[Rating_count]]/1000)</f>
        <v>5.3579999999999997</v>
      </c>
      <c r="M1025" s="2">
        <v>1558</v>
      </c>
    </row>
    <row r="1026" spans="1:13" x14ac:dyDescent="0.25">
      <c r="A1026" s="1" t="s">
        <v>931</v>
      </c>
      <c r="B1026" s="1" t="s">
        <v>518</v>
      </c>
      <c r="C1026" s="3">
        <v>3699</v>
      </c>
      <c r="D1026" s="3">
        <v>4295</v>
      </c>
      <c r="E1026" s="3">
        <f>Table2[[#This Row],[Actual_price]]-Table2[[#This Row],[Discounted_price]]/Table2[[#This Row],[Actual_price]]*100</f>
        <v>4208.876600698487</v>
      </c>
      <c r="F1026" s="4">
        <v>0.14000000000000001</v>
      </c>
      <c r="G1026" s="4" t="str">
        <f>IF(Table2[[#This Row],[Discount_percentage]]&lt;=49%,"no",IF(Table2[[#This Row],[Discount_percentage]]&gt;=50%,"yes"))</f>
        <v>no</v>
      </c>
      <c r="H1026" s="4" t="str">
        <f>IF(Table2[[#This Row],[Rating_count]]&lt;=1000,"NO",IF(Table2[[#This Row],[Rating_count]]&gt;=1000,"YES"))</f>
        <v>YES</v>
      </c>
      <c r="I1026" s="5">
        <f>Table2[[#This Row],[Actual_price]]*Table2[[#This Row],[Rating_count]]</f>
        <v>114002185</v>
      </c>
      <c r="J1026" s="5" t="str">
        <f>IF(Table2[[#This Row],[Discounted_price]]&lt;200,"&lt;200",IF(Table2[[#This Row],[Discounted_price]]&lt;=500,"200-500","&gt;500"))</f>
        <v>&gt;500</v>
      </c>
      <c r="K1026" s="1">
        <v>4.0999999999999996</v>
      </c>
      <c r="L1026" s="5">
        <f>Table2[[#This Row],[Rating]]+(Table2[[#This Row],[Rating_count]]/1000)</f>
        <v>30.643000000000001</v>
      </c>
      <c r="M1026" s="2">
        <v>26543</v>
      </c>
    </row>
    <row r="1027" spans="1:13" x14ac:dyDescent="0.25">
      <c r="A1027" s="1" t="s">
        <v>932</v>
      </c>
      <c r="B1027" s="1" t="s">
        <v>518</v>
      </c>
      <c r="C1027" s="1">
        <v>177</v>
      </c>
      <c r="D1027" s="1">
        <v>199</v>
      </c>
      <c r="E1027" s="3">
        <f>Table2[[#This Row],[Actual_price]]-Table2[[#This Row],[Discounted_price]]/Table2[[#This Row],[Actual_price]]*100</f>
        <v>110.05527638190955</v>
      </c>
      <c r="F1027" s="4">
        <v>0.11</v>
      </c>
      <c r="G1027" s="4" t="str">
        <f>IF(Table2[[#This Row],[Discount_percentage]]&lt;=49%,"no",IF(Table2[[#This Row],[Discount_percentage]]&gt;=50%,"yes"))</f>
        <v>no</v>
      </c>
      <c r="H1027" s="4" t="str">
        <f>IF(Table2[[#This Row],[Rating_count]]&lt;=1000,"NO",IF(Table2[[#This Row],[Rating_count]]&gt;=1000,"YES"))</f>
        <v>YES</v>
      </c>
      <c r="I1027" s="5">
        <f>Table2[[#This Row],[Actual_price]]*Table2[[#This Row],[Rating_count]]</f>
        <v>733912</v>
      </c>
      <c r="J1027" s="5" t="str">
        <f>IF(Table2[[#This Row],[Discounted_price]]&lt;200,"&lt;200",IF(Table2[[#This Row],[Discounted_price]]&lt;=500,"200-500","&gt;500"))</f>
        <v>&lt;200</v>
      </c>
      <c r="K1027" s="1">
        <v>4.0999999999999996</v>
      </c>
      <c r="L1027" s="5">
        <f>Table2[[#This Row],[Rating]]+(Table2[[#This Row],[Rating_count]]/1000)</f>
        <v>7.7880000000000003</v>
      </c>
      <c r="M1027" s="2">
        <v>3688</v>
      </c>
    </row>
    <row r="1028" spans="1:13" x14ac:dyDescent="0.25">
      <c r="A1028" s="1" t="s">
        <v>933</v>
      </c>
      <c r="B1028" s="1" t="s">
        <v>518</v>
      </c>
      <c r="C1028" s="3">
        <v>1149</v>
      </c>
      <c r="D1028" s="3">
        <v>2499</v>
      </c>
      <c r="E1028" s="3">
        <f>Table2[[#This Row],[Actual_price]]-Table2[[#This Row],[Discounted_price]]/Table2[[#This Row],[Actual_price]]*100</f>
        <v>2453.0216086434575</v>
      </c>
      <c r="F1028" s="4">
        <v>0.54</v>
      </c>
      <c r="G1028" s="4" t="str">
        <f>IF(Table2[[#This Row],[Discount_percentage]]&lt;=49%,"no",IF(Table2[[#This Row],[Discount_percentage]]&gt;=50%,"yes"))</f>
        <v>yes</v>
      </c>
      <c r="H1028" s="4" t="str">
        <f>IF(Table2[[#This Row],[Rating_count]]&lt;=1000,"NO",IF(Table2[[#This Row],[Rating_count]]&gt;=1000,"YES"))</f>
        <v>YES</v>
      </c>
      <c r="I1028" s="5">
        <f>Table2[[#This Row],[Actual_price]]*Table2[[#This Row],[Rating_count]]</f>
        <v>10953117</v>
      </c>
      <c r="J1028" s="5" t="str">
        <f>IF(Table2[[#This Row],[Discounted_price]]&lt;200,"&lt;200",IF(Table2[[#This Row],[Discounted_price]]&lt;=500,"200-500","&gt;500"))</f>
        <v>&gt;500</v>
      </c>
      <c r="K1028" s="1">
        <v>3.8</v>
      </c>
      <c r="L1028" s="5">
        <f>Table2[[#This Row],[Rating]]+(Table2[[#This Row],[Rating_count]]/1000)</f>
        <v>8.1829999999999998</v>
      </c>
      <c r="M1028" s="2">
        <v>4383</v>
      </c>
    </row>
    <row r="1029" spans="1:13" x14ac:dyDescent="0.25">
      <c r="A1029" s="1" t="s">
        <v>934</v>
      </c>
      <c r="B1029" s="1" t="s">
        <v>518</v>
      </c>
      <c r="C1029" s="1">
        <v>244</v>
      </c>
      <c r="D1029" s="1">
        <v>499</v>
      </c>
      <c r="E1029" s="3">
        <f>Table2[[#This Row],[Actual_price]]-Table2[[#This Row],[Discounted_price]]/Table2[[#This Row],[Actual_price]]*100</f>
        <v>450.10220440881761</v>
      </c>
      <c r="F1029" s="4">
        <v>0.51</v>
      </c>
      <c r="G1029" s="4" t="str">
        <f>IF(Table2[[#This Row],[Discount_percentage]]&lt;=49%,"no",IF(Table2[[#This Row],[Discount_percentage]]&gt;=50%,"yes"))</f>
        <v>yes</v>
      </c>
      <c r="H1029" s="4" t="str">
        <f>IF(Table2[[#This Row],[Rating_count]]&lt;=1000,"NO",IF(Table2[[#This Row],[Rating_count]]&gt;=1000,"YES"))</f>
        <v>NO</v>
      </c>
      <c r="I1029" s="5">
        <f>Table2[[#This Row],[Actual_price]]*Table2[[#This Row],[Rating_count]]</f>
        <v>238522</v>
      </c>
      <c r="J1029" s="5" t="str">
        <f>IF(Table2[[#This Row],[Discounted_price]]&lt;200,"&lt;200",IF(Table2[[#This Row],[Discounted_price]]&lt;=500,"200-500","&gt;500"))</f>
        <v>200-500</v>
      </c>
      <c r="K1029" s="1">
        <v>3.3</v>
      </c>
      <c r="L1029" s="5">
        <f>Table2[[#This Row],[Rating]]+(Table2[[#This Row],[Rating_count]]/1000)</f>
        <v>3.7779999999999996</v>
      </c>
      <c r="M1029" s="2">
        <v>478</v>
      </c>
    </row>
    <row r="1030" spans="1:13" x14ac:dyDescent="0.25">
      <c r="A1030" s="1" t="s">
        <v>935</v>
      </c>
      <c r="B1030" s="1" t="s">
        <v>518</v>
      </c>
      <c r="C1030" s="3">
        <v>1959</v>
      </c>
      <c r="D1030" s="3">
        <v>2400</v>
      </c>
      <c r="E1030" s="3">
        <f>Table2[[#This Row],[Actual_price]]-Table2[[#This Row],[Discounted_price]]/Table2[[#This Row],[Actual_price]]*100</f>
        <v>2318.375</v>
      </c>
      <c r="F1030" s="4">
        <v>0.18</v>
      </c>
      <c r="G1030" s="4" t="str">
        <f>IF(Table2[[#This Row],[Discount_percentage]]&lt;=49%,"no",IF(Table2[[#This Row],[Discount_percentage]]&gt;=50%,"yes"))</f>
        <v>no</v>
      </c>
      <c r="H1030" s="4" t="str">
        <f>IF(Table2[[#This Row],[Rating_count]]&lt;=1000,"NO",IF(Table2[[#This Row],[Rating_count]]&gt;=1000,"YES"))</f>
        <v>NO</v>
      </c>
      <c r="I1030" s="5">
        <f>Table2[[#This Row],[Actual_price]]*Table2[[#This Row],[Rating_count]]</f>
        <v>568800</v>
      </c>
      <c r="J1030" s="5" t="str">
        <f>IF(Table2[[#This Row],[Discounted_price]]&lt;200,"&lt;200",IF(Table2[[#This Row],[Discounted_price]]&lt;=500,"200-500","&gt;500"))</f>
        <v>&gt;500</v>
      </c>
      <c r="K1030" s="1">
        <v>4</v>
      </c>
      <c r="L1030" s="5">
        <f>Table2[[#This Row],[Rating]]+(Table2[[#This Row],[Rating_count]]/1000)</f>
        <v>4.2370000000000001</v>
      </c>
      <c r="M1030" s="2">
        <v>237</v>
      </c>
    </row>
    <row r="1031" spans="1:13" x14ac:dyDescent="0.25">
      <c r="A1031" s="1" t="s">
        <v>936</v>
      </c>
      <c r="B1031" s="1" t="s">
        <v>518</v>
      </c>
      <c r="C1031" s="1">
        <v>319</v>
      </c>
      <c r="D1031" s="1">
        <v>749</v>
      </c>
      <c r="E1031" s="3">
        <f>Table2[[#This Row],[Actual_price]]-Table2[[#This Row],[Discounted_price]]/Table2[[#This Row],[Actual_price]]*100</f>
        <v>706.40987983978641</v>
      </c>
      <c r="F1031" s="4">
        <v>0.56999999999999995</v>
      </c>
      <c r="G1031" s="4" t="str">
        <f>IF(Table2[[#This Row],[Discount_percentage]]&lt;=49%,"no",IF(Table2[[#This Row],[Discount_percentage]]&gt;=50%,"yes"))</f>
        <v>yes</v>
      </c>
      <c r="H1031" s="4" t="str">
        <f>IF(Table2[[#This Row],[Rating_count]]&lt;=1000,"NO",IF(Table2[[#This Row],[Rating_count]]&gt;=1000,"YES"))</f>
        <v>NO</v>
      </c>
      <c r="I1031" s="5">
        <f>Table2[[#This Row],[Actual_price]]*Table2[[#This Row],[Rating_count]]</f>
        <v>92876</v>
      </c>
      <c r="J1031" s="5" t="str">
        <f>IF(Table2[[#This Row],[Discounted_price]]&lt;200,"&lt;200",IF(Table2[[#This Row],[Discounted_price]]&lt;=500,"200-500","&gt;500"))</f>
        <v>200-500</v>
      </c>
      <c r="K1031" s="1">
        <v>4.5999999999999996</v>
      </c>
      <c r="L1031" s="5">
        <f>Table2[[#This Row],[Rating]]+(Table2[[#This Row],[Rating_count]]/1000)</f>
        <v>4.7239999999999993</v>
      </c>
      <c r="M1031" s="2">
        <v>124</v>
      </c>
    </row>
    <row r="1032" spans="1:13" x14ac:dyDescent="0.25">
      <c r="A1032" s="1" t="s">
        <v>937</v>
      </c>
      <c r="B1032" s="1" t="s">
        <v>518</v>
      </c>
      <c r="C1032" s="3">
        <v>1499</v>
      </c>
      <c r="D1032" s="3">
        <v>1775</v>
      </c>
      <c r="E1032" s="3">
        <f>Table2[[#This Row],[Actual_price]]-Table2[[#This Row],[Discounted_price]]/Table2[[#This Row],[Actual_price]]*100</f>
        <v>1690.5492957746478</v>
      </c>
      <c r="F1032" s="4">
        <v>0.16</v>
      </c>
      <c r="G1032" s="4" t="str">
        <f>IF(Table2[[#This Row],[Discount_percentage]]&lt;=49%,"no",IF(Table2[[#This Row],[Discount_percentage]]&gt;=50%,"yes"))</f>
        <v>no</v>
      </c>
      <c r="H1032" s="4" t="str">
        <f>IF(Table2[[#This Row],[Rating_count]]&lt;=1000,"NO",IF(Table2[[#This Row],[Rating_count]]&gt;=1000,"YES"))</f>
        <v>YES</v>
      </c>
      <c r="I1032" s="5">
        <f>Table2[[#This Row],[Actual_price]]*Table2[[#This Row],[Rating_count]]</f>
        <v>26033925</v>
      </c>
      <c r="J1032" s="5" t="str">
        <f>IF(Table2[[#This Row],[Discounted_price]]&lt;200,"&lt;200",IF(Table2[[#This Row],[Discounted_price]]&lt;=500,"200-500","&gt;500"))</f>
        <v>&gt;500</v>
      </c>
      <c r="K1032" s="1">
        <v>3.9</v>
      </c>
      <c r="L1032" s="5">
        <f>Table2[[#This Row],[Rating]]+(Table2[[#This Row],[Rating_count]]/1000)</f>
        <v>18.567</v>
      </c>
      <c r="M1032" s="2">
        <v>14667</v>
      </c>
    </row>
    <row r="1033" spans="1:13" x14ac:dyDescent="0.25">
      <c r="A1033" s="1" t="s">
        <v>938</v>
      </c>
      <c r="B1033" s="1" t="s">
        <v>518</v>
      </c>
      <c r="C1033" s="1">
        <v>469</v>
      </c>
      <c r="D1033" s="3">
        <v>1599</v>
      </c>
      <c r="E1033" s="3">
        <f>Table2[[#This Row],[Actual_price]]-Table2[[#This Row],[Discounted_price]]/Table2[[#This Row],[Actual_price]]*100</f>
        <v>1569.6691682301439</v>
      </c>
      <c r="F1033" s="4">
        <v>0.71</v>
      </c>
      <c r="G1033" s="4" t="str">
        <f>IF(Table2[[#This Row],[Discount_percentage]]&lt;=49%,"no",IF(Table2[[#This Row],[Discount_percentage]]&gt;=50%,"yes"))</f>
        <v>yes</v>
      </c>
      <c r="H1033" s="4" t="str">
        <f>IF(Table2[[#This Row],[Rating_count]]&lt;=1000,"NO",IF(Table2[[#This Row],[Rating_count]]&gt;=1000,"YES"))</f>
        <v>NO</v>
      </c>
      <c r="I1033" s="5">
        <f>Table2[[#This Row],[Actual_price]]*Table2[[#This Row],[Rating_count]]</f>
        <v>9594</v>
      </c>
      <c r="J1033" s="5" t="str">
        <f>IF(Table2[[#This Row],[Discounted_price]]&lt;200,"&lt;200",IF(Table2[[#This Row],[Discounted_price]]&lt;=500,"200-500","&gt;500"))</f>
        <v>200-500</v>
      </c>
      <c r="K1033" s="1">
        <v>3.7</v>
      </c>
      <c r="L1033" s="5">
        <f>Table2[[#This Row],[Rating]]+(Table2[[#This Row],[Rating_count]]/1000)</f>
        <v>3.706</v>
      </c>
      <c r="M1033" s="2">
        <v>6</v>
      </c>
    </row>
    <row r="1034" spans="1:13" x14ac:dyDescent="0.25">
      <c r="A1034" s="1" t="s">
        <v>939</v>
      </c>
      <c r="B1034" s="1" t="s">
        <v>518</v>
      </c>
      <c r="C1034" s="3">
        <v>1099</v>
      </c>
      <c r="D1034" s="3">
        <v>1795</v>
      </c>
      <c r="E1034" s="3">
        <f>Table2[[#This Row],[Actual_price]]-Table2[[#This Row],[Discounted_price]]/Table2[[#This Row],[Actual_price]]*100</f>
        <v>1733.7743732590529</v>
      </c>
      <c r="F1034" s="4">
        <v>0.39</v>
      </c>
      <c r="G1034" s="4" t="str">
        <f>IF(Table2[[#This Row],[Discount_percentage]]&lt;=49%,"no",IF(Table2[[#This Row],[Discount_percentage]]&gt;=50%,"yes"))</f>
        <v>no</v>
      </c>
      <c r="H1034" s="4" t="str">
        <f>IF(Table2[[#This Row],[Rating_count]]&lt;=1000,"NO",IF(Table2[[#This Row],[Rating_count]]&gt;=1000,"YES"))</f>
        <v>YES</v>
      </c>
      <c r="I1034" s="5">
        <f>Table2[[#This Row],[Actual_price]]*Table2[[#This Row],[Rating_count]]</f>
        <v>7617980</v>
      </c>
      <c r="J1034" s="5" t="str">
        <f>IF(Table2[[#This Row],[Discounted_price]]&lt;200,"&lt;200",IF(Table2[[#This Row],[Discounted_price]]&lt;=500,"200-500","&gt;500"))</f>
        <v>&gt;500</v>
      </c>
      <c r="K1034" s="1">
        <v>4.2</v>
      </c>
      <c r="L1034" s="5">
        <f>Table2[[#This Row],[Rating]]+(Table2[[#This Row],[Rating_count]]/1000)</f>
        <v>8.4439999999999991</v>
      </c>
      <c r="M1034" s="2">
        <v>4244</v>
      </c>
    </row>
    <row r="1035" spans="1:13" x14ac:dyDescent="0.25">
      <c r="A1035" s="1" t="s">
        <v>940</v>
      </c>
      <c r="B1035" s="1" t="s">
        <v>518</v>
      </c>
      <c r="C1035" s="3">
        <v>9590</v>
      </c>
      <c r="D1035" s="3">
        <v>15999</v>
      </c>
      <c r="E1035" s="3">
        <f>Table2[[#This Row],[Actual_price]]-Table2[[#This Row],[Discounted_price]]/Table2[[#This Row],[Actual_price]]*100</f>
        <v>15939.058753672105</v>
      </c>
      <c r="F1035" s="4">
        <v>0.4</v>
      </c>
      <c r="G1035" s="4" t="str">
        <f>IF(Table2[[#This Row],[Discount_percentage]]&lt;=49%,"no",IF(Table2[[#This Row],[Discount_percentage]]&gt;=50%,"yes"))</f>
        <v>no</v>
      </c>
      <c r="H1035" s="4" t="str">
        <f>IF(Table2[[#This Row],[Rating_count]]&lt;=1000,"NO",IF(Table2[[#This Row],[Rating_count]]&gt;=1000,"YES"))</f>
        <v>YES</v>
      </c>
      <c r="I1035" s="5">
        <f>Table2[[#This Row],[Actual_price]]*Table2[[#This Row],[Rating_count]]</f>
        <v>16270983</v>
      </c>
      <c r="J1035" s="5" t="str">
        <f>IF(Table2[[#This Row],[Discounted_price]]&lt;200,"&lt;200",IF(Table2[[#This Row],[Discounted_price]]&lt;=500,"200-500","&gt;500"))</f>
        <v>&gt;500</v>
      </c>
      <c r="K1035" s="1">
        <v>4.0999999999999996</v>
      </c>
      <c r="L1035" s="5">
        <f>Table2[[#This Row],[Rating]]+(Table2[[#This Row],[Rating_count]]/1000)</f>
        <v>5.1169999999999991</v>
      </c>
      <c r="M1035" s="2">
        <v>1017</v>
      </c>
    </row>
    <row r="1036" spans="1:13" x14ac:dyDescent="0.25">
      <c r="A1036" s="1" t="s">
        <v>941</v>
      </c>
      <c r="B1036" s="1" t="s">
        <v>518</v>
      </c>
      <c r="C1036" s="1">
        <v>999</v>
      </c>
      <c r="D1036" s="3">
        <v>1490</v>
      </c>
      <c r="E1036" s="3">
        <f>Table2[[#This Row],[Actual_price]]-Table2[[#This Row],[Discounted_price]]/Table2[[#This Row],[Actual_price]]*100</f>
        <v>1422.9530201342282</v>
      </c>
      <c r="F1036" s="4">
        <v>0.33</v>
      </c>
      <c r="G1036" s="4" t="str">
        <f>IF(Table2[[#This Row],[Discount_percentage]]&lt;=49%,"no",IF(Table2[[#This Row],[Discount_percentage]]&gt;=50%,"yes"))</f>
        <v>no</v>
      </c>
      <c r="H1036" s="4" t="str">
        <f>IF(Table2[[#This Row],[Rating_count]]&lt;=1000,"NO",IF(Table2[[#This Row],[Rating_count]]&gt;=1000,"YES"))</f>
        <v>YES</v>
      </c>
      <c r="I1036" s="5">
        <f>Table2[[#This Row],[Actual_price]]*Table2[[#This Row],[Rating_count]]</f>
        <v>19368510</v>
      </c>
      <c r="J1036" s="5" t="str">
        <f>IF(Table2[[#This Row],[Discounted_price]]&lt;200,"&lt;200",IF(Table2[[#This Row],[Discounted_price]]&lt;=500,"200-500","&gt;500"))</f>
        <v>&gt;500</v>
      </c>
      <c r="K1036" s="1">
        <v>4.0999999999999996</v>
      </c>
      <c r="L1036" s="5">
        <f>Table2[[#This Row],[Rating]]+(Table2[[#This Row],[Rating_count]]/1000)</f>
        <v>17.099</v>
      </c>
      <c r="M1036" s="2">
        <v>12999</v>
      </c>
    </row>
    <row r="1037" spans="1:13" x14ac:dyDescent="0.25">
      <c r="A1037" s="1" t="s">
        <v>942</v>
      </c>
      <c r="B1037" s="1" t="s">
        <v>518</v>
      </c>
      <c r="C1037" s="3">
        <v>1299</v>
      </c>
      <c r="D1037" s="3">
        <v>1999</v>
      </c>
      <c r="E1037" s="3">
        <f>Table2[[#This Row],[Actual_price]]-Table2[[#This Row],[Discounted_price]]/Table2[[#This Row],[Actual_price]]*100</f>
        <v>1934.0175087543771</v>
      </c>
      <c r="F1037" s="4">
        <v>0.35</v>
      </c>
      <c r="G1037" s="4" t="str">
        <f>IF(Table2[[#This Row],[Discount_percentage]]&lt;=49%,"no",IF(Table2[[#This Row],[Discount_percentage]]&gt;=50%,"yes"))</f>
        <v>no</v>
      </c>
      <c r="H1037" s="4" t="str">
        <f>IF(Table2[[#This Row],[Rating_count]]&lt;=1000,"NO",IF(Table2[[#This Row],[Rating_count]]&gt;=1000,"YES"))</f>
        <v>NO</v>
      </c>
      <c r="I1037" s="5">
        <f>Table2[[#This Row],[Actual_price]]*Table2[[#This Row],[Rating_count]]</f>
        <v>621689</v>
      </c>
      <c r="J1037" s="5" t="str">
        <f>IF(Table2[[#This Row],[Discounted_price]]&lt;200,"&lt;200",IF(Table2[[#This Row],[Discounted_price]]&lt;=500,"200-500","&gt;500"))</f>
        <v>&gt;500</v>
      </c>
      <c r="K1037" s="1">
        <v>3.8</v>
      </c>
      <c r="L1037" s="5">
        <f>Table2[[#This Row],[Rating]]+(Table2[[#This Row],[Rating_count]]/1000)</f>
        <v>4.1109999999999998</v>
      </c>
      <c r="M1037" s="2">
        <v>311</v>
      </c>
    </row>
    <row r="1038" spans="1:13" x14ac:dyDescent="0.25">
      <c r="A1038" s="1" t="s">
        <v>943</v>
      </c>
      <c r="B1038" s="1" t="s">
        <v>518</v>
      </c>
      <c r="C1038" s="1">
        <v>292</v>
      </c>
      <c r="D1038" s="1">
        <v>499</v>
      </c>
      <c r="E1038" s="3">
        <f>Table2[[#This Row],[Actual_price]]-Table2[[#This Row],[Discounted_price]]/Table2[[#This Row],[Actual_price]]*100</f>
        <v>440.4829659318637</v>
      </c>
      <c r="F1038" s="4">
        <v>0.41</v>
      </c>
      <c r="G1038" s="4" t="str">
        <f>IF(Table2[[#This Row],[Discount_percentage]]&lt;=49%,"no",IF(Table2[[#This Row],[Discount_percentage]]&gt;=50%,"yes"))</f>
        <v>no</v>
      </c>
      <c r="H1038" s="4" t="str">
        <f>IF(Table2[[#This Row],[Rating_count]]&lt;=1000,"NO",IF(Table2[[#This Row],[Rating_count]]&gt;=1000,"YES"))</f>
        <v>YES</v>
      </c>
      <c r="I1038" s="5">
        <f>Table2[[#This Row],[Actual_price]]*Table2[[#This Row],[Rating_count]]</f>
        <v>2114762</v>
      </c>
      <c r="J1038" s="5" t="str">
        <f>IF(Table2[[#This Row],[Discounted_price]]&lt;200,"&lt;200",IF(Table2[[#This Row],[Discounted_price]]&lt;=500,"200-500","&gt;500"))</f>
        <v>200-500</v>
      </c>
      <c r="K1038" s="1">
        <v>4.0999999999999996</v>
      </c>
      <c r="L1038" s="5">
        <f>Table2[[#This Row],[Rating]]+(Table2[[#This Row],[Rating_count]]/1000)</f>
        <v>8.338000000000001</v>
      </c>
      <c r="M1038" s="2">
        <v>4238</v>
      </c>
    </row>
    <row r="1039" spans="1:13" x14ac:dyDescent="0.25">
      <c r="A1039" s="1" t="s">
        <v>944</v>
      </c>
      <c r="B1039" s="1" t="s">
        <v>518</v>
      </c>
      <c r="C1039" s="1">
        <v>160</v>
      </c>
      <c r="D1039" s="1">
        <v>299</v>
      </c>
      <c r="E1039" s="3">
        <f>Table2[[#This Row],[Actual_price]]-Table2[[#This Row],[Discounted_price]]/Table2[[#This Row],[Actual_price]]*100</f>
        <v>245.48829431438128</v>
      </c>
      <c r="F1039" s="4">
        <v>0.46</v>
      </c>
      <c r="G1039" s="4" t="str">
        <f>IF(Table2[[#This Row],[Discount_percentage]]&lt;=49%,"no",IF(Table2[[#This Row],[Discount_percentage]]&gt;=50%,"yes"))</f>
        <v>no</v>
      </c>
      <c r="H1039" s="4" t="str">
        <f>IF(Table2[[#This Row],[Rating_count]]&lt;=1000,"NO",IF(Table2[[#This Row],[Rating_count]]&gt;=1000,"YES"))</f>
        <v>YES</v>
      </c>
      <c r="I1039" s="5">
        <f>Table2[[#This Row],[Actual_price]]*Table2[[#This Row],[Rating_count]]</f>
        <v>831519</v>
      </c>
      <c r="J1039" s="5" t="str">
        <f>IF(Table2[[#This Row],[Discounted_price]]&lt;200,"&lt;200",IF(Table2[[#This Row],[Discounted_price]]&lt;=500,"200-500","&gt;500"))</f>
        <v>&lt;200</v>
      </c>
      <c r="K1039" s="1">
        <v>4.5999999999999996</v>
      </c>
      <c r="L1039" s="5">
        <f>Table2[[#This Row],[Rating]]+(Table2[[#This Row],[Rating_count]]/1000)</f>
        <v>7.3810000000000002</v>
      </c>
      <c r="M1039" s="2">
        <v>2781</v>
      </c>
    </row>
    <row r="1040" spans="1:13" x14ac:dyDescent="0.25">
      <c r="A1040" s="1" t="s">
        <v>945</v>
      </c>
      <c r="B1040" s="1" t="s">
        <v>518</v>
      </c>
      <c r="C1040" s="1">
        <v>600</v>
      </c>
      <c r="D1040" s="1">
        <v>600</v>
      </c>
      <c r="E1040" s="3">
        <f>Table2[[#This Row],[Actual_price]]-Table2[[#This Row],[Discounted_price]]/Table2[[#This Row],[Actual_price]]*100</f>
        <v>500</v>
      </c>
      <c r="F1040" s="4">
        <v>0</v>
      </c>
      <c r="G1040" s="4" t="str">
        <f>IF(Table2[[#This Row],[Discount_percentage]]&lt;=49%,"no",IF(Table2[[#This Row],[Discount_percentage]]&gt;=50%,"yes"))</f>
        <v>no</v>
      </c>
      <c r="H1040" s="4" t="str">
        <f>IF(Table2[[#This Row],[Rating_count]]&lt;=1000,"NO",IF(Table2[[#This Row],[Rating_count]]&gt;=1000,"YES"))</f>
        <v>YES</v>
      </c>
      <c r="I1040" s="5">
        <f>Table2[[#This Row],[Actual_price]]*Table2[[#This Row],[Rating_count]]</f>
        <v>6544200</v>
      </c>
      <c r="J1040" s="5" t="str">
        <f>IF(Table2[[#This Row],[Discounted_price]]&lt;200,"&lt;200",IF(Table2[[#This Row],[Discounted_price]]&lt;=500,"200-500","&gt;500"))</f>
        <v>&gt;500</v>
      </c>
      <c r="K1040" s="1">
        <v>4.0999999999999996</v>
      </c>
      <c r="L1040" s="5">
        <f>Table2[[#This Row],[Rating]]+(Table2[[#This Row],[Rating_count]]/1000)</f>
        <v>15.007</v>
      </c>
      <c r="M1040" s="2">
        <v>10907</v>
      </c>
    </row>
    <row r="1041" spans="1:13" x14ac:dyDescent="0.25">
      <c r="A1041" s="1" t="s">
        <v>945</v>
      </c>
      <c r="B1041" s="1" t="s">
        <v>518</v>
      </c>
      <c r="C1041" s="3">
        <v>1130</v>
      </c>
      <c r="D1041" s="3">
        <v>1130</v>
      </c>
      <c r="E1041" s="3">
        <f>Table2[[#This Row],[Actual_price]]-Table2[[#This Row],[Discounted_price]]/Table2[[#This Row],[Actual_price]]*100</f>
        <v>1030</v>
      </c>
      <c r="F1041" s="4">
        <v>0</v>
      </c>
      <c r="G1041" s="4" t="str">
        <f>IF(Table2[[#This Row],[Discount_percentage]]&lt;=49%,"no",IF(Table2[[#This Row],[Discount_percentage]]&gt;=50%,"yes"))</f>
        <v>no</v>
      </c>
      <c r="H1041" s="4" t="str">
        <f>IF(Table2[[#This Row],[Rating_count]]&lt;=1000,"NO",IF(Table2[[#This Row],[Rating_count]]&gt;=1000,"YES"))</f>
        <v>YES</v>
      </c>
      <c r="I1041" s="5">
        <f>Table2[[#This Row],[Actual_price]]*Table2[[#This Row],[Rating_count]]</f>
        <v>14972500</v>
      </c>
      <c r="J1041" s="5" t="str">
        <f>IF(Table2[[#This Row],[Discounted_price]]&lt;200,"&lt;200",IF(Table2[[#This Row],[Discounted_price]]&lt;=500,"200-500","&gt;500"))</f>
        <v>&gt;500</v>
      </c>
      <c r="K1041" s="1">
        <v>4.2</v>
      </c>
      <c r="L1041" s="5">
        <f>Table2[[#This Row],[Rating]]+(Table2[[#This Row],[Rating_count]]/1000)</f>
        <v>17.45</v>
      </c>
      <c r="M1041" s="2">
        <v>13250</v>
      </c>
    </row>
    <row r="1042" spans="1:13" x14ac:dyDescent="0.25">
      <c r="A1042" s="1" t="s">
        <v>946</v>
      </c>
      <c r="B1042" s="1" t="s">
        <v>518</v>
      </c>
      <c r="C1042" s="3">
        <v>3249</v>
      </c>
      <c r="D1042" s="3">
        <v>6295</v>
      </c>
      <c r="E1042" s="3">
        <f>Table2[[#This Row],[Actual_price]]-Table2[[#This Row],[Discounted_price]]/Table2[[#This Row],[Actual_price]]*100</f>
        <v>6243.3876092136616</v>
      </c>
      <c r="F1042" s="4">
        <v>0.48</v>
      </c>
      <c r="G1042" s="4" t="str">
        <f>IF(Table2[[#This Row],[Discount_percentage]]&lt;=49%,"no",IF(Table2[[#This Row],[Discount_percentage]]&gt;=50%,"yes"))</f>
        <v>no</v>
      </c>
      <c r="H1042" s="4" t="str">
        <f>IF(Table2[[#This Row],[Rating_count]]&lt;=1000,"NO",IF(Table2[[#This Row],[Rating_count]]&gt;=1000,"YES"))</f>
        <v>YES</v>
      </c>
      <c r="I1042" s="5">
        <f>Table2[[#This Row],[Actual_price]]*Table2[[#This Row],[Rating_count]]</f>
        <v>271125650</v>
      </c>
      <c r="J1042" s="5" t="str">
        <f>IF(Table2[[#This Row],[Discounted_price]]&lt;200,"&lt;200",IF(Table2[[#This Row],[Discounted_price]]&lt;=500,"200-500","&gt;500"))</f>
        <v>&gt;500</v>
      </c>
      <c r="K1042" s="1">
        <v>3.9</v>
      </c>
      <c r="L1042" s="5">
        <f>Table2[[#This Row],[Rating]]+(Table2[[#This Row],[Rating_count]]/1000)</f>
        <v>46.97</v>
      </c>
      <c r="M1042" s="2">
        <v>43070</v>
      </c>
    </row>
    <row r="1043" spans="1:13" x14ac:dyDescent="0.25">
      <c r="A1043" s="1" t="s">
        <v>947</v>
      </c>
      <c r="B1043" s="1" t="s">
        <v>518</v>
      </c>
      <c r="C1043" s="3">
        <v>3599</v>
      </c>
      <c r="D1043" s="3">
        <v>9455</v>
      </c>
      <c r="E1043" s="3">
        <f>Table2[[#This Row],[Actual_price]]-Table2[[#This Row],[Discounted_price]]/Table2[[#This Row],[Actual_price]]*100</f>
        <v>9416.9354838709678</v>
      </c>
      <c r="F1043" s="4">
        <v>0.62</v>
      </c>
      <c r="G1043" s="4" t="str">
        <f>IF(Table2[[#This Row],[Discount_percentage]]&lt;=49%,"no",IF(Table2[[#This Row],[Discount_percentage]]&gt;=50%,"yes"))</f>
        <v>yes</v>
      </c>
      <c r="H1043" s="4" t="str">
        <f>IF(Table2[[#This Row],[Rating_count]]&lt;=1000,"NO",IF(Table2[[#This Row],[Rating_count]]&gt;=1000,"YES"))</f>
        <v>YES</v>
      </c>
      <c r="I1043" s="5">
        <f>Table2[[#This Row],[Actual_price]]*Table2[[#This Row],[Rating_count]]</f>
        <v>111833740</v>
      </c>
      <c r="J1043" s="5" t="str">
        <f>IF(Table2[[#This Row],[Discounted_price]]&lt;200,"&lt;200",IF(Table2[[#This Row],[Discounted_price]]&lt;=500,"200-500","&gt;500"))</f>
        <v>&gt;500</v>
      </c>
      <c r="K1043" s="1">
        <v>4.0999999999999996</v>
      </c>
      <c r="L1043" s="5">
        <f>Table2[[#This Row],[Rating]]+(Table2[[#This Row],[Rating_count]]/1000)</f>
        <v>15.927999999999999</v>
      </c>
      <c r="M1043" s="2">
        <v>11828</v>
      </c>
    </row>
    <row r="1044" spans="1:13" x14ac:dyDescent="0.25">
      <c r="A1044" s="1" t="s">
        <v>948</v>
      </c>
      <c r="B1044" s="1" t="s">
        <v>518</v>
      </c>
      <c r="C1044" s="1">
        <v>368</v>
      </c>
      <c r="D1044" s="1">
        <v>699</v>
      </c>
      <c r="E1044" s="3">
        <f>Table2[[#This Row],[Actual_price]]-Table2[[#This Row],[Discounted_price]]/Table2[[#This Row],[Actual_price]]*100</f>
        <v>646.35336194563661</v>
      </c>
      <c r="F1044" s="4">
        <v>0.47</v>
      </c>
      <c r="G1044" s="4" t="str">
        <f>IF(Table2[[#This Row],[Discount_percentage]]&lt;=49%,"no",IF(Table2[[#This Row],[Discount_percentage]]&gt;=50%,"yes"))</f>
        <v>no</v>
      </c>
      <c r="H1044" s="4" t="str">
        <f>IF(Table2[[#This Row],[Rating_count]]&lt;=1000,"NO",IF(Table2[[#This Row],[Rating_count]]&gt;=1000,"YES"))</f>
        <v>YES</v>
      </c>
      <c r="I1044" s="5">
        <f>Table2[[#This Row],[Actual_price]]*Table2[[#This Row],[Rating_count]]</f>
        <v>866760</v>
      </c>
      <c r="J1044" s="5" t="str">
        <f>IF(Table2[[#This Row],[Discounted_price]]&lt;200,"&lt;200",IF(Table2[[#This Row],[Discounted_price]]&lt;=500,"200-500","&gt;500"))</f>
        <v>200-500</v>
      </c>
      <c r="K1044" s="1">
        <v>4.0999999999999996</v>
      </c>
      <c r="L1044" s="5">
        <f>Table2[[#This Row],[Rating]]+(Table2[[#This Row],[Rating_count]]/1000)</f>
        <v>5.34</v>
      </c>
      <c r="M1044" s="2">
        <v>1240</v>
      </c>
    </row>
    <row r="1045" spans="1:13" x14ac:dyDescent="0.25">
      <c r="A1045" s="1" t="s">
        <v>949</v>
      </c>
      <c r="B1045" s="1" t="s">
        <v>518</v>
      </c>
      <c r="C1045" s="3">
        <v>3199</v>
      </c>
      <c r="D1045" s="3">
        <v>4999</v>
      </c>
      <c r="E1045" s="3">
        <f>Table2[[#This Row],[Actual_price]]-Table2[[#This Row],[Discounted_price]]/Table2[[#This Row],[Actual_price]]*100</f>
        <v>4935.0072014402876</v>
      </c>
      <c r="F1045" s="4">
        <v>0.36</v>
      </c>
      <c r="G1045" s="4" t="str">
        <f>IF(Table2[[#This Row],[Discount_percentage]]&lt;=49%,"no",IF(Table2[[#This Row],[Discount_percentage]]&gt;=50%,"yes"))</f>
        <v>no</v>
      </c>
      <c r="H1045" s="4" t="str">
        <f>IF(Table2[[#This Row],[Rating_count]]&lt;=1000,"NO",IF(Table2[[#This Row],[Rating_count]]&gt;=1000,"YES"))</f>
        <v>YES</v>
      </c>
      <c r="I1045" s="5">
        <f>Table2[[#This Row],[Actual_price]]*Table2[[#This Row],[Rating_count]]</f>
        <v>104324131</v>
      </c>
      <c r="J1045" s="5" t="str">
        <f>IF(Table2[[#This Row],[Discounted_price]]&lt;200,"&lt;200",IF(Table2[[#This Row],[Discounted_price]]&lt;=500,"200-500","&gt;500"))</f>
        <v>&gt;500</v>
      </c>
      <c r="K1045" s="1">
        <v>4</v>
      </c>
      <c r="L1045" s="5">
        <f>Table2[[#This Row],[Rating]]+(Table2[[#This Row],[Rating_count]]/1000)</f>
        <v>24.869</v>
      </c>
      <c r="M1045" s="2">
        <v>20869</v>
      </c>
    </row>
    <row r="1046" spans="1:13" x14ac:dyDescent="0.25">
      <c r="A1046" s="1" t="s">
        <v>950</v>
      </c>
      <c r="B1046" s="1" t="s">
        <v>518</v>
      </c>
      <c r="C1046" s="3">
        <v>1599</v>
      </c>
      <c r="D1046" s="3">
        <v>2900</v>
      </c>
      <c r="E1046" s="3">
        <f>Table2[[#This Row],[Actual_price]]-Table2[[#This Row],[Discounted_price]]/Table2[[#This Row],[Actual_price]]*100</f>
        <v>2844.8620689655172</v>
      </c>
      <c r="F1046" s="4">
        <v>0.45</v>
      </c>
      <c r="G1046" s="4" t="str">
        <f>IF(Table2[[#This Row],[Discount_percentage]]&lt;=49%,"no",IF(Table2[[#This Row],[Discount_percentage]]&gt;=50%,"yes"))</f>
        <v>no</v>
      </c>
      <c r="H1046" s="4" t="str">
        <f>IF(Table2[[#This Row],[Rating_count]]&lt;=1000,"NO",IF(Table2[[#This Row],[Rating_count]]&gt;=1000,"YES"))</f>
        <v>NO</v>
      </c>
      <c r="I1046" s="5">
        <f>Table2[[#This Row],[Actual_price]]*Table2[[#This Row],[Rating_count]]</f>
        <v>1278900</v>
      </c>
      <c r="J1046" s="5" t="str">
        <f>IF(Table2[[#This Row],[Discounted_price]]&lt;200,"&lt;200",IF(Table2[[#This Row],[Discounted_price]]&lt;=500,"200-500","&gt;500"))</f>
        <v>&gt;500</v>
      </c>
      <c r="K1046" s="1">
        <v>3.7</v>
      </c>
      <c r="L1046" s="5">
        <f>Table2[[#This Row],[Rating]]+(Table2[[#This Row],[Rating_count]]/1000)</f>
        <v>4.141</v>
      </c>
      <c r="M1046" s="2">
        <v>441</v>
      </c>
    </row>
    <row r="1047" spans="1:13" x14ac:dyDescent="0.25">
      <c r="A1047" s="1" t="s">
        <v>951</v>
      </c>
      <c r="B1047" s="1" t="s">
        <v>518</v>
      </c>
      <c r="C1047" s="3">
        <v>1999</v>
      </c>
      <c r="D1047" s="3">
        <v>2499</v>
      </c>
      <c r="E1047" s="3">
        <f>Table2[[#This Row],[Actual_price]]-Table2[[#This Row],[Discounted_price]]/Table2[[#This Row],[Actual_price]]*100</f>
        <v>2419.0080032012806</v>
      </c>
      <c r="F1047" s="4">
        <v>0.2</v>
      </c>
      <c r="G1047" s="4" t="str">
        <f>IF(Table2[[#This Row],[Discount_percentage]]&lt;=49%,"no",IF(Table2[[#This Row],[Discount_percentage]]&gt;=50%,"yes"))</f>
        <v>no</v>
      </c>
      <c r="H1047" s="4" t="str">
        <f>IF(Table2[[#This Row],[Rating_count]]&lt;=1000,"NO",IF(Table2[[#This Row],[Rating_count]]&gt;=1000,"YES"))</f>
        <v>YES</v>
      </c>
      <c r="I1047" s="5">
        <f>Table2[[#This Row],[Actual_price]]*Table2[[#This Row],[Rating_count]]</f>
        <v>2583966</v>
      </c>
      <c r="J1047" s="5" t="str">
        <f>IF(Table2[[#This Row],[Discounted_price]]&lt;200,"&lt;200",IF(Table2[[#This Row],[Discounted_price]]&lt;=500,"200-500","&gt;500"))</f>
        <v>&gt;500</v>
      </c>
      <c r="K1047" s="1">
        <v>4.0999999999999996</v>
      </c>
      <c r="L1047" s="5">
        <f>Table2[[#This Row],[Rating]]+(Table2[[#This Row],[Rating_count]]/1000)</f>
        <v>5.1339999999999995</v>
      </c>
      <c r="M1047" s="2">
        <v>1034</v>
      </c>
    </row>
    <row r="1048" spans="1:13" x14ac:dyDescent="0.25">
      <c r="A1048" s="1" t="s">
        <v>952</v>
      </c>
      <c r="B1048" s="1" t="s">
        <v>518</v>
      </c>
      <c r="C1048" s="1">
        <v>616</v>
      </c>
      <c r="D1048" s="3">
        <v>1190</v>
      </c>
      <c r="E1048" s="3">
        <f>Table2[[#This Row],[Actual_price]]-Table2[[#This Row],[Discounted_price]]/Table2[[#This Row],[Actual_price]]*100</f>
        <v>1138.2352941176471</v>
      </c>
      <c r="F1048" s="4">
        <v>0.48</v>
      </c>
      <c r="G1048" s="4" t="str">
        <f>IF(Table2[[#This Row],[Discount_percentage]]&lt;=49%,"no",IF(Table2[[#This Row],[Discount_percentage]]&gt;=50%,"yes"))</f>
        <v>no</v>
      </c>
      <c r="H1048" s="4" t="str">
        <f>IF(Table2[[#This Row],[Rating_count]]&lt;=1000,"NO",IF(Table2[[#This Row],[Rating_count]]&gt;=1000,"YES"))</f>
        <v>YES</v>
      </c>
      <c r="I1048" s="5">
        <f>Table2[[#This Row],[Actual_price]]*Table2[[#This Row],[Rating_count]]</f>
        <v>44179940</v>
      </c>
      <c r="J1048" s="5" t="str">
        <f>IF(Table2[[#This Row],[Discounted_price]]&lt;200,"&lt;200",IF(Table2[[#This Row],[Discounted_price]]&lt;=500,"200-500","&gt;500"))</f>
        <v>&gt;500</v>
      </c>
      <c r="K1048" s="1">
        <v>4.0999999999999996</v>
      </c>
      <c r="L1048" s="5">
        <f>Table2[[#This Row],[Rating]]+(Table2[[#This Row],[Rating_count]]/1000)</f>
        <v>41.225999999999999</v>
      </c>
      <c r="M1048" s="2">
        <v>37126</v>
      </c>
    </row>
    <row r="1049" spans="1:13" x14ac:dyDescent="0.25">
      <c r="A1049" s="1" t="s">
        <v>953</v>
      </c>
      <c r="B1049" s="1" t="s">
        <v>518</v>
      </c>
      <c r="C1049" s="3">
        <v>1499</v>
      </c>
      <c r="D1049" s="3">
        <v>2100</v>
      </c>
      <c r="E1049" s="3">
        <f>Table2[[#This Row],[Actual_price]]-Table2[[#This Row],[Discounted_price]]/Table2[[#This Row],[Actual_price]]*100</f>
        <v>2028.6190476190477</v>
      </c>
      <c r="F1049" s="4">
        <v>0.28999999999999998</v>
      </c>
      <c r="G1049" s="4" t="str">
        <f>IF(Table2[[#This Row],[Discount_percentage]]&lt;=49%,"no",IF(Table2[[#This Row],[Discount_percentage]]&gt;=50%,"yes"))</f>
        <v>no</v>
      </c>
      <c r="H1049" s="4" t="str">
        <f>IF(Table2[[#This Row],[Rating_count]]&lt;=1000,"NO",IF(Table2[[#This Row],[Rating_count]]&gt;=1000,"YES"))</f>
        <v>YES</v>
      </c>
      <c r="I1049" s="5">
        <f>Table2[[#This Row],[Actual_price]]*Table2[[#This Row],[Rating_count]]</f>
        <v>13345500</v>
      </c>
      <c r="J1049" s="5" t="str">
        <f>IF(Table2[[#This Row],[Discounted_price]]&lt;200,"&lt;200",IF(Table2[[#This Row],[Discounted_price]]&lt;=500,"200-500","&gt;500"))</f>
        <v>&gt;500</v>
      </c>
      <c r="K1049" s="1">
        <v>4.0999999999999996</v>
      </c>
      <c r="L1049" s="5">
        <f>Table2[[#This Row],[Rating]]+(Table2[[#This Row],[Rating_count]]/1000)</f>
        <v>10.455</v>
      </c>
      <c r="M1049" s="2">
        <v>6355</v>
      </c>
    </row>
    <row r="1050" spans="1:13" x14ac:dyDescent="0.25">
      <c r="A1050" s="1" t="s">
        <v>954</v>
      </c>
      <c r="B1050" s="1" t="s">
        <v>518</v>
      </c>
      <c r="C1050" s="1">
        <v>199</v>
      </c>
      <c r="D1050" s="1">
        <v>499</v>
      </c>
      <c r="E1050" s="3">
        <f>Table2[[#This Row],[Actual_price]]-Table2[[#This Row],[Discounted_price]]/Table2[[#This Row],[Actual_price]]*100</f>
        <v>459.12024048096191</v>
      </c>
      <c r="F1050" s="4">
        <v>0.6</v>
      </c>
      <c r="G1050" s="4" t="str">
        <f>IF(Table2[[#This Row],[Discount_percentage]]&lt;=49%,"no",IF(Table2[[#This Row],[Discount_percentage]]&gt;=50%,"yes"))</f>
        <v>yes</v>
      </c>
      <c r="H1050" s="4" t="str">
        <f>IF(Table2[[#This Row],[Rating_count]]&lt;=1000,"NO",IF(Table2[[#This Row],[Rating_count]]&gt;=1000,"YES"))</f>
        <v>NO</v>
      </c>
      <c r="I1050" s="5">
        <f>Table2[[#This Row],[Actual_price]]*Table2[[#This Row],[Rating_count]]</f>
        <v>5988</v>
      </c>
      <c r="J1050" s="5" t="str">
        <f>IF(Table2[[#This Row],[Discounted_price]]&lt;200,"&lt;200",IF(Table2[[#This Row],[Discounted_price]]&lt;=500,"200-500","&gt;500"))</f>
        <v>&lt;200</v>
      </c>
      <c r="K1050" s="1">
        <v>3.3</v>
      </c>
      <c r="L1050" s="5">
        <f>Table2[[#This Row],[Rating]]+(Table2[[#This Row],[Rating_count]]/1000)</f>
        <v>3.3119999999999998</v>
      </c>
      <c r="M1050" s="2">
        <v>12</v>
      </c>
    </row>
    <row r="1051" spans="1:13" x14ac:dyDescent="0.25">
      <c r="A1051" s="1" t="s">
        <v>955</v>
      </c>
      <c r="B1051" s="1" t="s">
        <v>518</v>
      </c>
      <c r="C1051" s="1">
        <v>610</v>
      </c>
      <c r="D1051" s="1">
        <v>825</v>
      </c>
      <c r="E1051" s="3">
        <f>Table2[[#This Row],[Actual_price]]-Table2[[#This Row],[Discounted_price]]/Table2[[#This Row],[Actual_price]]*100</f>
        <v>751.06060606060601</v>
      </c>
      <c r="F1051" s="4">
        <v>0.26</v>
      </c>
      <c r="G1051" s="4" t="str">
        <f>IF(Table2[[#This Row],[Discount_percentage]]&lt;=49%,"no",IF(Table2[[#This Row],[Discount_percentage]]&gt;=50%,"yes"))</f>
        <v>no</v>
      </c>
      <c r="H1051" s="4" t="str">
        <f>IF(Table2[[#This Row],[Rating_count]]&lt;=1000,"NO",IF(Table2[[#This Row],[Rating_count]]&gt;=1000,"YES"))</f>
        <v>YES</v>
      </c>
      <c r="I1051" s="5">
        <f>Table2[[#This Row],[Actual_price]]*Table2[[#This Row],[Rating_count]]</f>
        <v>10861125</v>
      </c>
      <c r="J1051" s="5" t="str">
        <f>IF(Table2[[#This Row],[Discounted_price]]&lt;200,"&lt;200",IF(Table2[[#This Row],[Discounted_price]]&lt;=500,"200-500","&gt;500"))</f>
        <v>&gt;500</v>
      </c>
      <c r="K1051" s="1">
        <v>4.0999999999999996</v>
      </c>
      <c r="L1051" s="5">
        <f>Table2[[#This Row],[Rating]]+(Table2[[#This Row],[Rating_count]]/1000)</f>
        <v>17.265000000000001</v>
      </c>
      <c r="M1051" s="2">
        <v>13165</v>
      </c>
    </row>
    <row r="1052" spans="1:13" x14ac:dyDescent="0.25">
      <c r="A1052" s="1" t="s">
        <v>956</v>
      </c>
      <c r="B1052" s="1" t="s">
        <v>518</v>
      </c>
      <c r="C1052" s="1">
        <v>999</v>
      </c>
      <c r="D1052" s="3">
        <v>1499</v>
      </c>
      <c r="E1052" s="3">
        <f>Table2[[#This Row],[Actual_price]]-Table2[[#This Row],[Discounted_price]]/Table2[[#This Row],[Actual_price]]*100</f>
        <v>1432.3555703802535</v>
      </c>
      <c r="F1052" s="4">
        <v>0.33</v>
      </c>
      <c r="G1052" s="4" t="str">
        <f>IF(Table2[[#This Row],[Discount_percentage]]&lt;=49%,"no",IF(Table2[[#This Row],[Discount_percentage]]&gt;=50%,"yes"))</f>
        <v>no</v>
      </c>
      <c r="H1052" s="4" t="str">
        <f>IF(Table2[[#This Row],[Rating_count]]&lt;=1000,"NO",IF(Table2[[#This Row],[Rating_count]]&gt;=1000,"YES"))</f>
        <v>YES</v>
      </c>
      <c r="I1052" s="5">
        <f>Table2[[#This Row],[Actual_price]]*Table2[[#This Row],[Rating_count]]</f>
        <v>2467354</v>
      </c>
      <c r="J1052" s="5" t="str">
        <f>IF(Table2[[#This Row],[Discounted_price]]&lt;200,"&lt;200",IF(Table2[[#This Row],[Discounted_price]]&lt;=500,"200-500","&gt;500"))</f>
        <v>&gt;500</v>
      </c>
      <c r="K1052" s="1">
        <v>4.0999999999999996</v>
      </c>
      <c r="L1052" s="5">
        <f>Table2[[#This Row],[Rating]]+(Table2[[#This Row],[Rating_count]]/1000)</f>
        <v>5.7459999999999996</v>
      </c>
      <c r="M1052" s="2">
        <v>1646</v>
      </c>
    </row>
    <row r="1053" spans="1:13" x14ac:dyDescent="0.25">
      <c r="A1053" s="1" t="s">
        <v>957</v>
      </c>
      <c r="B1053" s="1" t="s">
        <v>518</v>
      </c>
      <c r="C1053" s="3">
        <v>8999</v>
      </c>
      <c r="D1053" s="3">
        <v>9995</v>
      </c>
      <c r="E1053" s="3">
        <f>Table2[[#This Row],[Actual_price]]-Table2[[#This Row],[Discounted_price]]/Table2[[#This Row],[Actual_price]]*100</f>
        <v>9904.9649824912449</v>
      </c>
      <c r="F1053" s="4">
        <v>0.1</v>
      </c>
      <c r="G1053" s="4" t="str">
        <f>IF(Table2[[#This Row],[Discount_percentage]]&lt;=49%,"no",IF(Table2[[#This Row],[Discount_percentage]]&gt;=50%,"yes"))</f>
        <v>no</v>
      </c>
      <c r="H1053" s="4" t="str">
        <f>IF(Table2[[#This Row],[Rating_count]]&lt;=1000,"NO",IF(Table2[[#This Row],[Rating_count]]&gt;=1000,"YES"))</f>
        <v>YES</v>
      </c>
      <c r="I1053" s="5">
        <f>Table2[[#This Row],[Actual_price]]*Table2[[#This Row],[Rating_count]]</f>
        <v>179850030</v>
      </c>
      <c r="J1053" s="5" t="str">
        <f>IF(Table2[[#This Row],[Discounted_price]]&lt;200,"&lt;200",IF(Table2[[#This Row],[Discounted_price]]&lt;=500,"200-500","&gt;500"))</f>
        <v>&gt;500</v>
      </c>
      <c r="K1053" s="1">
        <v>4.4000000000000004</v>
      </c>
      <c r="L1053" s="5">
        <f>Table2[[#This Row],[Rating]]+(Table2[[#This Row],[Rating_count]]/1000)</f>
        <v>22.393999999999998</v>
      </c>
      <c r="M1053" s="2">
        <v>17994</v>
      </c>
    </row>
    <row r="1054" spans="1:13" x14ac:dyDescent="0.25">
      <c r="A1054" s="1" t="s">
        <v>958</v>
      </c>
      <c r="B1054" s="1" t="s">
        <v>518</v>
      </c>
      <c r="C1054" s="1">
        <v>453</v>
      </c>
      <c r="D1054" s="1">
        <v>999</v>
      </c>
      <c r="E1054" s="3">
        <f>Table2[[#This Row],[Actual_price]]-Table2[[#This Row],[Discounted_price]]/Table2[[#This Row],[Actual_price]]*100</f>
        <v>953.65465465465468</v>
      </c>
      <c r="F1054" s="4">
        <v>0.55000000000000004</v>
      </c>
      <c r="G1054" s="4" t="str">
        <f>IF(Table2[[#This Row],[Discount_percentage]]&lt;=49%,"no",IF(Table2[[#This Row],[Discount_percentage]]&gt;=50%,"yes"))</f>
        <v>yes</v>
      </c>
      <c r="H1054" s="4" t="str">
        <f>IF(Table2[[#This Row],[Rating_count]]&lt;=1000,"NO",IF(Table2[[#This Row],[Rating_count]]&gt;=1000,"YES"))</f>
        <v>NO</v>
      </c>
      <c r="I1054" s="5">
        <f>Table2[[#This Row],[Actual_price]]*Table2[[#This Row],[Rating_count]]</f>
        <v>609390</v>
      </c>
      <c r="J1054" s="5" t="str">
        <f>IF(Table2[[#This Row],[Discounted_price]]&lt;200,"&lt;200",IF(Table2[[#This Row],[Discounted_price]]&lt;=500,"200-500","&gt;500"))</f>
        <v>200-500</v>
      </c>
      <c r="K1054" s="1">
        <v>4.3</v>
      </c>
      <c r="L1054" s="5">
        <f>Table2[[#This Row],[Rating]]+(Table2[[#This Row],[Rating_count]]/1000)</f>
        <v>4.91</v>
      </c>
      <c r="M1054" s="2">
        <v>610</v>
      </c>
    </row>
    <row r="1055" spans="1:13" x14ac:dyDescent="0.25">
      <c r="A1055" s="1" t="s">
        <v>959</v>
      </c>
      <c r="B1055" s="1" t="s">
        <v>518</v>
      </c>
      <c r="C1055" s="3">
        <v>2464</v>
      </c>
      <c r="D1055" s="3">
        <v>6000</v>
      </c>
      <c r="E1055" s="3">
        <f>Table2[[#This Row],[Actual_price]]-Table2[[#This Row],[Discounted_price]]/Table2[[#This Row],[Actual_price]]*100</f>
        <v>5958.9333333333334</v>
      </c>
      <c r="F1055" s="4">
        <v>0.59</v>
      </c>
      <c r="G1055" s="4" t="str">
        <f>IF(Table2[[#This Row],[Discount_percentage]]&lt;=49%,"no",IF(Table2[[#This Row],[Discount_percentage]]&gt;=50%,"yes"))</f>
        <v>yes</v>
      </c>
      <c r="H1055" s="4" t="str">
        <f>IF(Table2[[#This Row],[Rating_count]]&lt;=1000,"NO",IF(Table2[[#This Row],[Rating_count]]&gt;=1000,"YES"))</f>
        <v>YES</v>
      </c>
      <c r="I1055" s="5">
        <f>Table2[[#This Row],[Actual_price]]*Table2[[#This Row],[Rating_count]]</f>
        <v>53196000</v>
      </c>
      <c r="J1055" s="5" t="str">
        <f>IF(Table2[[#This Row],[Discounted_price]]&lt;200,"&lt;200",IF(Table2[[#This Row],[Discounted_price]]&lt;=500,"200-500","&gt;500"))</f>
        <v>&gt;500</v>
      </c>
      <c r="K1055" s="1">
        <v>4.0999999999999996</v>
      </c>
      <c r="L1055" s="5">
        <f>Table2[[#This Row],[Rating]]+(Table2[[#This Row],[Rating_count]]/1000)</f>
        <v>12.965999999999999</v>
      </c>
      <c r="M1055" s="2">
        <v>8866</v>
      </c>
    </row>
    <row r="1056" spans="1:13" x14ac:dyDescent="0.25">
      <c r="A1056" s="1" t="s">
        <v>960</v>
      </c>
      <c r="B1056" s="1" t="s">
        <v>518</v>
      </c>
      <c r="C1056" s="3">
        <v>2719</v>
      </c>
      <c r="D1056" s="3">
        <v>3945</v>
      </c>
      <c r="E1056" s="3">
        <f>Table2[[#This Row],[Actual_price]]-Table2[[#This Row],[Discounted_price]]/Table2[[#This Row],[Actual_price]]*100</f>
        <v>3876.0773130544994</v>
      </c>
      <c r="F1056" s="4">
        <v>0.31</v>
      </c>
      <c r="G1056" s="4" t="str">
        <f>IF(Table2[[#This Row],[Discount_percentage]]&lt;=49%,"no",IF(Table2[[#This Row],[Discount_percentage]]&gt;=50%,"yes"))</f>
        <v>no</v>
      </c>
      <c r="H1056" s="4" t="str">
        <f>IF(Table2[[#This Row],[Rating_count]]&lt;=1000,"NO",IF(Table2[[#This Row],[Rating_count]]&gt;=1000,"YES"))</f>
        <v>YES</v>
      </c>
      <c r="I1056" s="5">
        <f>Table2[[#This Row],[Actual_price]]*Table2[[#This Row],[Rating_count]]</f>
        <v>52886670</v>
      </c>
      <c r="J1056" s="5" t="str">
        <f>IF(Table2[[#This Row],[Discounted_price]]&lt;200,"&lt;200",IF(Table2[[#This Row],[Discounted_price]]&lt;=500,"200-500","&gt;500"))</f>
        <v>&gt;500</v>
      </c>
      <c r="K1056" s="1">
        <v>3.7</v>
      </c>
      <c r="L1056" s="5">
        <f>Table2[[#This Row],[Rating]]+(Table2[[#This Row],[Rating_count]]/1000)</f>
        <v>17.106000000000002</v>
      </c>
      <c r="M1056" s="2">
        <v>13406</v>
      </c>
    </row>
    <row r="1057" spans="1:13" x14ac:dyDescent="0.25">
      <c r="A1057" s="1" t="s">
        <v>961</v>
      </c>
      <c r="B1057" s="1" t="s">
        <v>518</v>
      </c>
      <c r="C1057" s="3">
        <v>1439</v>
      </c>
      <c r="D1057" s="3">
        <v>1999</v>
      </c>
      <c r="E1057" s="3">
        <f>Table2[[#This Row],[Actual_price]]-Table2[[#This Row],[Discounted_price]]/Table2[[#This Row],[Actual_price]]*100</f>
        <v>1927.0140070035018</v>
      </c>
      <c r="F1057" s="4">
        <v>0.28000000000000003</v>
      </c>
      <c r="G1057" s="4" t="str">
        <f>IF(Table2[[#This Row],[Discount_percentage]]&lt;=49%,"no",IF(Table2[[#This Row],[Discount_percentage]]&gt;=50%,"yes"))</f>
        <v>no</v>
      </c>
      <c r="H1057" s="4" t="str">
        <f>IF(Table2[[#This Row],[Rating_count]]&lt;=1000,"NO",IF(Table2[[#This Row],[Rating_count]]&gt;=1000,"YES"))</f>
        <v>YES</v>
      </c>
      <c r="I1057" s="5">
        <f>Table2[[#This Row],[Actual_price]]*Table2[[#This Row],[Rating_count]]</f>
        <v>107552197</v>
      </c>
      <c r="J1057" s="5" t="str">
        <f>IF(Table2[[#This Row],[Discounted_price]]&lt;200,"&lt;200",IF(Table2[[#This Row],[Discounted_price]]&lt;=500,"200-500","&gt;500"))</f>
        <v>&gt;500</v>
      </c>
      <c r="K1057" s="1">
        <v>4.8</v>
      </c>
      <c r="L1057" s="5">
        <f>Table2[[#This Row],[Rating]]+(Table2[[#This Row],[Rating_count]]/1000)</f>
        <v>58.602999999999994</v>
      </c>
      <c r="M1057" s="2">
        <v>53803</v>
      </c>
    </row>
    <row r="1058" spans="1:13" x14ac:dyDescent="0.25">
      <c r="A1058" s="1" t="s">
        <v>951</v>
      </c>
      <c r="B1058" s="1" t="s">
        <v>518</v>
      </c>
      <c r="C1058" s="3">
        <v>2799</v>
      </c>
      <c r="D1058" s="3">
        <v>3499</v>
      </c>
      <c r="E1058" s="3">
        <f>Table2[[#This Row],[Actual_price]]-Table2[[#This Row],[Discounted_price]]/Table2[[#This Row],[Actual_price]]*100</f>
        <v>3419.0057159188341</v>
      </c>
      <c r="F1058" s="4">
        <v>0.2</v>
      </c>
      <c r="G1058" s="4" t="str">
        <f>IF(Table2[[#This Row],[Discount_percentage]]&lt;=49%,"no",IF(Table2[[#This Row],[Discount_percentage]]&gt;=50%,"yes"))</f>
        <v>no</v>
      </c>
      <c r="H1058" s="4" t="str">
        <f>IF(Table2[[#This Row],[Rating_count]]&lt;=1000,"NO",IF(Table2[[#This Row],[Rating_count]]&gt;=1000,"YES"))</f>
        <v>NO</v>
      </c>
      <c r="I1058" s="5">
        <f>Table2[[#This Row],[Actual_price]]*Table2[[#This Row],[Rating_count]]</f>
        <v>1910454</v>
      </c>
      <c r="J1058" s="5" t="str">
        <f>IF(Table2[[#This Row],[Discounted_price]]&lt;200,"&lt;200",IF(Table2[[#This Row],[Discounted_price]]&lt;=500,"200-500","&gt;500"))</f>
        <v>&gt;500</v>
      </c>
      <c r="K1058" s="1">
        <v>4.5</v>
      </c>
      <c r="L1058" s="5">
        <f>Table2[[#This Row],[Rating]]+(Table2[[#This Row],[Rating_count]]/1000)</f>
        <v>5.0460000000000003</v>
      </c>
      <c r="M1058" s="2">
        <v>546</v>
      </c>
    </row>
    <row r="1059" spans="1:13" x14ac:dyDescent="0.25">
      <c r="A1059" s="1" t="s">
        <v>962</v>
      </c>
      <c r="B1059" s="1" t="s">
        <v>518</v>
      </c>
      <c r="C1059" s="3">
        <v>2088</v>
      </c>
      <c r="D1059" s="3">
        <v>5550</v>
      </c>
      <c r="E1059" s="3">
        <f>Table2[[#This Row],[Actual_price]]-Table2[[#This Row],[Discounted_price]]/Table2[[#This Row],[Actual_price]]*100</f>
        <v>5512.3783783783783</v>
      </c>
      <c r="F1059" s="4">
        <v>0.62</v>
      </c>
      <c r="G1059" s="4" t="str">
        <f>IF(Table2[[#This Row],[Discount_percentage]]&lt;=49%,"no",IF(Table2[[#This Row],[Discount_percentage]]&gt;=50%,"yes"))</f>
        <v>yes</v>
      </c>
      <c r="H1059" s="4" t="str">
        <f>IF(Table2[[#This Row],[Rating_count]]&lt;=1000,"NO",IF(Table2[[#This Row],[Rating_count]]&gt;=1000,"YES"))</f>
        <v>YES</v>
      </c>
      <c r="I1059" s="5">
        <f>Table2[[#This Row],[Actual_price]]*Table2[[#This Row],[Rating_count]]</f>
        <v>29370600</v>
      </c>
      <c r="J1059" s="5" t="str">
        <f>IF(Table2[[#This Row],[Discounted_price]]&lt;200,"&lt;200",IF(Table2[[#This Row],[Discounted_price]]&lt;=500,"200-500","&gt;500"))</f>
        <v>&gt;500</v>
      </c>
      <c r="K1059" s="1">
        <v>4</v>
      </c>
      <c r="L1059" s="5">
        <f>Table2[[#This Row],[Rating]]+(Table2[[#This Row],[Rating_count]]/1000)</f>
        <v>9.2919999999999998</v>
      </c>
      <c r="M1059" s="2">
        <v>5292</v>
      </c>
    </row>
    <row r="1060" spans="1:13" x14ac:dyDescent="0.25">
      <c r="A1060" s="1" t="s">
        <v>963</v>
      </c>
      <c r="B1060" s="1" t="s">
        <v>518</v>
      </c>
      <c r="C1060" s="3">
        <v>2399</v>
      </c>
      <c r="D1060" s="3">
        <v>4590</v>
      </c>
      <c r="E1060" s="3">
        <f>Table2[[#This Row],[Actual_price]]-Table2[[#This Row],[Discounted_price]]/Table2[[#This Row],[Actual_price]]*100</f>
        <v>4537.7342047930288</v>
      </c>
      <c r="F1060" s="4">
        <v>0.48</v>
      </c>
      <c r="G1060" s="4" t="str">
        <f>IF(Table2[[#This Row],[Discount_percentage]]&lt;=49%,"no",IF(Table2[[#This Row],[Discount_percentage]]&gt;=50%,"yes"))</f>
        <v>no</v>
      </c>
      <c r="H1060" s="4" t="str">
        <f>IF(Table2[[#This Row],[Rating_count]]&lt;=1000,"NO",IF(Table2[[#This Row],[Rating_count]]&gt;=1000,"YES"))</f>
        <v>NO</v>
      </c>
      <c r="I1060" s="5">
        <f>Table2[[#This Row],[Actual_price]]*Table2[[#This Row],[Rating_count]]</f>
        <v>2037960</v>
      </c>
      <c r="J1060" s="5" t="str">
        <f>IF(Table2[[#This Row],[Discounted_price]]&lt;200,"&lt;200",IF(Table2[[#This Row],[Discounted_price]]&lt;=500,"200-500","&gt;500"))</f>
        <v>&gt;500</v>
      </c>
      <c r="K1060" s="1">
        <v>4.0999999999999996</v>
      </c>
      <c r="L1060" s="5">
        <f>Table2[[#This Row],[Rating]]+(Table2[[#This Row],[Rating_count]]/1000)</f>
        <v>4.5439999999999996</v>
      </c>
      <c r="M1060" s="2">
        <v>444</v>
      </c>
    </row>
    <row r="1061" spans="1:13" x14ac:dyDescent="0.25">
      <c r="A1061" s="1" t="s">
        <v>964</v>
      </c>
      <c r="B1061" s="1" t="s">
        <v>518</v>
      </c>
      <c r="C1061" s="1">
        <v>308</v>
      </c>
      <c r="D1061" s="1">
        <v>499</v>
      </c>
      <c r="E1061" s="3">
        <f>Table2[[#This Row],[Actual_price]]-Table2[[#This Row],[Discounted_price]]/Table2[[#This Row],[Actual_price]]*100</f>
        <v>437.27655310621242</v>
      </c>
      <c r="F1061" s="4">
        <v>0.38</v>
      </c>
      <c r="G1061" s="4" t="str">
        <f>IF(Table2[[#This Row],[Discount_percentage]]&lt;=49%,"no",IF(Table2[[#This Row],[Discount_percentage]]&gt;=50%,"yes"))</f>
        <v>no</v>
      </c>
      <c r="H1061" s="4" t="str">
        <f>IF(Table2[[#This Row],[Rating_count]]&lt;=1000,"NO",IF(Table2[[#This Row],[Rating_count]]&gt;=1000,"YES"))</f>
        <v>YES</v>
      </c>
      <c r="I1061" s="5">
        <f>Table2[[#This Row],[Actual_price]]*Table2[[#This Row],[Rating_count]]</f>
        <v>2287416</v>
      </c>
      <c r="J1061" s="5" t="str">
        <f>IF(Table2[[#This Row],[Discounted_price]]&lt;200,"&lt;200",IF(Table2[[#This Row],[Discounted_price]]&lt;=500,"200-500","&gt;500"))</f>
        <v>200-500</v>
      </c>
      <c r="K1061" s="1">
        <v>3.9</v>
      </c>
      <c r="L1061" s="5">
        <f>Table2[[#This Row],[Rating]]+(Table2[[#This Row],[Rating_count]]/1000)</f>
        <v>8.484</v>
      </c>
      <c r="M1061" s="2">
        <v>4584</v>
      </c>
    </row>
    <row r="1062" spans="1:13" x14ac:dyDescent="0.25">
      <c r="A1062" s="1" t="s">
        <v>965</v>
      </c>
      <c r="B1062" s="1" t="s">
        <v>518</v>
      </c>
      <c r="C1062" s="3">
        <v>2599</v>
      </c>
      <c r="D1062" s="3">
        <v>4400</v>
      </c>
      <c r="E1062" s="3">
        <f>Table2[[#This Row],[Actual_price]]-Table2[[#This Row],[Discounted_price]]/Table2[[#This Row],[Actual_price]]*100</f>
        <v>4340.931818181818</v>
      </c>
      <c r="F1062" s="4">
        <v>0.41</v>
      </c>
      <c r="G1062" s="4" t="str">
        <f>IF(Table2[[#This Row],[Discount_percentage]]&lt;=49%,"no",IF(Table2[[#This Row],[Discount_percentage]]&gt;=50%,"yes"))</f>
        <v>no</v>
      </c>
      <c r="H1062" s="4" t="str">
        <f>IF(Table2[[#This Row],[Rating_count]]&lt;=1000,"NO",IF(Table2[[#This Row],[Rating_count]]&gt;=1000,"YES"))</f>
        <v>YES</v>
      </c>
      <c r="I1062" s="5">
        <f>Table2[[#This Row],[Actual_price]]*Table2[[#This Row],[Rating_count]]</f>
        <v>65766800</v>
      </c>
      <c r="J1062" s="5" t="str">
        <f>IF(Table2[[#This Row],[Discounted_price]]&lt;200,"&lt;200",IF(Table2[[#This Row],[Discounted_price]]&lt;=500,"200-500","&gt;500"))</f>
        <v>&gt;500</v>
      </c>
      <c r="K1062" s="1">
        <v>4.0999999999999996</v>
      </c>
      <c r="L1062" s="5">
        <f>Table2[[#This Row],[Rating]]+(Table2[[#This Row],[Rating_count]]/1000)</f>
        <v>19.046999999999997</v>
      </c>
      <c r="M1062" s="2">
        <v>14947</v>
      </c>
    </row>
    <row r="1063" spans="1:13" x14ac:dyDescent="0.25">
      <c r="A1063" s="1" t="s">
        <v>966</v>
      </c>
      <c r="B1063" s="1" t="s">
        <v>518</v>
      </c>
      <c r="C1063" s="1">
        <v>479</v>
      </c>
      <c r="D1063" s="3">
        <v>1000</v>
      </c>
      <c r="E1063" s="3">
        <f>Table2[[#This Row],[Actual_price]]-Table2[[#This Row],[Discounted_price]]/Table2[[#This Row],[Actual_price]]*100</f>
        <v>952.1</v>
      </c>
      <c r="F1063" s="4">
        <v>0.52</v>
      </c>
      <c r="G1063" s="4" t="str">
        <f>IF(Table2[[#This Row],[Discount_percentage]]&lt;=49%,"no",IF(Table2[[#This Row],[Discount_percentage]]&gt;=50%,"yes"))</f>
        <v>yes</v>
      </c>
      <c r="H1063" s="4" t="str">
        <f>IF(Table2[[#This Row],[Rating_count]]&lt;=1000,"NO",IF(Table2[[#This Row],[Rating_count]]&gt;=1000,"YES"))</f>
        <v>YES</v>
      </c>
      <c r="I1063" s="5">
        <f>Table2[[#This Row],[Actual_price]]*Table2[[#This Row],[Rating_count]]</f>
        <v>1559000</v>
      </c>
      <c r="J1063" s="5" t="str">
        <f>IF(Table2[[#This Row],[Discounted_price]]&lt;200,"&lt;200",IF(Table2[[#This Row],[Discounted_price]]&lt;=500,"200-500","&gt;500"))</f>
        <v>200-500</v>
      </c>
      <c r="K1063" s="1">
        <v>4.2</v>
      </c>
      <c r="L1063" s="5">
        <f>Table2[[#This Row],[Rating]]+(Table2[[#This Row],[Rating_count]]/1000)</f>
        <v>5.7590000000000003</v>
      </c>
      <c r="M1063" s="2">
        <v>1559</v>
      </c>
    </row>
    <row r="1064" spans="1:13" x14ac:dyDescent="0.25">
      <c r="A1064" s="1" t="s">
        <v>967</v>
      </c>
      <c r="B1064" s="1" t="s">
        <v>518</v>
      </c>
      <c r="C1064" s="1">
        <v>245</v>
      </c>
      <c r="D1064" s="1">
        <v>299</v>
      </c>
      <c r="E1064" s="3">
        <f>Table2[[#This Row],[Actual_price]]-Table2[[#This Row],[Discounted_price]]/Table2[[#This Row],[Actual_price]]*100</f>
        <v>217.0602006688963</v>
      </c>
      <c r="F1064" s="4">
        <v>0.18</v>
      </c>
      <c r="G1064" s="4" t="str">
        <f>IF(Table2[[#This Row],[Discount_percentage]]&lt;=49%,"no",IF(Table2[[#This Row],[Discount_percentage]]&gt;=50%,"yes"))</f>
        <v>no</v>
      </c>
      <c r="H1064" s="4" t="str">
        <f>IF(Table2[[#This Row],[Rating_count]]&lt;=1000,"NO",IF(Table2[[#This Row],[Rating_count]]&gt;=1000,"YES"))</f>
        <v>YES</v>
      </c>
      <c r="I1064" s="5">
        <f>Table2[[#This Row],[Actual_price]]*Table2[[#This Row],[Rating_count]]</f>
        <v>496340</v>
      </c>
      <c r="J1064" s="5" t="str">
        <f>IF(Table2[[#This Row],[Discounted_price]]&lt;200,"&lt;200",IF(Table2[[#This Row],[Discounted_price]]&lt;=500,"200-500","&gt;500"))</f>
        <v>200-500</v>
      </c>
      <c r="K1064" s="1">
        <v>4.0999999999999996</v>
      </c>
      <c r="L1064" s="5">
        <f>Table2[[#This Row],[Rating]]+(Table2[[#This Row],[Rating_count]]/1000)</f>
        <v>5.76</v>
      </c>
      <c r="M1064" s="2">
        <v>1660</v>
      </c>
    </row>
    <row r="1065" spans="1:13" x14ac:dyDescent="0.25">
      <c r="A1065" s="1" t="s">
        <v>968</v>
      </c>
      <c r="B1065" s="1" t="s">
        <v>518</v>
      </c>
      <c r="C1065" s="1">
        <v>179</v>
      </c>
      <c r="D1065" s="1">
        <v>799</v>
      </c>
      <c r="E1065" s="3">
        <f>Table2[[#This Row],[Actual_price]]-Table2[[#This Row],[Discounted_price]]/Table2[[#This Row],[Actual_price]]*100</f>
        <v>776.59699624530663</v>
      </c>
      <c r="F1065" s="4">
        <v>0.78</v>
      </c>
      <c r="G1065" s="4" t="str">
        <f>IF(Table2[[#This Row],[Discount_percentage]]&lt;=49%,"no",IF(Table2[[#This Row],[Discount_percentage]]&gt;=50%,"yes"))</f>
        <v>yes</v>
      </c>
      <c r="H1065" s="4" t="str">
        <f>IF(Table2[[#This Row],[Rating_count]]&lt;=1000,"NO",IF(Table2[[#This Row],[Rating_count]]&gt;=1000,"YES"))</f>
        <v>NO</v>
      </c>
      <c r="I1065" s="5">
        <f>Table2[[#This Row],[Actual_price]]*Table2[[#This Row],[Rating_count]]</f>
        <v>105468</v>
      </c>
      <c r="J1065" s="5" t="str">
        <f>IF(Table2[[#This Row],[Discounted_price]]&lt;200,"&lt;200",IF(Table2[[#This Row],[Discounted_price]]&lt;=500,"200-500","&gt;500"))</f>
        <v>&lt;200</v>
      </c>
      <c r="K1065" s="1">
        <v>3.5</v>
      </c>
      <c r="L1065" s="5">
        <f>Table2[[#This Row],[Rating]]+(Table2[[#This Row],[Rating_count]]/1000)</f>
        <v>3.6320000000000001</v>
      </c>
      <c r="M1065" s="2">
        <v>132</v>
      </c>
    </row>
    <row r="1066" spans="1:13" x14ac:dyDescent="0.25">
      <c r="A1066" s="1" t="s">
        <v>969</v>
      </c>
      <c r="B1066" s="1" t="s">
        <v>518</v>
      </c>
      <c r="C1066" s="3">
        <v>3569</v>
      </c>
      <c r="D1066" s="3">
        <v>5190</v>
      </c>
      <c r="E1066" s="3">
        <f>Table2[[#This Row],[Actual_price]]-Table2[[#This Row],[Discounted_price]]/Table2[[#This Row],[Actual_price]]*100</f>
        <v>5121.2331406551057</v>
      </c>
      <c r="F1066" s="4">
        <v>0.31</v>
      </c>
      <c r="G1066" s="4" t="str">
        <f>IF(Table2[[#This Row],[Discount_percentage]]&lt;=49%,"no",IF(Table2[[#This Row],[Discount_percentage]]&gt;=50%,"yes"))</f>
        <v>no</v>
      </c>
      <c r="H1066" s="4" t="str">
        <f>IF(Table2[[#This Row],[Rating_count]]&lt;=1000,"NO",IF(Table2[[#This Row],[Rating_count]]&gt;=1000,"YES"))</f>
        <v>YES</v>
      </c>
      <c r="I1066" s="5">
        <f>Table2[[#This Row],[Actual_price]]*Table2[[#This Row],[Rating_count]]</f>
        <v>148584510</v>
      </c>
      <c r="J1066" s="5" t="str">
        <f>IF(Table2[[#This Row],[Discounted_price]]&lt;200,"&lt;200",IF(Table2[[#This Row],[Discounted_price]]&lt;=500,"200-500","&gt;500"))</f>
        <v>&gt;500</v>
      </c>
      <c r="K1066" s="1">
        <v>4.3</v>
      </c>
      <c r="L1066" s="5">
        <f>Table2[[#This Row],[Rating]]+(Table2[[#This Row],[Rating_count]]/1000)</f>
        <v>32.929000000000002</v>
      </c>
      <c r="M1066" s="2">
        <v>28629</v>
      </c>
    </row>
    <row r="1067" spans="1:13" x14ac:dyDescent="0.25">
      <c r="A1067" s="1" t="s">
        <v>839</v>
      </c>
      <c r="B1067" s="1" t="s">
        <v>518</v>
      </c>
      <c r="C1067" s="1">
        <v>699</v>
      </c>
      <c r="D1067" s="3">
        <v>1345</v>
      </c>
      <c r="E1067" s="3">
        <f>Table2[[#This Row],[Actual_price]]-Table2[[#This Row],[Discounted_price]]/Table2[[#This Row],[Actual_price]]*100</f>
        <v>1293.0297397769516</v>
      </c>
      <c r="F1067" s="4">
        <v>0.48</v>
      </c>
      <c r="G1067" s="4" t="str">
        <f>IF(Table2[[#This Row],[Discount_percentage]]&lt;=49%,"no",IF(Table2[[#This Row],[Discount_percentage]]&gt;=50%,"yes"))</f>
        <v>no</v>
      </c>
      <c r="H1067" s="4" t="str">
        <f>IF(Table2[[#This Row],[Rating_count]]&lt;=1000,"NO",IF(Table2[[#This Row],[Rating_count]]&gt;=1000,"YES"))</f>
        <v>YES</v>
      </c>
      <c r="I1067" s="5">
        <f>Table2[[#This Row],[Actual_price]]*Table2[[#This Row],[Rating_count]]</f>
        <v>11359870</v>
      </c>
      <c r="J1067" s="5" t="str">
        <f>IF(Table2[[#This Row],[Discounted_price]]&lt;200,"&lt;200",IF(Table2[[#This Row],[Discounted_price]]&lt;=500,"200-500","&gt;500"))</f>
        <v>&gt;500</v>
      </c>
      <c r="K1067" s="1">
        <v>3.9</v>
      </c>
      <c r="L1067" s="5">
        <f>Table2[[#This Row],[Rating]]+(Table2[[#This Row],[Rating_count]]/1000)</f>
        <v>12.346</v>
      </c>
      <c r="M1067" s="2">
        <v>8446</v>
      </c>
    </row>
    <row r="1068" spans="1:13" x14ac:dyDescent="0.25">
      <c r="A1068" s="1" t="s">
        <v>970</v>
      </c>
      <c r="B1068" s="1" t="s">
        <v>518</v>
      </c>
      <c r="C1068" s="3">
        <v>2089</v>
      </c>
      <c r="D1068" s="3">
        <v>4000</v>
      </c>
      <c r="E1068" s="3">
        <f>Table2[[#This Row],[Actual_price]]-Table2[[#This Row],[Discounted_price]]/Table2[[#This Row],[Actual_price]]*100</f>
        <v>3947.7750000000001</v>
      </c>
      <c r="F1068" s="4">
        <v>0.48</v>
      </c>
      <c r="G1068" s="4" t="str">
        <f>IF(Table2[[#This Row],[Discount_percentage]]&lt;=49%,"no",IF(Table2[[#This Row],[Discount_percentage]]&gt;=50%,"yes"))</f>
        <v>no</v>
      </c>
      <c r="H1068" s="4" t="str">
        <f>IF(Table2[[#This Row],[Rating_count]]&lt;=1000,"NO",IF(Table2[[#This Row],[Rating_count]]&gt;=1000,"YES"))</f>
        <v>YES</v>
      </c>
      <c r="I1068" s="5">
        <f>Table2[[#This Row],[Actual_price]]*Table2[[#This Row],[Rating_count]]</f>
        <v>44796000</v>
      </c>
      <c r="J1068" s="5" t="str">
        <f>IF(Table2[[#This Row],[Discounted_price]]&lt;200,"&lt;200",IF(Table2[[#This Row],[Discounted_price]]&lt;=500,"200-500","&gt;500"))</f>
        <v>&gt;500</v>
      </c>
      <c r="K1068" s="1">
        <v>4.2</v>
      </c>
      <c r="L1068" s="5">
        <f>Table2[[#This Row],[Rating]]+(Table2[[#This Row],[Rating_count]]/1000)</f>
        <v>15.399000000000001</v>
      </c>
      <c r="M1068" s="2">
        <v>11199</v>
      </c>
    </row>
    <row r="1069" spans="1:13" x14ac:dyDescent="0.25">
      <c r="A1069" s="1" t="s">
        <v>971</v>
      </c>
      <c r="B1069" s="1" t="s">
        <v>972</v>
      </c>
      <c r="C1069" s="3">
        <v>2339</v>
      </c>
      <c r="D1069" s="3">
        <v>4000</v>
      </c>
      <c r="E1069" s="3">
        <f>Table2[[#This Row],[Actual_price]]-Table2[[#This Row],[Discounted_price]]/Table2[[#This Row],[Actual_price]]*100</f>
        <v>3941.5250000000001</v>
      </c>
      <c r="F1069" s="4">
        <v>0.42</v>
      </c>
      <c r="G1069" s="4" t="str">
        <f>IF(Table2[[#This Row],[Discount_percentage]]&lt;=49%,"no",IF(Table2[[#This Row],[Discount_percentage]]&gt;=50%,"yes"))</f>
        <v>no</v>
      </c>
      <c r="H1069" s="4" t="str">
        <f>IF(Table2[[#This Row],[Rating_count]]&lt;=1000,"NO",IF(Table2[[#This Row],[Rating_count]]&gt;=1000,"YES"))</f>
        <v>YES</v>
      </c>
      <c r="I1069" s="5">
        <f>Table2[[#This Row],[Actual_price]]*Table2[[#This Row],[Rating_count]]</f>
        <v>4472000</v>
      </c>
      <c r="J1069" s="5" t="str">
        <f>IF(Table2[[#This Row],[Discounted_price]]&lt;200,"&lt;200",IF(Table2[[#This Row],[Discounted_price]]&lt;=500,"200-500","&gt;500"))</f>
        <v>&gt;500</v>
      </c>
      <c r="K1069" s="1">
        <v>3.8</v>
      </c>
      <c r="L1069" s="5">
        <f>Table2[[#This Row],[Rating]]+(Table2[[#This Row],[Rating_count]]/1000)</f>
        <v>4.9180000000000001</v>
      </c>
      <c r="M1069" s="2">
        <v>1118</v>
      </c>
    </row>
    <row r="1070" spans="1:13" x14ac:dyDescent="0.25">
      <c r="A1070" s="1" t="s">
        <v>973</v>
      </c>
      <c r="B1070" s="1" t="s">
        <v>518</v>
      </c>
      <c r="C1070" s="1">
        <v>784</v>
      </c>
      <c r="D1070" s="3">
        <v>1599</v>
      </c>
      <c r="E1070" s="3">
        <f>Table2[[#This Row],[Actual_price]]-Table2[[#This Row],[Discounted_price]]/Table2[[#This Row],[Actual_price]]*100</f>
        <v>1549.9693558474046</v>
      </c>
      <c r="F1070" s="4">
        <v>0.51</v>
      </c>
      <c r="G1070" s="4" t="str">
        <f>IF(Table2[[#This Row],[Discount_percentage]]&lt;=49%,"no",IF(Table2[[#This Row],[Discount_percentage]]&gt;=50%,"yes"))</f>
        <v>yes</v>
      </c>
      <c r="H1070" s="4" t="str">
        <f>IF(Table2[[#This Row],[Rating_count]]&lt;=1000,"NO",IF(Table2[[#This Row],[Rating_count]]&gt;=1000,"YES"))</f>
        <v>NO</v>
      </c>
      <c r="I1070" s="5">
        <f>Table2[[#This Row],[Actual_price]]*Table2[[#This Row],[Rating_count]]</f>
        <v>17589</v>
      </c>
      <c r="J1070" s="5" t="str">
        <f>IF(Table2[[#This Row],[Discounted_price]]&lt;200,"&lt;200",IF(Table2[[#This Row],[Discounted_price]]&lt;=500,"200-500","&gt;500"))</f>
        <v>&gt;500</v>
      </c>
      <c r="K1070" s="1">
        <v>4.5</v>
      </c>
      <c r="L1070" s="5">
        <f>Table2[[#This Row],[Rating]]+(Table2[[#This Row],[Rating_count]]/1000)</f>
        <v>4.5110000000000001</v>
      </c>
      <c r="M1070" s="2">
        <v>11</v>
      </c>
    </row>
    <row r="1071" spans="1:13" x14ac:dyDescent="0.25">
      <c r="A1071" s="1" t="s">
        <v>974</v>
      </c>
      <c r="B1071" s="1" t="s">
        <v>518</v>
      </c>
      <c r="C1071" s="3">
        <v>5499</v>
      </c>
      <c r="D1071" s="3">
        <v>9999</v>
      </c>
      <c r="E1071" s="3">
        <f>Table2[[#This Row],[Actual_price]]-Table2[[#This Row],[Discounted_price]]/Table2[[#This Row],[Actual_price]]*100</f>
        <v>9944.0045004500444</v>
      </c>
      <c r="F1071" s="4">
        <v>0.45</v>
      </c>
      <c r="G1071" s="4" t="str">
        <f>IF(Table2[[#This Row],[Discount_percentage]]&lt;=49%,"no",IF(Table2[[#This Row],[Discount_percentage]]&gt;=50%,"yes"))</f>
        <v>no</v>
      </c>
      <c r="H1071" s="4" t="str">
        <f>IF(Table2[[#This Row],[Rating_count]]&lt;=1000,"NO",IF(Table2[[#This Row],[Rating_count]]&gt;=1000,"YES"))</f>
        <v>YES</v>
      </c>
      <c r="I1071" s="5">
        <f>Table2[[#This Row],[Actual_price]]*Table2[[#This Row],[Rating_count]]</f>
        <v>43525647</v>
      </c>
      <c r="J1071" s="5" t="str">
        <f>IF(Table2[[#This Row],[Discounted_price]]&lt;200,"&lt;200",IF(Table2[[#This Row],[Discounted_price]]&lt;=500,"200-500","&gt;500"))</f>
        <v>&gt;500</v>
      </c>
      <c r="K1071" s="1">
        <v>3.8</v>
      </c>
      <c r="L1071" s="5">
        <f>Table2[[#This Row],[Rating]]+(Table2[[#This Row],[Rating_count]]/1000)</f>
        <v>8.1529999999999987</v>
      </c>
      <c r="M1071" s="2">
        <v>4353</v>
      </c>
    </row>
    <row r="1072" spans="1:13" x14ac:dyDescent="0.25">
      <c r="A1072" s="1" t="s">
        <v>975</v>
      </c>
      <c r="B1072" s="1" t="s">
        <v>518</v>
      </c>
      <c r="C1072" s="1">
        <v>899</v>
      </c>
      <c r="D1072" s="3">
        <v>1990</v>
      </c>
      <c r="E1072" s="3">
        <f>Table2[[#This Row],[Actual_price]]-Table2[[#This Row],[Discounted_price]]/Table2[[#This Row],[Actual_price]]*100</f>
        <v>1944.824120603015</v>
      </c>
      <c r="F1072" s="4">
        <v>0.55000000000000004</v>
      </c>
      <c r="G1072" s="4" t="str">
        <f>IF(Table2[[#This Row],[Discount_percentage]]&lt;=49%,"no",IF(Table2[[#This Row],[Discount_percentage]]&gt;=50%,"yes"))</f>
        <v>yes</v>
      </c>
      <c r="H1072" s="4" t="str">
        <f>IF(Table2[[#This Row],[Rating_count]]&lt;=1000,"NO",IF(Table2[[#This Row],[Rating_count]]&gt;=1000,"YES"))</f>
        <v>NO</v>
      </c>
      <c r="I1072" s="5">
        <f>Table2[[#This Row],[Actual_price]]*Table2[[#This Row],[Rating_count]]</f>
        <v>368150</v>
      </c>
      <c r="J1072" s="5" t="str">
        <f>IF(Table2[[#This Row],[Discounted_price]]&lt;200,"&lt;200",IF(Table2[[#This Row],[Discounted_price]]&lt;=500,"200-500","&gt;500"))</f>
        <v>&gt;500</v>
      </c>
      <c r="K1072" s="1">
        <v>4.0999999999999996</v>
      </c>
      <c r="L1072" s="5">
        <f>Table2[[#This Row],[Rating]]+(Table2[[#This Row],[Rating_count]]/1000)</f>
        <v>4.2849999999999993</v>
      </c>
      <c r="M1072" s="2">
        <v>185</v>
      </c>
    </row>
    <row r="1073" spans="1:13" x14ac:dyDescent="0.25">
      <c r="A1073" s="1" t="s">
        <v>976</v>
      </c>
      <c r="B1073" s="1" t="s">
        <v>518</v>
      </c>
      <c r="C1073" s="3">
        <v>1695</v>
      </c>
      <c r="D1073" s="3">
        <v>1695</v>
      </c>
      <c r="E1073" s="3">
        <f>Table2[[#This Row],[Actual_price]]-Table2[[#This Row],[Discounted_price]]/Table2[[#This Row],[Actual_price]]*100</f>
        <v>1595</v>
      </c>
      <c r="F1073" s="4">
        <v>0</v>
      </c>
      <c r="G1073" s="4" t="str">
        <f>IF(Table2[[#This Row],[Discount_percentage]]&lt;=49%,"no",IF(Table2[[#This Row],[Discount_percentage]]&gt;=50%,"yes"))</f>
        <v>no</v>
      </c>
      <c r="H1073" s="4" t="str">
        <f>IF(Table2[[#This Row],[Rating_count]]&lt;=1000,"NO",IF(Table2[[#This Row],[Rating_count]]&gt;=1000,"YES"))</f>
        <v>YES</v>
      </c>
      <c r="I1073" s="5">
        <f>Table2[[#This Row],[Actual_price]]*Table2[[#This Row],[Rating_count]]</f>
        <v>24221550</v>
      </c>
      <c r="J1073" s="5" t="str">
        <f>IF(Table2[[#This Row],[Discounted_price]]&lt;200,"&lt;200",IF(Table2[[#This Row],[Discounted_price]]&lt;=500,"200-500","&gt;500"))</f>
        <v>&gt;500</v>
      </c>
      <c r="K1073" s="1">
        <v>4.2</v>
      </c>
      <c r="L1073" s="5">
        <f>Table2[[#This Row],[Rating]]+(Table2[[#This Row],[Rating_count]]/1000)</f>
        <v>18.489999999999998</v>
      </c>
      <c r="M1073" s="2">
        <v>14290</v>
      </c>
    </row>
    <row r="1074" spans="1:13" x14ac:dyDescent="0.25">
      <c r="A1074" s="1" t="s">
        <v>919</v>
      </c>
      <c r="B1074" s="1" t="s">
        <v>518</v>
      </c>
      <c r="C1074" s="1">
        <v>499</v>
      </c>
      <c r="D1074" s="1">
        <v>940</v>
      </c>
      <c r="E1074" s="3">
        <f>Table2[[#This Row],[Actual_price]]-Table2[[#This Row],[Discounted_price]]/Table2[[#This Row],[Actual_price]]*100</f>
        <v>886.91489361702133</v>
      </c>
      <c r="F1074" s="4">
        <v>0.47</v>
      </c>
      <c r="G1074" s="4" t="str">
        <f>IF(Table2[[#This Row],[Discount_percentage]]&lt;=49%,"no",IF(Table2[[#This Row],[Discount_percentage]]&gt;=50%,"yes"))</f>
        <v>no</v>
      </c>
      <c r="H1074" s="4" t="str">
        <f>IF(Table2[[#This Row],[Rating_count]]&lt;=1000,"NO",IF(Table2[[#This Row],[Rating_count]]&gt;=1000,"YES"))</f>
        <v>YES</v>
      </c>
      <c r="I1074" s="5">
        <f>Table2[[#This Row],[Actual_price]]*Table2[[#This Row],[Rating_count]]</f>
        <v>2853840</v>
      </c>
      <c r="J1074" s="5" t="str">
        <f>IF(Table2[[#This Row],[Discounted_price]]&lt;200,"&lt;200",IF(Table2[[#This Row],[Discounted_price]]&lt;=500,"200-500","&gt;500"))</f>
        <v>200-500</v>
      </c>
      <c r="K1074" s="1">
        <v>4.0999999999999996</v>
      </c>
      <c r="L1074" s="5">
        <f>Table2[[#This Row],[Rating]]+(Table2[[#This Row],[Rating_count]]/1000)</f>
        <v>7.1359999999999992</v>
      </c>
      <c r="M1074" s="2">
        <v>3036</v>
      </c>
    </row>
    <row r="1075" spans="1:13" x14ac:dyDescent="0.25">
      <c r="A1075" s="1" t="s">
        <v>977</v>
      </c>
      <c r="B1075" s="1" t="s">
        <v>518</v>
      </c>
      <c r="C1075" s="3">
        <v>2699</v>
      </c>
      <c r="D1075" s="3">
        <v>4700</v>
      </c>
      <c r="E1075" s="3">
        <f>Table2[[#This Row],[Actual_price]]-Table2[[#This Row],[Discounted_price]]/Table2[[#This Row],[Actual_price]]*100</f>
        <v>4642.5744680851067</v>
      </c>
      <c r="F1075" s="4">
        <v>0.43</v>
      </c>
      <c r="G1075" s="4" t="str">
        <f>IF(Table2[[#This Row],[Discount_percentage]]&lt;=49%,"no",IF(Table2[[#This Row],[Discount_percentage]]&gt;=50%,"yes"))</f>
        <v>no</v>
      </c>
      <c r="H1075" s="4" t="str">
        <f>IF(Table2[[#This Row],[Rating_count]]&lt;=1000,"NO",IF(Table2[[#This Row],[Rating_count]]&gt;=1000,"YES"))</f>
        <v>YES</v>
      </c>
      <c r="I1075" s="5">
        <f>Table2[[#This Row],[Actual_price]]*Table2[[#This Row],[Rating_count]]</f>
        <v>6091200</v>
      </c>
      <c r="J1075" s="5" t="str">
        <f>IF(Table2[[#This Row],[Discounted_price]]&lt;200,"&lt;200",IF(Table2[[#This Row],[Discounted_price]]&lt;=500,"200-500","&gt;500"))</f>
        <v>&gt;500</v>
      </c>
      <c r="K1075" s="1">
        <v>4.2</v>
      </c>
      <c r="L1075" s="5">
        <f>Table2[[#This Row],[Rating]]+(Table2[[#This Row],[Rating_count]]/1000)</f>
        <v>5.4960000000000004</v>
      </c>
      <c r="M1075" s="2">
        <v>1296</v>
      </c>
    </row>
    <row r="1076" spans="1:13" x14ac:dyDescent="0.25">
      <c r="A1076" s="1" t="s">
        <v>978</v>
      </c>
      <c r="B1076" s="1" t="s">
        <v>518</v>
      </c>
      <c r="C1076" s="3">
        <v>1448</v>
      </c>
      <c r="D1076" s="3">
        <v>2999</v>
      </c>
      <c r="E1076" s="3">
        <f>Table2[[#This Row],[Actual_price]]-Table2[[#This Row],[Discounted_price]]/Table2[[#This Row],[Actual_price]]*100</f>
        <v>2950.7172390796932</v>
      </c>
      <c r="F1076" s="4">
        <v>0.52</v>
      </c>
      <c r="G1076" s="4" t="str">
        <f>IF(Table2[[#This Row],[Discount_percentage]]&lt;=49%,"no",IF(Table2[[#This Row],[Discount_percentage]]&gt;=50%,"yes"))</f>
        <v>yes</v>
      </c>
      <c r="H1076" s="4" t="str">
        <f>IF(Table2[[#This Row],[Rating_count]]&lt;=1000,"NO",IF(Table2[[#This Row],[Rating_count]]&gt;=1000,"YES"))</f>
        <v>NO</v>
      </c>
      <c r="I1076" s="5">
        <f>Table2[[#This Row],[Actual_price]]*Table2[[#This Row],[Rating_count]]</f>
        <v>56981</v>
      </c>
      <c r="J1076" s="5" t="str">
        <f>IF(Table2[[#This Row],[Discounted_price]]&lt;200,"&lt;200",IF(Table2[[#This Row],[Discounted_price]]&lt;=500,"200-500","&gt;500"))</f>
        <v>&gt;500</v>
      </c>
      <c r="K1076" s="1">
        <v>4.5</v>
      </c>
      <c r="L1076" s="5">
        <f>Table2[[#This Row],[Rating]]+(Table2[[#This Row],[Rating_count]]/1000)</f>
        <v>4.5190000000000001</v>
      </c>
      <c r="M1076" s="2">
        <v>19</v>
      </c>
    </row>
    <row r="1077" spans="1:13" x14ac:dyDescent="0.25">
      <c r="A1077" s="1" t="s">
        <v>979</v>
      </c>
      <c r="B1077" s="1" t="s">
        <v>518</v>
      </c>
      <c r="C1077" s="1">
        <v>79</v>
      </c>
      <c r="D1077" s="1">
        <v>79</v>
      </c>
      <c r="E1077" s="3">
        <f>Table2[[#This Row],[Actual_price]]-Table2[[#This Row],[Discounted_price]]/Table2[[#This Row],[Actual_price]]*100</f>
        <v>-21</v>
      </c>
      <c r="F1077" s="4">
        <v>0</v>
      </c>
      <c r="G1077" s="4" t="str">
        <f>IF(Table2[[#This Row],[Discount_percentage]]&lt;=49%,"no",IF(Table2[[#This Row],[Discount_percentage]]&gt;=50%,"yes"))</f>
        <v>no</v>
      </c>
      <c r="H1077" s="4" t="str">
        <f>IF(Table2[[#This Row],[Rating_count]]&lt;=1000,"NO",IF(Table2[[#This Row],[Rating_count]]&gt;=1000,"YES"))</f>
        <v>NO</v>
      </c>
      <c r="I1077" s="5">
        <f>Table2[[#This Row],[Actual_price]]*Table2[[#This Row],[Rating_count]]</f>
        <v>7663</v>
      </c>
      <c r="J1077" s="5" t="str">
        <f>IF(Table2[[#This Row],[Discounted_price]]&lt;200,"&lt;200",IF(Table2[[#This Row],[Discounted_price]]&lt;=500,"200-500","&gt;500"))</f>
        <v>&lt;200</v>
      </c>
      <c r="K1077" s="1">
        <v>4</v>
      </c>
      <c r="L1077" s="5">
        <f>Table2[[#This Row],[Rating]]+(Table2[[#This Row],[Rating_count]]/1000)</f>
        <v>4.0970000000000004</v>
      </c>
      <c r="M1077" s="2">
        <v>97</v>
      </c>
    </row>
    <row r="1078" spans="1:13" x14ac:dyDescent="0.25">
      <c r="A1078" s="1" t="s">
        <v>980</v>
      </c>
      <c r="B1078" s="1" t="s">
        <v>518</v>
      </c>
      <c r="C1078" s="3">
        <v>6990</v>
      </c>
      <c r="D1078" s="3">
        <v>14290</v>
      </c>
      <c r="E1078" s="3">
        <f>Table2[[#This Row],[Actual_price]]-Table2[[#This Row],[Discounted_price]]/Table2[[#This Row],[Actual_price]]*100</f>
        <v>14241.084674597621</v>
      </c>
      <c r="F1078" s="4">
        <v>0.51</v>
      </c>
      <c r="G1078" s="4" t="str">
        <f>IF(Table2[[#This Row],[Discount_percentage]]&lt;=49%,"no",IF(Table2[[#This Row],[Discount_percentage]]&gt;=50%,"yes"))</f>
        <v>yes</v>
      </c>
      <c r="H1078" s="4" t="str">
        <f>IF(Table2[[#This Row],[Rating_count]]&lt;=1000,"NO",IF(Table2[[#This Row],[Rating_count]]&gt;=1000,"YES"))</f>
        <v>YES</v>
      </c>
      <c r="I1078" s="5">
        <f>Table2[[#This Row],[Actual_price]]*Table2[[#This Row],[Rating_count]]</f>
        <v>25307590</v>
      </c>
      <c r="J1078" s="5" t="str">
        <f>IF(Table2[[#This Row],[Discounted_price]]&lt;200,"&lt;200",IF(Table2[[#This Row],[Discounted_price]]&lt;=500,"200-500","&gt;500"))</f>
        <v>&gt;500</v>
      </c>
      <c r="K1078" s="1">
        <v>4.4000000000000004</v>
      </c>
      <c r="L1078" s="5">
        <f>Table2[[#This Row],[Rating]]+(Table2[[#This Row],[Rating_count]]/1000)</f>
        <v>6.1710000000000003</v>
      </c>
      <c r="M1078" s="2">
        <v>1771</v>
      </c>
    </row>
    <row r="1079" spans="1:13" x14ac:dyDescent="0.25">
      <c r="A1079" s="1" t="s">
        <v>981</v>
      </c>
      <c r="B1079" s="1" t="s">
        <v>518</v>
      </c>
      <c r="C1079" s="3">
        <v>2698</v>
      </c>
      <c r="D1079" s="3">
        <v>3945</v>
      </c>
      <c r="E1079" s="3">
        <f>Table2[[#This Row],[Actual_price]]-Table2[[#This Row],[Discounted_price]]/Table2[[#This Row],[Actual_price]]*100</f>
        <v>3876.6096324461341</v>
      </c>
      <c r="F1079" s="4">
        <v>0.32</v>
      </c>
      <c r="G1079" s="4" t="str">
        <f>IF(Table2[[#This Row],[Discount_percentage]]&lt;=49%,"no",IF(Table2[[#This Row],[Discount_percentage]]&gt;=50%,"yes"))</f>
        <v>no</v>
      </c>
      <c r="H1079" s="4" t="str">
        <f>IF(Table2[[#This Row],[Rating_count]]&lt;=1000,"NO",IF(Table2[[#This Row],[Rating_count]]&gt;=1000,"YES"))</f>
        <v>YES</v>
      </c>
      <c r="I1079" s="5">
        <f>Table2[[#This Row],[Actual_price]]*Table2[[#This Row],[Rating_count]]</f>
        <v>59309130</v>
      </c>
      <c r="J1079" s="5" t="str">
        <f>IF(Table2[[#This Row],[Discounted_price]]&lt;200,"&lt;200",IF(Table2[[#This Row],[Discounted_price]]&lt;=500,"200-500","&gt;500"))</f>
        <v>&gt;500</v>
      </c>
      <c r="K1079" s="1">
        <v>4</v>
      </c>
      <c r="L1079" s="5">
        <f>Table2[[#This Row],[Rating]]+(Table2[[#This Row],[Rating_count]]/1000)</f>
        <v>19.033999999999999</v>
      </c>
      <c r="M1079" s="2">
        <v>15034</v>
      </c>
    </row>
    <row r="1080" spans="1:13" x14ac:dyDescent="0.25">
      <c r="A1080" s="1" t="s">
        <v>982</v>
      </c>
      <c r="B1080" s="1" t="s">
        <v>518</v>
      </c>
      <c r="C1080" s="3">
        <v>3199</v>
      </c>
      <c r="D1080" s="3">
        <v>5999</v>
      </c>
      <c r="E1080" s="3">
        <f>Table2[[#This Row],[Actual_price]]-Table2[[#This Row],[Discounted_price]]/Table2[[#This Row],[Actual_price]]*100</f>
        <v>5945.6744457409568</v>
      </c>
      <c r="F1080" s="4">
        <v>0.47</v>
      </c>
      <c r="G1080" s="4" t="str">
        <f>IF(Table2[[#This Row],[Discount_percentage]]&lt;=49%,"no",IF(Table2[[#This Row],[Discount_percentage]]&gt;=50%,"yes"))</f>
        <v>no</v>
      </c>
      <c r="H1080" s="4" t="str">
        <f>IF(Table2[[#This Row],[Rating_count]]&lt;=1000,"NO",IF(Table2[[#This Row],[Rating_count]]&gt;=1000,"YES"))</f>
        <v>YES</v>
      </c>
      <c r="I1080" s="5">
        <f>Table2[[#This Row],[Actual_price]]*Table2[[#This Row],[Rating_count]]</f>
        <v>19448758</v>
      </c>
      <c r="J1080" s="5" t="str">
        <f>IF(Table2[[#This Row],[Discounted_price]]&lt;200,"&lt;200",IF(Table2[[#This Row],[Discounted_price]]&lt;=500,"200-500","&gt;500"))</f>
        <v>&gt;500</v>
      </c>
      <c r="K1080" s="1">
        <v>4</v>
      </c>
      <c r="L1080" s="5">
        <f>Table2[[#This Row],[Rating]]+(Table2[[#This Row],[Rating_count]]/1000)</f>
        <v>7.242</v>
      </c>
      <c r="M1080" s="2">
        <v>3242</v>
      </c>
    </row>
    <row r="1081" spans="1:13" x14ac:dyDescent="0.25">
      <c r="A1081" s="1" t="s">
        <v>983</v>
      </c>
      <c r="B1081" s="1" t="s">
        <v>518</v>
      </c>
      <c r="C1081" s="3">
        <v>1199</v>
      </c>
      <c r="D1081" s="3">
        <v>1950</v>
      </c>
      <c r="E1081" s="3">
        <f>Table2[[#This Row],[Actual_price]]-Table2[[#This Row],[Discounted_price]]/Table2[[#This Row],[Actual_price]]*100</f>
        <v>1888.5128205128206</v>
      </c>
      <c r="F1081" s="4">
        <v>0.39</v>
      </c>
      <c r="G1081" s="4" t="str">
        <f>IF(Table2[[#This Row],[Discount_percentage]]&lt;=49%,"no",IF(Table2[[#This Row],[Discount_percentage]]&gt;=50%,"yes"))</f>
        <v>no</v>
      </c>
      <c r="H1081" s="4" t="str">
        <f>IF(Table2[[#This Row],[Rating_count]]&lt;=1000,"NO",IF(Table2[[#This Row],[Rating_count]]&gt;=1000,"YES"))</f>
        <v>YES</v>
      </c>
      <c r="I1081" s="5">
        <f>Table2[[#This Row],[Actual_price]]*Table2[[#This Row],[Rating_count]]</f>
        <v>5522400</v>
      </c>
      <c r="J1081" s="5" t="str">
        <f>IF(Table2[[#This Row],[Discounted_price]]&lt;200,"&lt;200",IF(Table2[[#This Row],[Discounted_price]]&lt;=500,"200-500","&gt;500"))</f>
        <v>&gt;500</v>
      </c>
      <c r="K1081" s="1">
        <v>3.9</v>
      </c>
      <c r="L1081" s="5">
        <f>Table2[[#This Row],[Rating]]+(Table2[[#This Row],[Rating_count]]/1000)</f>
        <v>6.7319999999999993</v>
      </c>
      <c r="M1081" s="2">
        <v>2832</v>
      </c>
    </row>
    <row r="1082" spans="1:13" x14ac:dyDescent="0.25">
      <c r="A1082" s="1" t="s">
        <v>984</v>
      </c>
      <c r="B1082" s="1" t="s">
        <v>518</v>
      </c>
      <c r="C1082" s="3">
        <v>1414</v>
      </c>
      <c r="D1082" s="3">
        <v>2799</v>
      </c>
      <c r="E1082" s="3">
        <f>Table2[[#This Row],[Actual_price]]-Table2[[#This Row],[Discounted_price]]/Table2[[#This Row],[Actual_price]]*100</f>
        <v>2748.4819578420866</v>
      </c>
      <c r="F1082" s="4">
        <v>0.49</v>
      </c>
      <c r="G1082" s="4" t="str">
        <f>IF(Table2[[#This Row],[Discount_percentage]]&lt;=49%,"no",IF(Table2[[#This Row],[Discount_percentage]]&gt;=50%,"yes"))</f>
        <v>no</v>
      </c>
      <c r="H1082" s="4" t="str">
        <f>IF(Table2[[#This Row],[Rating_count]]&lt;=1000,"NO",IF(Table2[[#This Row],[Rating_count]]&gt;=1000,"YES"))</f>
        <v>YES</v>
      </c>
      <c r="I1082" s="5">
        <f>Table2[[#This Row],[Actual_price]]*Table2[[#This Row],[Rating_count]]</f>
        <v>4192902</v>
      </c>
      <c r="J1082" s="5" t="str">
        <f>IF(Table2[[#This Row],[Discounted_price]]&lt;200,"&lt;200",IF(Table2[[#This Row],[Discounted_price]]&lt;=500,"200-500","&gt;500"))</f>
        <v>&gt;500</v>
      </c>
      <c r="K1082" s="1">
        <v>4</v>
      </c>
      <c r="L1082" s="5">
        <f>Table2[[#This Row],[Rating]]+(Table2[[#This Row],[Rating_count]]/1000)</f>
        <v>5.4980000000000002</v>
      </c>
      <c r="M1082" s="2">
        <v>1498</v>
      </c>
    </row>
    <row r="1083" spans="1:13" x14ac:dyDescent="0.25">
      <c r="A1083" s="1" t="s">
        <v>985</v>
      </c>
      <c r="B1083" s="1" t="s">
        <v>518</v>
      </c>
      <c r="C1083" s="1">
        <v>999</v>
      </c>
      <c r="D1083" s="3">
        <v>1950</v>
      </c>
      <c r="E1083" s="3">
        <f>Table2[[#This Row],[Actual_price]]-Table2[[#This Row],[Discounted_price]]/Table2[[#This Row],[Actual_price]]*100</f>
        <v>1898.7692307692307</v>
      </c>
      <c r="F1083" s="4">
        <v>0.49</v>
      </c>
      <c r="G1083" s="4" t="str">
        <f>IF(Table2[[#This Row],[Discount_percentage]]&lt;=49%,"no",IF(Table2[[#This Row],[Discount_percentage]]&gt;=50%,"yes"))</f>
        <v>no</v>
      </c>
      <c r="H1083" s="4" t="str">
        <f>IF(Table2[[#This Row],[Rating_count]]&lt;=1000,"NO",IF(Table2[[#This Row],[Rating_count]]&gt;=1000,"YES"))</f>
        <v>NO</v>
      </c>
      <c r="I1083" s="5">
        <f>Table2[[#This Row],[Actual_price]]*Table2[[#This Row],[Rating_count]]</f>
        <v>594750</v>
      </c>
      <c r="J1083" s="5" t="str">
        <f>IF(Table2[[#This Row],[Discounted_price]]&lt;200,"&lt;200",IF(Table2[[#This Row],[Discounted_price]]&lt;=500,"200-500","&gt;500"))</f>
        <v>&gt;500</v>
      </c>
      <c r="K1083" s="1">
        <v>3.8</v>
      </c>
      <c r="L1083" s="5">
        <f>Table2[[#This Row],[Rating]]+(Table2[[#This Row],[Rating_count]]/1000)</f>
        <v>4.1049999999999995</v>
      </c>
      <c r="M1083" s="2">
        <v>305</v>
      </c>
    </row>
    <row r="1084" spans="1:13" x14ac:dyDescent="0.25">
      <c r="A1084" s="1" t="s">
        <v>986</v>
      </c>
      <c r="B1084" s="1" t="s">
        <v>518</v>
      </c>
      <c r="C1084" s="3">
        <v>5999</v>
      </c>
      <c r="D1084" s="3">
        <v>9999</v>
      </c>
      <c r="E1084" s="3">
        <f>Table2[[#This Row],[Actual_price]]-Table2[[#This Row],[Discounted_price]]/Table2[[#This Row],[Actual_price]]*100</f>
        <v>9939.0040004000402</v>
      </c>
      <c r="F1084" s="4">
        <v>0.4</v>
      </c>
      <c r="G1084" s="4" t="str">
        <f>IF(Table2[[#This Row],[Discount_percentage]]&lt;=49%,"no",IF(Table2[[#This Row],[Discount_percentage]]&gt;=50%,"yes"))</f>
        <v>no</v>
      </c>
      <c r="H1084" s="4" t="str">
        <f>IF(Table2[[#This Row],[Rating_count]]&lt;=1000,"NO",IF(Table2[[#This Row],[Rating_count]]&gt;=1000,"YES"))</f>
        <v>YES</v>
      </c>
      <c r="I1084" s="5">
        <f>Table2[[#This Row],[Actual_price]]*Table2[[#This Row],[Rating_count]]</f>
        <v>11908809</v>
      </c>
      <c r="J1084" s="5" t="str">
        <f>IF(Table2[[#This Row],[Discounted_price]]&lt;200,"&lt;200",IF(Table2[[#This Row],[Discounted_price]]&lt;=500,"200-500","&gt;500"))</f>
        <v>&gt;500</v>
      </c>
      <c r="K1084" s="1">
        <v>4.2</v>
      </c>
      <c r="L1084" s="5">
        <f>Table2[[#This Row],[Rating]]+(Table2[[#This Row],[Rating_count]]/1000)</f>
        <v>5.391</v>
      </c>
      <c r="M1084" s="2">
        <v>1191</v>
      </c>
    </row>
    <row r="1085" spans="1:13" x14ac:dyDescent="0.25">
      <c r="A1085" s="1" t="s">
        <v>987</v>
      </c>
      <c r="B1085" s="1" t="s">
        <v>518</v>
      </c>
      <c r="C1085" s="3">
        <v>9970</v>
      </c>
      <c r="D1085" s="3">
        <v>12999</v>
      </c>
      <c r="E1085" s="3">
        <f>Table2[[#This Row],[Actual_price]]-Table2[[#This Row],[Discounted_price]]/Table2[[#This Row],[Actual_price]]*100</f>
        <v>12922.301792445573</v>
      </c>
      <c r="F1085" s="4">
        <v>0.23</v>
      </c>
      <c r="G1085" s="4" t="str">
        <f>IF(Table2[[#This Row],[Discount_percentage]]&lt;=49%,"no",IF(Table2[[#This Row],[Discount_percentage]]&gt;=50%,"yes"))</f>
        <v>no</v>
      </c>
      <c r="H1085" s="4" t="str">
        <f>IF(Table2[[#This Row],[Rating_count]]&lt;=1000,"NO",IF(Table2[[#This Row],[Rating_count]]&gt;=1000,"YES"))</f>
        <v>YES</v>
      </c>
      <c r="I1085" s="5">
        <f>Table2[[#This Row],[Actual_price]]*Table2[[#This Row],[Rating_count]]</f>
        <v>52632951</v>
      </c>
      <c r="J1085" s="5" t="str">
        <f>IF(Table2[[#This Row],[Discounted_price]]&lt;200,"&lt;200",IF(Table2[[#This Row],[Discounted_price]]&lt;=500,"200-500","&gt;500"))</f>
        <v>&gt;500</v>
      </c>
      <c r="K1085" s="1">
        <v>4.3</v>
      </c>
      <c r="L1085" s="5">
        <f>Table2[[#This Row],[Rating]]+(Table2[[#This Row],[Rating_count]]/1000)</f>
        <v>8.3490000000000002</v>
      </c>
      <c r="M1085" s="2">
        <v>4049</v>
      </c>
    </row>
    <row r="1086" spans="1:13" x14ac:dyDescent="0.25">
      <c r="A1086" s="1" t="s">
        <v>988</v>
      </c>
      <c r="B1086" s="1" t="s">
        <v>518</v>
      </c>
      <c r="C1086" s="1">
        <v>698</v>
      </c>
      <c r="D1086" s="1">
        <v>699</v>
      </c>
      <c r="E1086" s="3">
        <f>Table2[[#This Row],[Actual_price]]-Table2[[#This Row],[Discounted_price]]/Table2[[#This Row],[Actual_price]]*100</f>
        <v>599.14306151645201</v>
      </c>
      <c r="F1086" s="4">
        <v>0</v>
      </c>
      <c r="G1086" s="4" t="str">
        <f>IF(Table2[[#This Row],[Discount_percentage]]&lt;=49%,"no",IF(Table2[[#This Row],[Discount_percentage]]&gt;=50%,"yes"))</f>
        <v>no</v>
      </c>
      <c r="H1086" s="4" t="str">
        <f>IF(Table2[[#This Row],[Rating_count]]&lt;=1000,"NO",IF(Table2[[#This Row],[Rating_count]]&gt;=1000,"YES"))</f>
        <v>YES</v>
      </c>
      <c r="I1086" s="5">
        <f>Table2[[#This Row],[Actual_price]]*Table2[[#This Row],[Rating_count]]</f>
        <v>2208840</v>
      </c>
      <c r="J1086" s="5" t="str">
        <f>IF(Table2[[#This Row],[Discounted_price]]&lt;200,"&lt;200",IF(Table2[[#This Row],[Discounted_price]]&lt;=500,"200-500","&gt;500"))</f>
        <v>&gt;500</v>
      </c>
      <c r="K1086" s="1">
        <v>4.2</v>
      </c>
      <c r="L1086" s="5">
        <f>Table2[[#This Row],[Rating]]+(Table2[[#This Row],[Rating_count]]/1000)</f>
        <v>7.36</v>
      </c>
      <c r="M1086" s="2">
        <v>3160</v>
      </c>
    </row>
    <row r="1087" spans="1:13" x14ac:dyDescent="0.25">
      <c r="A1087" s="1" t="s">
        <v>989</v>
      </c>
      <c r="B1087" s="1" t="s">
        <v>518</v>
      </c>
      <c r="C1087" s="3">
        <v>2199</v>
      </c>
      <c r="D1087" s="3">
        <v>3190</v>
      </c>
      <c r="E1087" s="3">
        <f>Table2[[#This Row],[Actual_price]]-Table2[[#This Row],[Discounted_price]]/Table2[[#This Row],[Actual_price]]*100</f>
        <v>3121.0658307210033</v>
      </c>
      <c r="F1087" s="4">
        <v>0.31</v>
      </c>
      <c r="G1087" s="4" t="str">
        <f>IF(Table2[[#This Row],[Discount_percentage]]&lt;=49%,"no",IF(Table2[[#This Row],[Discount_percentage]]&gt;=50%,"yes"))</f>
        <v>no</v>
      </c>
      <c r="H1087" s="4" t="str">
        <f>IF(Table2[[#This Row],[Rating_count]]&lt;=1000,"NO",IF(Table2[[#This Row],[Rating_count]]&gt;=1000,"YES"))</f>
        <v>YES</v>
      </c>
      <c r="I1087" s="5">
        <f>Table2[[#This Row],[Actual_price]]*Table2[[#This Row],[Rating_count]]</f>
        <v>30783500</v>
      </c>
      <c r="J1087" s="5" t="str">
        <f>IF(Table2[[#This Row],[Discounted_price]]&lt;200,"&lt;200",IF(Table2[[#This Row],[Discounted_price]]&lt;=500,"200-500","&gt;500"))</f>
        <v>&gt;500</v>
      </c>
      <c r="K1087" s="1">
        <v>4.3</v>
      </c>
      <c r="L1087" s="5">
        <f>Table2[[#This Row],[Rating]]+(Table2[[#This Row],[Rating_count]]/1000)</f>
        <v>13.95</v>
      </c>
      <c r="M1087" s="2">
        <v>9650</v>
      </c>
    </row>
    <row r="1088" spans="1:13" x14ac:dyDescent="0.25">
      <c r="A1088" s="1" t="s">
        <v>990</v>
      </c>
      <c r="B1088" s="1" t="s">
        <v>518</v>
      </c>
      <c r="C1088" s="1">
        <v>320</v>
      </c>
      <c r="D1088" s="1">
        <v>799</v>
      </c>
      <c r="E1088" s="3">
        <f>Table2[[#This Row],[Actual_price]]-Table2[[#This Row],[Discounted_price]]/Table2[[#This Row],[Actual_price]]*100</f>
        <v>758.94993742177724</v>
      </c>
      <c r="F1088" s="4">
        <v>0.6</v>
      </c>
      <c r="G1088" s="4" t="str">
        <f>IF(Table2[[#This Row],[Discount_percentage]]&lt;=49%,"no",IF(Table2[[#This Row],[Discount_percentage]]&gt;=50%,"yes"))</f>
        <v>yes</v>
      </c>
      <c r="H1088" s="4" t="str">
        <f>IF(Table2[[#This Row],[Rating_count]]&lt;=1000,"NO",IF(Table2[[#This Row],[Rating_count]]&gt;=1000,"YES"))</f>
        <v>YES</v>
      </c>
      <c r="I1088" s="5">
        <f>Table2[[#This Row],[Actual_price]]*Table2[[#This Row],[Rating_count]]</f>
        <v>3072954</v>
      </c>
      <c r="J1088" s="5" t="str">
        <f>IF(Table2[[#This Row],[Discounted_price]]&lt;200,"&lt;200",IF(Table2[[#This Row],[Discounted_price]]&lt;=500,"200-500","&gt;500"))</f>
        <v>200-500</v>
      </c>
      <c r="K1088" s="1">
        <v>4.2</v>
      </c>
      <c r="L1088" s="5">
        <f>Table2[[#This Row],[Rating]]+(Table2[[#This Row],[Rating_count]]/1000)</f>
        <v>8.0459999999999994</v>
      </c>
      <c r="M1088" s="2">
        <v>3846</v>
      </c>
    </row>
    <row r="1089" spans="1:13" x14ac:dyDescent="0.25">
      <c r="A1089" s="1" t="s">
        <v>991</v>
      </c>
      <c r="B1089" s="1" t="s">
        <v>518</v>
      </c>
      <c r="C1089" s="1">
        <v>298</v>
      </c>
      <c r="D1089" s="1">
        <v>499</v>
      </c>
      <c r="E1089" s="3">
        <f>Table2[[#This Row],[Actual_price]]-Table2[[#This Row],[Discounted_price]]/Table2[[#This Row],[Actual_price]]*100</f>
        <v>439.28056112224448</v>
      </c>
      <c r="F1089" s="4">
        <v>0.4</v>
      </c>
      <c r="G1089" s="4" t="str">
        <f>IF(Table2[[#This Row],[Discount_percentage]]&lt;=49%,"no",IF(Table2[[#This Row],[Discount_percentage]]&gt;=50%,"yes"))</f>
        <v>no</v>
      </c>
      <c r="H1089" s="4" t="str">
        <f>IF(Table2[[#This Row],[Rating_count]]&lt;=1000,"NO",IF(Table2[[#This Row],[Rating_count]]&gt;=1000,"YES"))</f>
        <v>NO</v>
      </c>
      <c r="I1089" s="5">
        <f>Table2[[#This Row],[Actual_price]]*Table2[[#This Row],[Rating_count]]</f>
        <v>144710</v>
      </c>
      <c r="J1089" s="5" t="str">
        <f>IF(Table2[[#This Row],[Discounted_price]]&lt;200,"&lt;200",IF(Table2[[#This Row],[Discounted_price]]&lt;=500,"200-500","&gt;500"))</f>
        <v>200-500</v>
      </c>
      <c r="K1089" s="1">
        <v>4.4000000000000004</v>
      </c>
      <c r="L1089" s="5">
        <f>Table2[[#This Row],[Rating]]+(Table2[[#This Row],[Rating_count]]/1000)</f>
        <v>4.6900000000000004</v>
      </c>
      <c r="M1089" s="2">
        <v>290</v>
      </c>
    </row>
    <row r="1090" spans="1:13" x14ac:dyDescent="0.25">
      <c r="A1090" s="1" t="s">
        <v>992</v>
      </c>
      <c r="B1090" s="1" t="s">
        <v>518</v>
      </c>
      <c r="C1090" s="3">
        <v>1199</v>
      </c>
      <c r="D1090" s="3">
        <v>1499</v>
      </c>
      <c r="E1090" s="3">
        <f>Table2[[#This Row],[Actual_price]]-Table2[[#This Row],[Discounted_price]]/Table2[[#This Row],[Actual_price]]*100</f>
        <v>1419.0133422281522</v>
      </c>
      <c r="F1090" s="4">
        <v>0.2</v>
      </c>
      <c r="G1090" s="4" t="str">
        <f>IF(Table2[[#This Row],[Discount_percentage]]&lt;=49%,"no",IF(Table2[[#This Row],[Discount_percentage]]&gt;=50%,"yes"))</f>
        <v>no</v>
      </c>
      <c r="H1090" s="4" t="str">
        <f>IF(Table2[[#This Row],[Rating_count]]&lt;=1000,"NO",IF(Table2[[#This Row],[Rating_count]]&gt;=1000,"YES"))</f>
        <v>YES</v>
      </c>
      <c r="I1090" s="5">
        <f>Table2[[#This Row],[Actual_price]]*Table2[[#This Row],[Rating_count]]</f>
        <v>3306794</v>
      </c>
      <c r="J1090" s="5" t="str">
        <f>IF(Table2[[#This Row],[Discounted_price]]&lt;200,"&lt;200",IF(Table2[[#This Row],[Discounted_price]]&lt;=500,"200-500","&gt;500"))</f>
        <v>&gt;500</v>
      </c>
      <c r="K1090" s="1">
        <v>3.8</v>
      </c>
      <c r="L1090" s="5">
        <f>Table2[[#This Row],[Rating]]+(Table2[[#This Row],[Rating_count]]/1000)</f>
        <v>6.0060000000000002</v>
      </c>
      <c r="M1090" s="2">
        <v>2206</v>
      </c>
    </row>
    <row r="1091" spans="1:13" x14ac:dyDescent="0.25">
      <c r="A1091" s="1" t="s">
        <v>993</v>
      </c>
      <c r="B1091" s="1" t="s">
        <v>518</v>
      </c>
      <c r="C1091" s="3">
        <v>1399</v>
      </c>
      <c r="D1091" s="3">
        <v>2660</v>
      </c>
      <c r="E1091" s="3">
        <f>Table2[[#This Row],[Actual_price]]-Table2[[#This Row],[Discounted_price]]/Table2[[#This Row],[Actual_price]]*100</f>
        <v>2607.406015037594</v>
      </c>
      <c r="F1091" s="4">
        <v>0.47</v>
      </c>
      <c r="G1091" s="4" t="str">
        <f>IF(Table2[[#This Row],[Discount_percentage]]&lt;=49%,"no",IF(Table2[[#This Row],[Discount_percentage]]&gt;=50%,"yes"))</f>
        <v>no</v>
      </c>
      <c r="H1091" s="4" t="str">
        <f>IF(Table2[[#This Row],[Rating_count]]&lt;=1000,"NO",IF(Table2[[#This Row],[Rating_count]]&gt;=1000,"YES"))</f>
        <v>YES</v>
      </c>
      <c r="I1091" s="5">
        <f>Table2[[#This Row],[Actual_price]]*Table2[[#This Row],[Rating_count]]</f>
        <v>24868340</v>
      </c>
      <c r="J1091" s="5" t="str">
        <f>IF(Table2[[#This Row],[Discounted_price]]&lt;200,"&lt;200",IF(Table2[[#This Row],[Discounted_price]]&lt;=500,"200-500","&gt;500"))</f>
        <v>&gt;500</v>
      </c>
      <c r="K1091" s="1">
        <v>4.0999999999999996</v>
      </c>
      <c r="L1091" s="5">
        <f>Table2[[#This Row],[Rating]]+(Table2[[#This Row],[Rating_count]]/1000)</f>
        <v>13.449</v>
      </c>
      <c r="M1091" s="2">
        <v>9349</v>
      </c>
    </row>
    <row r="1092" spans="1:13" x14ac:dyDescent="0.25">
      <c r="A1092" s="1" t="s">
        <v>994</v>
      </c>
      <c r="B1092" s="1" t="s">
        <v>518</v>
      </c>
      <c r="C1092" s="1">
        <v>599</v>
      </c>
      <c r="D1092" s="3">
        <v>2799</v>
      </c>
      <c r="E1092" s="3">
        <f>Table2[[#This Row],[Actual_price]]-Table2[[#This Row],[Discounted_price]]/Table2[[#This Row],[Actual_price]]*100</f>
        <v>2777.5994998213646</v>
      </c>
      <c r="F1092" s="4">
        <v>0.79</v>
      </c>
      <c r="G1092" s="4" t="str">
        <f>IF(Table2[[#This Row],[Discount_percentage]]&lt;=49%,"no",IF(Table2[[#This Row],[Discount_percentage]]&gt;=50%,"yes"))</f>
        <v>yes</v>
      </c>
      <c r="H1092" s="4" t="str">
        <f>IF(Table2[[#This Row],[Rating_count]]&lt;=1000,"NO",IF(Table2[[#This Row],[Rating_count]]&gt;=1000,"YES"))</f>
        <v>NO</v>
      </c>
      <c r="I1092" s="5">
        <f>Table2[[#This Row],[Actual_price]]*Table2[[#This Row],[Rating_count]]</f>
        <v>1617822</v>
      </c>
      <c r="J1092" s="5" t="str">
        <f>IF(Table2[[#This Row],[Discounted_price]]&lt;200,"&lt;200",IF(Table2[[#This Row],[Discounted_price]]&lt;=500,"200-500","&gt;500"))</f>
        <v>&gt;500</v>
      </c>
      <c r="K1092" s="1">
        <v>3.9</v>
      </c>
      <c r="L1092" s="5">
        <f>Table2[[#This Row],[Rating]]+(Table2[[#This Row],[Rating_count]]/1000)</f>
        <v>4.4779999999999998</v>
      </c>
      <c r="M1092" s="2">
        <v>578</v>
      </c>
    </row>
    <row r="1093" spans="1:13" x14ac:dyDescent="0.25">
      <c r="A1093" s="1" t="s">
        <v>995</v>
      </c>
      <c r="B1093" s="1" t="s">
        <v>518</v>
      </c>
      <c r="C1093" s="3">
        <v>1499</v>
      </c>
      <c r="D1093" s="3">
        <v>1499</v>
      </c>
      <c r="E1093" s="3">
        <f>Table2[[#This Row],[Actual_price]]-Table2[[#This Row],[Discounted_price]]/Table2[[#This Row],[Actual_price]]*100</f>
        <v>1399</v>
      </c>
      <c r="F1093" s="4">
        <v>0</v>
      </c>
      <c r="G1093" s="4" t="str">
        <f>IF(Table2[[#This Row],[Discount_percentage]]&lt;=49%,"no",IF(Table2[[#This Row],[Discount_percentage]]&gt;=50%,"yes"))</f>
        <v>no</v>
      </c>
      <c r="H1093" s="4" t="str">
        <f>IF(Table2[[#This Row],[Rating_count]]&lt;=1000,"NO",IF(Table2[[#This Row],[Rating_count]]&gt;=1000,"YES"))</f>
        <v>YES</v>
      </c>
      <c r="I1093" s="5">
        <f>Table2[[#This Row],[Actual_price]]*Table2[[#This Row],[Rating_count]]</f>
        <v>13987169</v>
      </c>
      <c r="J1093" s="5" t="str">
        <f>IF(Table2[[#This Row],[Discounted_price]]&lt;200,"&lt;200",IF(Table2[[#This Row],[Discounted_price]]&lt;=500,"200-500","&gt;500"))</f>
        <v>&gt;500</v>
      </c>
      <c r="K1093" s="1">
        <v>4.3</v>
      </c>
      <c r="L1093" s="5">
        <f>Table2[[#This Row],[Rating]]+(Table2[[#This Row],[Rating_count]]/1000)</f>
        <v>13.631</v>
      </c>
      <c r="M1093" s="2">
        <v>9331</v>
      </c>
    </row>
    <row r="1094" spans="1:13" x14ac:dyDescent="0.25">
      <c r="A1094" s="1" t="s">
        <v>996</v>
      </c>
      <c r="B1094" s="1" t="s">
        <v>518</v>
      </c>
      <c r="C1094" s="3">
        <v>14400</v>
      </c>
      <c r="D1094" s="3">
        <v>59900</v>
      </c>
      <c r="E1094" s="3">
        <f>Table2[[#This Row],[Actual_price]]-Table2[[#This Row],[Discounted_price]]/Table2[[#This Row],[Actual_price]]*100</f>
        <v>59875.959933222039</v>
      </c>
      <c r="F1094" s="4">
        <v>0.76</v>
      </c>
      <c r="G1094" s="4" t="str">
        <f>IF(Table2[[#This Row],[Discount_percentage]]&lt;=49%,"no",IF(Table2[[#This Row],[Discount_percentage]]&gt;=50%,"yes"))</f>
        <v>yes</v>
      </c>
      <c r="H1094" s="4" t="str">
        <f>IF(Table2[[#This Row],[Rating_count]]&lt;=1000,"NO",IF(Table2[[#This Row],[Rating_count]]&gt;=1000,"YES"))</f>
        <v>YES</v>
      </c>
      <c r="I1094" s="5">
        <f>Table2[[#This Row],[Actual_price]]*Table2[[#This Row],[Rating_count]]</f>
        <v>229836300</v>
      </c>
      <c r="J1094" s="5" t="str">
        <f>IF(Table2[[#This Row],[Discounted_price]]&lt;200,"&lt;200",IF(Table2[[#This Row],[Discounted_price]]&lt;=500,"200-500","&gt;500"))</f>
        <v>&gt;500</v>
      </c>
      <c r="K1094" s="1">
        <v>4.4000000000000004</v>
      </c>
      <c r="L1094" s="5">
        <f>Table2[[#This Row],[Rating]]+(Table2[[#This Row],[Rating_count]]/1000)</f>
        <v>8.2370000000000001</v>
      </c>
      <c r="M1094" s="2">
        <v>3837</v>
      </c>
    </row>
    <row r="1095" spans="1:13" x14ac:dyDescent="0.25">
      <c r="A1095" s="1" t="s">
        <v>997</v>
      </c>
      <c r="B1095" s="1" t="s">
        <v>518</v>
      </c>
      <c r="C1095" s="3">
        <v>1699</v>
      </c>
      <c r="D1095" s="3">
        <v>1900</v>
      </c>
      <c r="E1095" s="3">
        <f>Table2[[#This Row],[Actual_price]]-Table2[[#This Row],[Discounted_price]]/Table2[[#This Row],[Actual_price]]*100</f>
        <v>1810.578947368421</v>
      </c>
      <c r="F1095" s="4">
        <v>0.11</v>
      </c>
      <c r="G1095" s="4" t="str">
        <f>IF(Table2[[#This Row],[Discount_percentage]]&lt;=49%,"no",IF(Table2[[#This Row],[Discount_percentage]]&gt;=50%,"yes"))</f>
        <v>no</v>
      </c>
      <c r="H1095" s="4" t="str">
        <f>IF(Table2[[#This Row],[Rating_count]]&lt;=1000,"NO",IF(Table2[[#This Row],[Rating_count]]&gt;=1000,"YES"))</f>
        <v>YES</v>
      </c>
      <c r="I1095" s="5">
        <f>Table2[[#This Row],[Actual_price]]*Table2[[#This Row],[Rating_count]]</f>
        <v>21766400</v>
      </c>
      <c r="J1095" s="5" t="str">
        <f>IF(Table2[[#This Row],[Discounted_price]]&lt;200,"&lt;200",IF(Table2[[#This Row],[Discounted_price]]&lt;=500,"200-500","&gt;500"))</f>
        <v>&gt;500</v>
      </c>
      <c r="K1095" s="1">
        <v>3.6</v>
      </c>
      <c r="L1095" s="5">
        <f>Table2[[#This Row],[Rating]]+(Table2[[#This Row],[Rating_count]]/1000)</f>
        <v>15.055999999999999</v>
      </c>
      <c r="M1095" s="2">
        <v>11456</v>
      </c>
    </row>
    <row r="1096" spans="1:13" x14ac:dyDescent="0.25">
      <c r="A1096" s="1" t="s">
        <v>998</v>
      </c>
      <c r="B1096" s="1" t="s">
        <v>518</v>
      </c>
      <c r="C1096" s="1">
        <v>649</v>
      </c>
      <c r="D1096" s="1">
        <v>999</v>
      </c>
      <c r="E1096" s="3">
        <f>Table2[[#This Row],[Actual_price]]-Table2[[#This Row],[Discounted_price]]/Table2[[#This Row],[Actual_price]]*100</f>
        <v>934.03503503503498</v>
      </c>
      <c r="F1096" s="4">
        <v>0.35</v>
      </c>
      <c r="G1096" s="4" t="str">
        <f>IF(Table2[[#This Row],[Discount_percentage]]&lt;=49%,"no",IF(Table2[[#This Row],[Discount_percentage]]&gt;=50%,"yes"))</f>
        <v>no</v>
      </c>
      <c r="H1096" s="4" t="str">
        <f>IF(Table2[[#This Row],[Rating_count]]&lt;=1000,"NO",IF(Table2[[#This Row],[Rating_count]]&gt;=1000,"YES"))</f>
        <v>NO</v>
      </c>
      <c r="I1096" s="5">
        <f>Table2[[#This Row],[Actual_price]]*Table2[[#This Row],[Rating_count]]</f>
        <v>48951</v>
      </c>
      <c r="J1096" s="5" t="str">
        <f>IF(Table2[[#This Row],[Discounted_price]]&lt;200,"&lt;200",IF(Table2[[#This Row],[Discounted_price]]&lt;=500,"200-500","&gt;500"))</f>
        <v>&gt;500</v>
      </c>
      <c r="K1096" s="1">
        <v>3.8</v>
      </c>
      <c r="L1096" s="5">
        <f>Table2[[#This Row],[Rating]]+(Table2[[#This Row],[Rating_count]]/1000)</f>
        <v>3.8489999999999998</v>
      </c>
      <c r="M1096" s="2">
        <v>49</v>
      </c>
    </row>
    <row r="1097" spans="1:13" x14ac:dyDescent="0.25">
      <c r="A1097" s="1" t="s">
        <v>999</v>
      </c>
      <c r="B1097" s="1" t="s">
        <v>518</v>
      </c>
      <c r="C1097" s="3">
        <v>3249</v>
      </c>
      <c r="D1097" s="3">
        <v>6375</v>
      </c>
      <c r="E1097" s="3">
        <f>Table2[[#This Row],[Actual_price]]-Table2[[#This Row],[Discounted_price]]/Table2[[#This Row],[Actual_price]]*100</f>
        <v>6324.035294117647</v>
      </c>
      <c r="F1097" s="4">
        <v>0.49</v>
      </c>
      <c r="G1097" s="4" t="str">
        <f>IF(Table2[[#This Row],[Discount_percentage]]&lt;=49%,"no",IF(Table2[[#This Row],[Discount_percentage]]&gt;=50%,"yes"))</f>
        <v>no</v>
      </c>
      <c r="H1097" s="4" t="str">
        <f>IF(Table2[[#This Row],[Rating_count]]&lt;=1000,"NO",IF(Table2[[#This Row],[Rating_count]]&gt;=1000,"YES"))</f>
        <v>YES</v>
      </c>
      <c r="I1097" s="5">
        <f>Table2[[#This Row],[Actual_price]]*Table2[[#This Row],[Rating_count]]</f>
        <v>31734750</v>
      </c>
      <c r="J1097" s="5" t="str">
        <f>IF(Table2[[#This Row],[Discounted_price]]&lt;200,"&lt;200",IF(Table2[[#This Row],[Discounted_price]]&lt;=500,"200-500","&gt;500"))</f>
        <v>&gt;500</v>
      </c>
      <c r="K1097" s="1">
        <v>4</v>
      </c>
      <c r="L1097" s="5">
        <f>Table2[[#This Row],[Rating]]+(Table2[[#This Row],[Rating_count]]/1000)</f>
        <v>8.9779999999999998</v>
      </c>
      <c r="M1097" s="2">
        <v>4978</v>
      </c>
    </row>
    <row r="1098" spans="1:13" x14ac:dyDescent="0.25">
      <c r="A1098" s="1" t="s">
        <v>1000</v>
      </c>
      <c r="B1098" s="1" t="s">
        <v>518</v>
      </c>
      <c r="C1098" s="1">
        <v>199</v>
      </c>
      <c r="D1098" s="1">
        <v>499</v>
      </c>
      <c r="E1098" s="3">
        <f>Table2[[#This Row],[Actual_price]]-Table2[[#This Row],[Discounted_price]]/Table2[[#This Row],[Actual_price]]*100</f>
        <v>459.12024048096191</v>
      </c>
      <c r="F1098" s="4">
        <v>0.6</v>
      </c>
      <c r="G1098" s="4" t="str">
        <f>IF(Table2[[#This Row],[Discount_percentage]]&lt;=49%,"no",IF(Table2[[#This Row],[Discount_percentage]]&gt;=50%,"yes"))</f>
        <v>yes</v>
      </c>
      <c r="H1098" s="4" t="str">
        <f>IF(Table2[[#This Row],[Rating_count]]&lt;=1000,"NO",IF(Table2[[#This Row],[Rating_count]]&gt;=1000,"YES"))</f>
        <v>YES</v>
      </c>
      <c r="I1098" s="5">
        <f>Table2[[#This Row],[Actual_price]]*Table2[[#This Row],[Rating_count]]</f>
        <v>996004</v>
      </c>
      <c r="J1098" s="5" t="str">
        <f>IF(Table2[[#This Row],[Discounted_price]]&lt;200,"&lt;200",IF(Table2[[#This Row],[Discounted_price]]&lt;=500,"200-500","&gt;500"))</f>
        <v>&lt;200</v>
      </c>
      <c r="K1098" s="1">
        <v>4.0999999999999996</v>
      </c>
      <c r="L1098" s="5">
        <f>Table2[[#This Row],[Rating]]+(Table2[[#This Row],[Rating_count]]/1000)</f>
        <v>6.0960000000000001</v>
      </c>
      <c r="M1098" s="2">
        <v>1996</v>
      </c>
    </row>
    <row r="1099" spans="1:13" x14ac:dyDescent="0.25">
      <c r="A1099" s="1" t="s">
        <v>1001</v>
      </c>
      <c r="B1099" s="1" t="s">
        <v>518</v>
      </c>
      <c r="C1099" s="3">
        <v>1099</v>
      </c>
      <c r="D1099" s="3">
        <v>1899</v>
      </c>
      <c r="E1099" s="3">
        <f>Table2[[#This Row],[Actual_price]]-Table2[[#This Row],[Discounted_price]]/Table2[[#This Row],[Actual_price]]*100</f>
        <v>1841.1274354923644</v>
      </c>
      <c r="F1099" s="4">
        <v>0.42</v>
      </c>
      <c r="G1099" s="4" t="str">
        <f>IF(Table2[[#This Row],[Discount_percentage]]&lt;=49%,"no",IF(Table2[[#This Row],[Discount_percentage]]&gt;=50%,"yes"))</f>
        <v>no</v>
      </c>
      <c r="H1099" s="4" t="str">
        <f>IF(Table2[[#This Row],[Rating_count]]&lt;=1000,"NO",IF(Table2[[#This Row],[Rating_count]]&gt;=1000,"YES"))</f>
        <v>YES</v>
      </c>
      <c r="I1099" s="5">
        <f>Table2[[#This Row],[Actual_price]]*Table2[[#This Row],[Rating_count]]</f>
        <v>3439089</v>
      </c>
      <c r="J1099" s="5" t="str">
        <f>IF(Table2[[#This Row],[Discounted_price]]&lt;200,"&lt;200",IF(Table2[[#This Row],[Discounted_price]]&lt;=500,"200-500","&gt;500"))</f>
        <v>&gt;500</v>
      </c>
      <c r="K1099" s="1">
        <v>4.3</v>
      </c>
      <c r="L1099" s="5">
        <f>Table2[[#This Row],[Rating]]+(Table2[[#This Row],[Rating_count]]/1000)</f>
        <v>6.1109999999999998</v>
      </c>
      <c r="M1099" s="2">
        <v>1811</v>
      </c>
    </row>
    <row r="1100" spans="1:13" x14ac:dyDescent="0.25">
      <c r="A1100" s="1" t="s">
        <v>1002</v>
      </c>
      <c r="B1100" s="1" t="s">
        <v>518</v>
      </c>
      <c r="C1100" s="1">
        <v>664</v>
      </c>
      <c r="D1100" s="3">
        <v>1490</v>
      </c>
      <c r="E1100" s="3">
        <f>Table2[[#This Row],[Actual_price]]-Table2[[#This Row],[Discounted_price]]/Table2[[#This Row],[Actual_price]]*100</f>
        <v>1445.4362416107383</v>
      </c>
      <c r="F1100" s="4">
        <v>0.55000000000000004</v>
      </c>
      <c r="G1100" s="4" t="str">
        <f>IF(Table2[[#This Row],[Discount_percentage]]&lt;=49%,"no",IF(Table2[[#This Row],[Discount_percentage]]&gt;=50%,"yes"))</f>
        <v>yes</v>
      </c>
      <c r="H1100" s="4" t="str">
        <f>IF(Table2[[#This Row],[Rating_count]]&lt;=1000,"NO",IF(Table2[[#This Row],[Rating_count]]&gt;=1000,"YES"))</f>
        <v>YES</v>
      </c>
      <c r="I1100" s="5">
        <f>Table2[[#This Row],[Actual_price]]*Table2[[#This Row],[Rating_count]]</f>
        <v>3275020</v>
      </c>
      <c r="J1100" s="5" t="str">
        <f>IF(Table2[[#This Row],[Discounted_price]]&lt;200,"&lt;200",IF(Table2[[#This Row],[Discounted_price]]&lt;=500,"200-500","&gt;500"))</f>
        <v>&gt;500</v>
      </c>
      <c r="K1100" s="1">
        <v>4</v>
      </c>
      <c r="L1100" s="5">
        <f>Table2[[#This Row],[Rating]]+(Table2[[#This Row],[Rating_count]]/1000)</f>
        <v>6.1980000000000004</v>
      </c>
      <c r="M1100" s="2">
        <v>2198</v>
      </c>
    </row>
    <row r="1101" spans="1:13" x14ac:dyDescent="0.25">
      <c r="A1101" s="1" t="s">
        <v>1003</v>
      </c>
      <c r="B1101" s="1" t="s">
        <v>518</v>
      </c>
      <c r="C1101" s="1">
        <v>260</v>
      </c>
      <c r="D1101" s="1">
        <v>350</v>
      </c>
      <c r="E1101" s="3">
        <f>Table2[[#This Row],[Actual_price]]-Table2[[#This Row],[Discounted_price]]/Table2[[#This Row],[Actual_price]]*100</f>
        <v>275.71428571428572</v>
      </c>
      <c r="F1101" s="4">
        <v>0.26</v>
      </c>
      <c r="G1101" s="4" t="str">
        <f>IF(Table2[[#This Row],[Discount_percentage]]&lt;=49%,"no",IF(Table2[[#This Row],[Discount_percentage]]&gt;=50%,"yes"))</f>
        <v>no</v>
      </c>
      <c r="H1101" s="4" t="str">
        <f>IF(Table2[[#This Row],[Rating_count]]&lt;=1000,"NO",IF(Table2[[#This Row],[Rating_count]]&gt;=1000,"YES"))</f>
        <v>YES</v>
      </c>
      <c r="I1101" s="5">
        <f>Table2[[#This Row],[Actual_price]]*Table2[[#This Row],[Rating_count]]</f>
        <v>4594450</v>
      </c>
      <c r="J1101" s="5" t="str">
        <f>IF(Table2[[#This Row],[Discounted_price]]&lt;200,"&lt;200",IF(Table2[[#This Row],[Discounted_price]]&lt;=500,"200-500","&gt;500"))</f>
        <v>200-500</v>
      </c>
      <c r="K1101" s="1">
        <v>3.9</v>
      </c>
      <c r="L1101" s="5">
        <f>Table2[[#This Row],[Rating]]+(Table2[[#This Row],[Rating_count]]/1000)</f>
        <v>17.027000000000001</v>
      </c>
      <c r="M1101" s="2">
        <v>13127</v>
      </c>
    </row>
    <row r="1102" spans="1:13" x14ac:dyDescent="0.25">
      <c r="A1102" s="1" t="s">
        <v>1004</v>
      </c>
      <c r="B1102" s="1" t="s">
        <v>518</v>
      </c>
      <c r="C1102" s="3">
        <v>6499</v>
      </c>
      <c r="D1102" s="3">
        <v>8500</v>
      </c>
      <c r="E1102" s="3">
        <f>Table2[[#This Row],[Actual_price]]-Table2[[#This Row],[Discounted_price]]/Table2[[#This Row],[Actual_price]]*100</f>
        <v>8423.5411764705877</v>
      </c>
      <c r="F1102" s="4">
        <v>0.24</v>
      </c>
      <c r="G1102" s="4" t="str">
        <f>IF(Table2[[#This Row],[Discount_percentage]]&lt;=49%,"no",IF(Table2[[#This Row],[Discount_percentage]]&gt;=50%,"yes"))</f>
        <v>no</v>
      </c>
      <c r="H1102" s="4" t="str">
        <f>IF(Table2[[#This Row],[Rating_count]]&lt;=1000,"NO",IF(Table2[[#This Row],[Rating_count]]&gt;=1000,"YES"))</f>
        <v>YES</v>
      </c>
      <c r="I1102" s="5">
        <f>Table2[[#This Row],[Actual_price]]*Table2[[#This Row],[Rating_count]]</f>
        <v>49852500</v>
      </c>
      <c r="J1102" s="5" t="str">
        <f>IF(Table2[[#This Row],[Discounted_price]]&lt;200,"&lt;200",IF(Table2[[#This Row],[Discounted_price]]&lt;=500,"200-500","&gt;500"))</f>
        <v>&gt;500</v>
      </c>
      <c r="K1102" s="1">
        <v>4.4000000000000004</v>
      </c>
      <c r="L1102" s="5">
        <f>Table2[[#This Row],[Rating]]+(Table2[[#This Row],[Rating_count]]/1000)</f>
        <v>10.265000000000001</v>
      </c>
      <c r="M1102" s="2">
        <v>5865</v>
      </c>
    </row>
    <row r="1103" spans="1:13" x14ac:dyDescent="0.25">
      <c r="A1103" s="1" t="s">
        <v>1005</v>
      </c>
      <c r="B1103" s="1" t="s">
        <v>518</v>
      </c>
      <c r="C1103" s="3">
        <v>1484</v>
      </c>
      <c r="D1103" s="3">
        <v>2499</v>
      </c>
      <c r="E1103" s="3">
        <f>Table2[[#This Row],[Actual_price]]-Table2[[#This Row],[Discounted_price]]/Table2[[#This Row],[Actual_price]]*100</f>
        <v>2439.6162464985996</v>
      </c>
      <c r="F1103" s="4">
        <v>0.41</v>
      </c>
      <c r="G1103" s="4" t="str">
        <f>IF(Table2[[#This Row],[Discount_percentage]]&lt;=49%,"no",IF(Table2[[#This Row],[Discount_percentage]]&gt;=50%,"yes"))</f>
        <v>no</v>
      </c>
      <c r="H1103" s="4" t="str">
        <f>IF(Table2[[#This Row],[Rating_count]]&lt;=1000,"NO",IF(Table2[[#This Row],[Rating_count]]&gt;=1000,"YES"))</f>
        <v>YES</v>
      </c>
      <c r="I1103" s="5">
        <f>Table2[[#This Row],[Actual_price]]*Table2[[#This Row],[Rating_count]]</f>
        <v>2666433</v>
      </c>
      <c r="J1103" s="5" t="str">
        <f>IF(Table2[[#This Row],[Discounted_price]]&lt;200,"&lt;200",IF(Table2[[#This Row],[Discounted_price]]&lt;=500,"200-500","&gt;500"))</f>
        <v>&gt;500</v>
      </c>
      <c r="K1103" s="1">
        <v>3.7</v>
      </c>
      <c r="L1103" s="5">
        <f>Table2[[#This Row],[Rating]]+(Table2[[#This Row],[Rating_count]]/1000)</f>
        <v>4.7670000000000003</v>
      </c>
      <c r="M1103" s="2">
        <v>1067</v>
      </c>
    </row>
    <row r="1104" spans="1:13" x14ac:dyDescent="0.25">
      <c r="A1104" s="1" t="s">
        <v>1006</v>
      </c>
      <c r="B1104" s="1" t="s">
        <v>518</v>
      </c>
      <c r="C1104" s="1">
        <v>999</v>
      </c>
      <c r="D1104" s="3">
        <v>1560</v>
      </c>
      <c r="E1104" s="3">
        <f>Table2[[#This Row],[Actual_price]]-Table2[[#This Row],[Discounted_price]]/Table2[[#This Row],[Actual_price]]*100</f>
        <v>1495.9615384615386</v>
      </c>
      <c r="F1104" s="4">
        <v>0.36</v>
      </c>
      <c r="G1104" s="4" t="str">
        <f>IF(Table2[[#This Row],[Discount_percentage]]&lt;=49%,"no",IF(Table2[[#This Row],[Discount_percentage]]&gt;=50%,"yes"))</f>
        <v>no</v>
      </c>
      <c r="H1104" s="4" t="str">
        <f>IF(Table2[[#This Row],[Rating_count]]&lt;=1000,"NO",IF(Table2[[#This Row],[Rating_count]]&gt;=1000,"YES"))</f>
        <v>YES</v>
      </c>
      <c r="I1104" s="5">
        <f>Table2[[#This Row],[Actual_price]]*Table2[[#This Row],[Rating_count]]</f>
        <v>7614360</v>
      </c>
      <c r="J1104" s="5" t="str">
        <f>IF(Table2[[#This Row],[Discounted_price]]&lt;200,"&lt;200",IF(Table2[[#This Row],[Discounted_price]]&lt;=500,"200-500","&gt;500"))</f>
        <v>&gt;500</v>
      </c>
      <c r="K1104" s="1">
        <v>3.6</v>
      </c>
      <c r="L1104" s="5">
        <f>Table2[[#This Row],[Rating]]+(Table2[[#This Row],[Rating_count]]/1000)</f>
        <v>8.4809999999999999</v>
      </c>
      <c r="M1104" s="2">
        <v>4881</v>
      </c>
    </row>
    <row r="1105" spans="1:13" x14ac:dyDescent="0.25">
      <c r="A1105" s="1" t="s">
        <v>1007</v>
      </c>
      <c r="B1105" s="1" t="s">
        <v>518</v>
      </c>
      <c r="C1105" s="3">
        <v>3299</v>
      </c>
      <c r="D1105" s="3">
        <v>6500</v>
      </c>
      <c r="E1105" s="3">
        <f>Table2[[#This Row],[Actual_price]]-Table2[[#This Row],[Discounted_price]]/Table2[[#This Row],[Actual_price]]*100</f>
        <v>6449.2461538461539</v>
      </c>
      <c r="F1105" s="4">
        <v>0.49</v>
      </c>
      <c r="G1105" s="4" t="str">
        <f>IF(Table2[[#This Row],[Discount_percentage]]&lt;=49%,"no",IF(Table2[[#This Row],[Discount_percentage]]&gt;=50%,"yes"))</f>
        <v>no</v>
      </c>
      <c r="H1105" s="4" t="str">
        <f>IF(Table2[[#This Row],[Rating_count]]&lt;=1000,"NO",IF(Table2[[#This Row],[Rating_count]]&gt;=1000,"YES"))</f>
        <v>YES</v>
      </c>
      <c r="I1105" s="5">
        <f>Table2[[#This Row],[Actual_price]]*Table2[[#This Row],[Rating_count]]</f>
        <v>72910500</v>
      </c>
      <c r="J1105" s="5" t="str">
        <f>IF(Table2[[#This Row],[Discounted_price]]&lt;200,"&lt;200",IF(Table2[[#This Row],[Discounted_price]]&lt;=500,"200-500","&gt;500"))</f>
        <v>&gt;500</v>
      </c>
      <c r="K1105" s="1">
        <v>3.7</v>
      </c>
      <c r="L1105" s="5">
        <f>Table2[[#This Row],[Rating]]+(Table2[[#This Row],[Rating_count]]/1000)</f>
        <v>14.917000000000002</v>
      </c>
      <c r="M1105" s="2">
        <v>11217</v>
      </c>
    </row>
    <row r="1106" spans="1:13" x14ac:dyDescent="0.25">
      <c r="A1106" s="1" t="s">
        <v>1008</v>
      </c>
      <c r="B1106" s="1" t="s">
        <v>518</v>
      </c>
      <c r="C1106" s="1">
        <v>259</v>
      </c>
      <c r="D1106" s="1">
        <v>999</v>
      </c>
      <c r="E1106" s="3">
        <f>Table2[[#This Row],[Actual_price]]-Table2[[#This Row],[Discounted_price]]/Table2[[#This Row],[Actual_price]]*100</f>
        <v>973.07407407407413</v>
      </c>
      <c r="F1106" s="4">
        <v>0.74</v>
      </c>
      <c r="G1106" s="4" t="str">
        <f>IF(Table2[[#This Row],[Discount_percentage]]&lt;=49%,"no",IF(Table2[[#This Row],[Discount_percentage]]&gt;=50%,"yes"))</f>
        <v>yes</v>
      </c>
      <c r="H1106" s="4" t="str">
        <f>IF(Table2[[#This Row],[Rating_count]]&lt;=1000,"NO",IF(Table2[[#This Row],[Rating_count]]&gt;=1000,"YES"))</f>
        <v>NO</v>
      </c>
      <c r="I1106" s="5">
        <f>Table2[[#This Row],[Actual_price]]*Table2[[#This Row],[Rating_count]]</f>
        <v>42957</v>
      </c>
      <c r="J1106" s="5" t="str">
        <f>IF(Table2[[#This Row],[Discounted_price]]&lt;200,"&lt;200",IF(Table2[[#This Row],[Discounted_price]]&lt;=500,"200-500","&gt;500"))</f>
        <v>200-500</v>
      </c>
      <c r="K1106" s="1">
        <v>4</v>
      </c>
      <c r="L1106" s="5">
        <f>Table2[[#This Row],[Rating]]+(Table2[[#This Row],[Rating_count]]/1000)</f>
        <v>4.0430000000000001</v>
      </c>
      <c r="M1106" s="2">
        <v>43</v>
      </c>
    </row>
    <row r="1107" spans="1:13" x14ac:dyDescent="0.25">
      <c r="A1107" s="1" t="s">
        <v>1009</v>
      </c>
      <c r="B1107" s="1" t="s">
        <v>518</v>
      </c>
      <c r="C1107" s="3">
        <v>3249</v>
      </c>
      <c r="D1107" s="3">
        <v>7795</v>
      </c>
      <c r="E1107" s="3">
        <f>Table2[[#This Row],[Actual_price]]-Table2[[#This Row],[Discounted_price]]/Table2[[#This Row],[Actual_price]]*100</f>
        <v>7753.3194355356</v>
      </c>
      <c r="F1107" s="4">
        <v>0.57999999999999996</v>
      </c>
      <c r="G1107" s="4" t="str">
        <f>IF(Table2[[#This Row],[Discount_percentage]]&lt;=49%,"no",IF(Table2[[#This Row],[Discount_percentage]]&gt;=50%,"yes"))</f>
        <v>yes</v>
      </c>
      <c r="H1107" s="4" t="str">
        <f>IF(Table2[[#This Row],[Rating_count]]&lt;=1000,"NO",IF(Table2[[#This Row],[Rating_count]]&gt;=1000,"YES"))</f>
        <v>YES</v>
      </c>
      <c r="I1107" s="5">
        <f>Table2[[#This Row],[Actual_price]]*Table2[[#This Row],[Rating_count]]</f>
        <v>36355880</v>
      </c>
      <c r="J1107" s="5" t="str">
        <f>IF(Table2[[#This Row],[Discounted_price]]&lt;200,"&lt;200",IF(Table2[[#This Row],[Discounted_price]]&lt;=500,"200-500","&gt;500"))</f>
        <v>&gt;500</v>
      </c>
      <c r="K1107" s="1">
        <v>4.2</v>
      </c>
      <c r="L1107" s="5">
        <f>Table2[[#This Row],[Rating]]+(Table2[[#This Row],[Rating_count]]/1000)</f>
        <v>8.8640000000000008</v>
      </c>
      <c r="M1107" s="2">
        <v>4664</v>
      </c>
    </row>
    <row r="1108" spans="1:13" x14ac:dyDescent="0.25">
      <c r="A1108" s="1" t="s">
        <v>1010</v>
      </c>
      <c r="B1108" s="1" t="s">
        <v>518</v>
      </c>
      <c r="C1108" s="3">
        <v>4280</v>
      </c>
      <c r="D1108" s="3">
        <v>5995</v>
      </c>
      <c r="E1108" s="3">
        <f>Table2[[#This Row],[Actual_price]]-Table2[[#This Row],[Discounted_price]]/Table2[[#This Row],[Actual_price]]*100</f>
        <v>5923.6071726438695</v>
      </c>
      <c r="F1108" s="4">
        <v>0.28999999999999998</v>
      </c>
      <c r="G1108" s="4" t="str">
        <f>IF(Table2[[#This Row],[Discount_percentage]]&lt;=49%,"no",IF(Table2[[#This Row],[Discount_percentage]]&gt;=50%,"yes"))</f>
        <v>no</v>
      </c>
      <c r="H1108" s="4" t="str">
        <f>IF(Table2[[#This Row],[Rating_count]]&lt;=1000,"NO",IF(Table2[[#This Row],[Rating_count]]&gt;=1000,"YES"))</f>
        <v>YES</v>
      </c>
      <c r="I1108" s="5">
        <f>Table2[[#This Row],[Actual_price]]*Table2[[#This Row],[Rating_count]]</f>
        <v>12661440</v>
      </c>
      <c r="J1108" s="5" t="str">
        <f>IF(Table2[[#This Row],[Discounted_price]]&lt;200,"&lt;200",IF(Table2[[#This Row],[Discounted_price]]&lt;=500,"200-500","&gt;500"))</f>
        <v>&gt;500</v>
      </c>
      <c r="K1108" s="1">
        <v>3.8</v>
      </c>
      <c r="L1108" s="5">
        <f>Table2[[#This Row],[Rating]]+(Table2[[#This Row],[Rating_count]]/1000)</f>
        <v>5.9119999999999999</v>
      </c>
      <c r="M1108" s="2">
        <v>2112</v>
      </c>
    </row>
    <row r="1109" spans="1:13" x14ac:dyDescent="0.25">
      <c r="A1109" s="1" t="s">
        <v>1011</v>
      </c>
      <c r="B1109" s="1" t="s">
        <v>518</v>
      </c>
      <c r="C1109" s="1">
        <v>189</v>
      </c>
      <c r="D1109" s="1">
        <v>299</v>
      </c>
      <c r="E1109" s="3">
        <f>Table2[[#This Row],[Actual_price]]-Table2[[#This Row],[Discounted_price]]/Table2[[#This Row],[Actual_price]]*100</f>
        <v>235.78929765886286</v>
      </c>
      <c r="F1109" s="4">
        <v>0.37</v>
      </c>
      <c r="G1109" s="4" t="str">
        <f>IF(Table2[[#This Row],[Discount_percentage]]&lt;=49%,"no",IF(Table2[[#This Row],[Discount_percentage]]&gt;=50%,"yes"))</f>
        <v>no</v>
      </c>
      <c r="H1109" s="4" t="str">
        <f>IF(Table2[[#This Row],[Rating_count]]&lt;=1000,"NO",IF(Table2[[#This Row],[Rating_count]]&gt;=1000,"YES"))</f>
        <v>YES</v>
      </c>
      <c r="I1109" s="5">
        <f>Table2[[#This Row],[Actual_price]]*Table2[[#This Row],[Rating_count]]</f>
        <v>818363</v>
      </c>
      <c r="J1109" s="5" t="str">
        <f>IF(Table2[[#This Row],[Discounted_price]]&lt;200,"&lt;200",IF(Table2[[#This Row],[Discounted_price]]&lt;=500,"200-500","&gt;500"))</f>
        <v>&lt;200</v>
      </c>
      <c r="K1109" s="1">
        <v>4.2</v>
      </c>
      <c r="L1109" s="5">
        <f>Table2[[#This Row],[Rating]]+(Table2[[#This Row],[Rating_count]]/1000)</f>
        <v>6.9370000000000003</v>
      </c>
      <c r="M1109" s="2">
        <v>2737</v>
      </c>
    </row>
    <row r="1110" spans="1:13" x14ac:dyDescent="0.25">
      <c r="A1110" s="1" t="s">
        <v>1012</v>
      </c>
      <c r="B1110" s="1" t="s">
        <v>518</v>
      </c>
      <c r="C1110" s="3">
        <v>1449</v>
      </c>
      <c r="D1110" s="3">
        <v>2349</v>
      </c>
      <c r="E1110" s="3">
        <f>Table2[[#This Row],[Actual_price]]-Table2[[#This Row],[Discounted_price]]/Table2[[#This Row],[Actual_price]]*100</f>
        <v>2287.3141762452105</v>
      </c>
      <c r="F1110" s="4">
        <v>0.38</v>
      </c>
      <c r="G1110" s="4" t="str">
        <f>IF(Table2[[#This Row],[Discount_percentage]]&lt;=49%,"no",IF(Table2[[#This Row],[Discount_percentage]]&gt;=50%,"yes"))</f>
        <v>no</v>
      </c>
      <c r="H1110" s="4" t="str">
        <f>IF(Table2[[#This Row],[Rating_count]]&lt;=1000,"NO",IF(Table2[[#This Row],[Rating_count]]&gt;=1000,"YES"))</f>
        <v>YES</v>
      </c>
      <c r="I1110" s="5">
        <f>Table2[[#This Row],[Actual_price]]*Table2[[#This Row],[Rating_count]]</f>
        <v>21185631</v>
      </c>
      <c r="J1110" s="5" t="str">
        <f>IF(Table2[[#This Row],[Discounted_price]]&lt;200,"&lt;200",IF(Table2[[#This Row],[Discounted_price]]&lt;=500,"200-500","&gt;500"))</f>
        <v>&gt;500</v>
      </c>
      <c r="K1110" s="1">
        <v>3.9</v>
      </c>
      <c r="L1110" s="5">
        <f>Table2[[#This Row],[Rating]]+(Table2[[#This Row],[Rating_count]]/1000)</f>
        <v>12.919</v>
      </c>
      <c r="M1110" s="2">
        <v>9019</v>
      </c>
    </row>
    <row r="1111" spans="1:13" x14ac:dyDescent="0.25">
      <c r="A1111" s="1" t="s">
        <v>1013</v>
      </c>
      <c r="B1111" s="1" t="s">
        <v>518</v>
      </c>
      <c r="C1111" s="1">
        <v>199</v>
      </c>
      <c r="D1111" s="1">
        <v>499</v>
      </c>
      <c r="E1111" s="3">
        <f>Table2[[#This Row],[Actual_price]]-Table2[[#This Row],[Discounted_price]]/Table2[[#This Row],[Actual_price]]*100</f>
        <v>459.12024048096191</v>
      </c>
      <c r="F1111" s="4">
        <v>0.6</v>
      </c>
      <c r="G1111" s="4" t="str">
        <f>IF(Table2[[#This Row],[Discount_percentage]]&lt;=49%,"no",IF(Table2[[#This Row],[Discount_percentage]]&gt;=50%,"yes"))</f>
        <v>yes</v>
      </c>
      <c r="H1111" s="4" t="str">
        <f>IF(Table2[[#This Row],[Rating_count]]&lt;=1000,"NO",IF(Table2[[#This Row],[Rating_count]]&gt;=1000,"YES"))</f>
        <v>YES</v>
      </c>
      <c r="I1111" s="5">
        <f>Table2[[#This Row],[Actual_price]]*Table2[[#This Row],[Rating_count]]</f>
        <v>5106766</v>
      </c>
      <c r="J1111" s="5" t="str">
        <f>IF(Table2[[#This Row],[Discounted_price]]&lt;200,"&lt;200",IF(Table2[[#This Row],[Discounted_price]]&lt;=500,"200-500","&gt;500"))</f>
        <v>&lt;200</v>
      </c>
      <c r="K1111" s="1">
        <v>4</v>
      </c>
      <c r="L1111" s="5">
        <f>Table2[[#This Row],[Rating]]+(Table2[[#This Row],[Rating_count]]/1000)</f>
        <v>14.234</v>
      </c>
      <c r="M1111" s="2">
        <v>10234</v>
      </c>
    </row>
    <row r="1112" spans="1:13" x14ac:dyDescent="0.25">
      <c r="A1112" s="1" t="s">
        <v>1014</v>
      </c>
      <c r="B1112" s="1" t="s">
        <v>518</v>
      </c>
      <c r="C1112" s="1">
        <v>474</v>
      </c>
      <c r="D1112" s="3">
        <v>1299</v>
      </c>
      <c r="E1112" s="3">
        <f>Table2[[#This Row],[Actual_price]]-Table2[[#This Row],[Discounted_price]]/Table2[[#This Row],[Actual_price]]*100</f>
        <v>1262.5103926096997</v>
      </c>
      <c r="F1112" s="4">
        <v>0.64</v>
      </c>
      <c r="G1112" s="4" t="str">
        <f>IF(Table2[[#This Row],[Discount_percentage]]&lt;=49%,"no",IF(Table2[[#This Row],[Discount_percentage]]&gt;=50%,"yes"))</f>
        <v>yes</v>
      </c>
      <c r="H1112" s="4" t="str">
        <f>IF(Table2[[#This Row],[Rating_count]]&lt;=1000,"NO",IF(Table2[[#This Row],[Rating_count]]&gt;=1000,"YES"))</f>
        <v>NO</v>
      </c>
      <c r="I1112" s="5">
        <f>Table2[[#This Row],[Actual_price]]*Table2[[#This Row],[Rating_count]]</f>
        <v>714450</v>
      </c>
      <c r="J1112" s="5" t="str">
        <f>IF(Table2[[#This Row],[Discounted_price]]&lt;200,"&lt;200",IF(Table2[[#This Row],[Discounted_price]]&lt;=500,"200-500","&gt;500"))</f>
        <v>200-500</v>
      </c>
      <c r="K1112" s="1">
        <v>4.0999999999999996</v>
      </c>
      <c r="L1112" s="5">
        <f>Table2[[#This Row],[Rating]]+(Table2[[#This Row],[Rating_count]]/1000)</f>
        <v>4.6499999999999995</v>
      </c>
      <c r="M1112" s="2">
        <v>550</v>
      </c>
    </row>
    <row r="1113" spans="1:13" x14ac:dyDescent="0.25">
      <c r="A1113" s="1" t="s">
        <v>1015</v>
      </c>
      <c r="B1113" s="1" t="s">
        <v>518</v>
      </c>
      <c r="C1113" s="1">
        <v>279</v>
      </c>
      <c r="D1113" s="1">
        <v>499</v>
      </c>
      <c r="E1113" s="3">
        <f>Table2[[#This Row],[Actual_price]]-Table2[[#This Row],[Discounted_price]]/Table2[[#This Row],[Actual_price]]*100</f>
        <v>443.08817635270543</v>
      </c>
      <c r="F1113" s="4">
        <v>0.44</v>
      </c>
      <c r="G1113" s="4" t="str">
        <f>IF(Table2[[#This Row],[Discount_percentage]]&lt;=49%,"no",IF(Table2[[#This Row],[Discount_percentage]]&gt;=50%,"yes"))</f>
        <v>no</v>
      </c>
      <c r="H1113" s="4" t="str">
        <f>IF(Table2[[#This Row],[Rating_count]]&lt;=1000,"NO",IF(Table2[[#This Row],[Rating_count]]&gt;=1000,"YES"))</f>
        <v>NO</v>
      </c>
      <c r="I1113" s="5">
        <f>Table2[[#This Row],[Actual_price]]*Table2[[#This Row],[Rating_count]]</f>
        <v>13972</v>
      </c>
      <c r="J1113" s="5" t="str">
        <f>IF(Table2[[#This Row],[Discounted_price]]&lt;200,"&lt;200",IF(Table2[[#This Row],[Discounted_price]]&lt;=500,"200-500","&gt;500"))</f>
        <v>200-500</v>
      </c>
      <c r="K1113" s="1">
        <v>4.8</v>
      </c>
      <c r="L1113" s="5">
        <f>Table2[[#This Row],[Rating]]+(Table2[[#This Row],[Rating_count]]/1000)</f>
        <v>4.8279999999999994</v>
      </c>
      <c r="M1113" s="2">
        <v>28</v>
      </c>
    </row>
    <row r="1114" spans="1:13" x14ac:dyDescent="0.25">
      <c r="A1114" s="1" t="s">
        <v>1016</v>
      </c>
      <c r="B1114" s="1" t="s">
        <v>518</v>
      </c>
      <c r="C1114" s="3">
        <v>1999</v>
      </c>
      <c r="D1114" s="3">
        <v>4775</v>
      </c>
      <c r="E1114" s="3">
        <f>Table2[[#This Row],[Actual_price]]-Table2[[#This Row],[Discounted_price]]/Table2[[#This Row],[Actual_price]]*100</f>
        <v>4733.1361256544506</v>
      </c>
      <c r="F1114" s="4">
        <v>0.57999999999999996</v>
      </c>
      <c r="G1114" s="4" t="str">
        <f>IF(Table2[[#This Row],[Discount_percentage]]&lt;=49%,"no",IF(Table2[[#This Row],[Discount_percentage]]&gt;=50%,"yes"))</f>
        <v>yes</v>
      </c>
      <c r="H1114" s="4" t="str">
        <f>IF(Table2[[#This Row],[Rating_count]]&lt;=1000,"NO",IF(Table2[[#This Row],[Rating_count]]&gt;=1000,"YES"))</f>
        <v>YES</v>
      </c>
      <c r="I1114" s="5">
        <f>Table2[[#This Row],[Actual_price]]*Table2[[#This Row],[Rating_count]]</f>
        <v>6460575</v>
      </c>
      <c r="J1114" s="5" t="str">
        <f>IF(Table2[[#This Row],[Discounted_price]]&lt;200,"&lt;200",IF(Table2[[#This Row],[Discounted_price]]&lt;=500,"200-500","&gt;500"))</f>
        <v>&gt;500</v>
      </c>
      <c r="K1114" s="1">
        <v>4.2</v>
      </c>
      <c r="L1114" s="5">
        <f>Table2[[#This Row],[Rating]]+(Table2[[#This Row],[Rating_count]]/1000)</f>
        <v>5.5529999999999999</v>
      </c>
      <c r="M1114" s="2">
        <v>1353</v>
      </c>
    </row>
    <row r="1115" spans="1:13" x14ac:dyDescent="0.25">
      <c r="A1115" s="1" t="s">
        <v>1017</v>
      </c>
      <c r="B1115" s="1" t="s">
        <v>518</v>
      </c>
      <c r="C1115" s="1">
        <v>799</v>
      </c>
      <c r="D1115" s="3">
        <v>1230</v>
      </c>
      <c r="E1115" s="3">
        <f>Table2[[#This Row],[Actual_price]]-Table2[[#This Row],[Discounted_price]]/Table2[[#This Row],[Actual_price]]*100</f>
        <v>1165.040650406504</v>
      </c>
      <c r="F1115" s="4">
        <v>0.35</v>
      </c>
      <c r="G1115" s="4" t="str">
        <f>IF(Table2[[#This Row],[Discount_percentage]]&lt;=49%,"no",IF(Table2[[#This Row],[Discount_percentage]]&gt;=50%,"yes"))</f>
        <v>no</v>
      </c>
      <c r="H1115" s="4" t="str">
        <f>IF(Table2[[#This Row],[Rating_count]]&lt;=1000,"NO",IF(Table2[[#This Row],[Rating_count]]&gt;=1000,"YES"))</f>
        <v>YES</v>
      </c>
      <c r="I1115" s="5">
        <f>Table2[[#This Row],[Actual_price]]*Table2[[#This Row],[Rating_count]]</f>
        <v>2629740</v>
      </c>
      <c r="J1115" s="5" t="str">
        <f>IF(Table2[[#This Row],[Discounted_price]]&lt;200,"&lt;200",IF(Table2[[#This Row],[Discounted_price]]&lt;=500,"200-500","&gt;500"))</f>
        <v>&gt;500</v>
      </c>
      <c r="K1115" s="1">
        <v>4.0999999999999996</v>
      </c>
      <c r="L1115" s="5">
        <f>Table2[[#This Row],[Rating]]+(Table2[[#This Row],[Rating_count]]/1000)</f>
        <v>6.2379999999999995</v>
      </c>
      <c r="M1115" s="2">
        <v>2138</v>
      </c>
    </row>
    <row r="1116" spans="1:13" x14ac:dyDescent="0.25">
      <c r="A1116" s="1" t="s">
        <v>1018</v>
      </c>
      <c r="B1116" s="1" t="s">
        <v>518</v>
      </c>
      <c r="C1116" s="1">
        <v>949</v>
      </c>
      <c r="D1116" s="3">
        <v>1999</v>
      </c>
      <c r="E1116" s="3">
        <f>Table2[[#This Row],[Actual_price]]-Table2[[#This Row],[Discounted_price]]/Table2[[#This Row],[Actual_price]]*100</f>
        <v>1951.5262631315659</v>
      </c>
      <c r="F1116" s="4">
        <v>0.53</v>
      </c>
      <c r="G1116" s="4" t="str">
        <f>IF(Table2[[#This Row],[Discount_percentage]]&lt;=49%,"no",IF(Table2[[#This Row],[Discount_percentage]]&gt;=50%,"yes"))</f>
        <v>yes</v>
      </c>
      <c r="H1116" s="4" t="str">
        <f>IF(Table2[[#This Row],[Rating_count]]&lt;=1000,"NO",IF(Table2[[#This Row],[Rating_count]]&gt;=1000,"YES"))</f>
        <v>YES</v>
      </c>
      <c r="I1116" s="5">
        <f>Table2[[#This Row],[Actual_price]]*Table2[[#This Row],[Rating_count]]</f>
        <v>3356321</v>
      </c>
      <c r="J1116" s="5" t="str">
        <f>IF(Table2[[#This Row],[Discounted_price]]&lt;200,"&lt;200",IF(Table2[[#This Row],[Discounted_price]]&lt;=500,"200-500","&gt;500"))</f>
        <v>&gt;500</v>
      </c>
      <c r="K1116" s="1">
        <v>4</v>
      </c>
      <c r="L1116" s="5">
        <f>Table2[[#This Row],[Rating]]+(Table2[[#This Row],[Rating_count]]/1000)</f>
        <v>5.6790000000000003</v>
      </c>
      <c r="M1116" s="2">
        <v>1679</v>
      </c>
    </row>
    <row r="1117" spans="1:13" x14ac:dyDescent="0.25">
      <c r="A1117" s="1" t="s">
        <v>1019</v>
      </c>
      <c r="B1117" s="1" t="s">
        <v>518</v>
      </c>
      <c r="C1117" s="6">
        <v>3657.66</v>
      </c>
      <c r="D1117" s="3">
        <v>5156</v>
      </c>
      <c r="E1117" s="3">
        <f>Table2[[#This Row],[Actual_price]]-Table2[[#This Row],[Discounted_price]]/Table2[[#This Row],[Actual_price]]*100</f>
        <v>5085.0601241272307</v>
      </c>
      <c r="F1117" s="4">
        <v>0.28999999999999998</v>
      </c>
      <c r="G1117" s="4" t="str">
        <f>IF(Table2[[#This Row],[Discount_percentage]]&lt;=49%,"no",IF(Table2[[#This Row],[Discount_percentage]]&gt;=50%,"yes"))</f>
        <v>no</v>
      </c>
      <c r="H1117" s="4" t="str">
        <f>IF(Table2[[#This Row],[Rating_count]]&lt;=1000,"NO",IF(Table2[[#This Row],[Rating_count]]&gt;=1000,"YES"))</f>
        <v>YES</v>
      </c>
      <c r="I1117" s="5">
        <f>Table2[[#This Row],[Actual_price]]*Table2[[#This Row],[Rating_count]]</f>
        <v>66187572</v>
      </c>
      <c r="J1117" s="5" t="str">
        <f>IF(Table2[[#This Row],[Discounted_price]]&lt;200,"&lt;200",IF(Table2[[#This Row],[Discounted_price]]&lt;=500,"200-500","&gt;500"))</f>
        <v>&gt;500</v>
      </c>
      <c r="K1117" s="1">
        <v>3.9</v>
      </c>
      <c r="L1117" s="5">
        <f>Table2[[#This Row],[Rating]]+(Table2[[#This Row],[Rating_count]]/1000)</f>
        <v>16.736999999999998</v>
      </c>
      <c r="M1117" s="2">
        <v>12837</v>
      </c>
    </row>
    <row r="1118" spans="1:13" x14ac:dyDescent="0.25">
      <c r="A1118" s="1" t="s">
        <v>1020</v>
      </c>
      <c r="B1118" s="1" t="s">
        <v>518</v>
      </c>
      <c r="C1118" s="3">
        <v>1699</v>
      </c>
      <c r="D1118" s="3">
        <v>1999</v>
      </c>
      <c r="E1118" s="3">
        <f>Table2[[#This Row],[Actual_price]]-Table2[[#This Row],[Discounted_price]]/Table2[[#This Row],[Actual_price]]*100</f>
        <v>1914.0075037518759</v>
      </c>
      <c r="F1118" s="4">
        <v>0.15</v>
      </c>
      <c r="G1118" s="4" t="str">
        <f>IF(Table2[[#This Row],[Discount_percentage]]&lt;=49%,"no",IF(Table2[[#This Row],[Discount_percentage]]&gt;=50%,"yes"))</f>
        <v>no</v>
      </c>
      <c r="H1118" s="4" t="str">
        <f>IF(Table2[[#This Row],[Rating_count]]&lt;=1000,"NO",IF(Table2[[#This Row],[Rating_count]]&gt;=1000,"YES"))</f>
        <v>YES</v>
      </c>
      <c r="I1118" s="5">
        <f>Table2[[#This Row],[Actual_price]]*Table2[[#This Row],[Rating_count]]</f>
        <v>17737127</v>
      </c>
      <c r="J1118" s="5" t="str">
        <f>IF(Table2[[#This Row],[Discounted_price]]&lt;200,"&lt;200",IF(Table2[[#This Row],[Discounted_price]]&lt;=500,"200-500","&gt;500"))</f>
        <v>&gt;500</v>
      </c>
      <c r="K1118" s="1">
        <v>4.0999999999999996</v>
      </c>
      <c r="L1118" s="5">
        <f>Table2[[#This Row],[Rating]]+(Table2[[#This Row],[Rating_count]]/1000)</f>
        <v>12.972999999999999</v>
      </c>
      <c r="M1118" s="2">
        <v>8873</v>
      </c>
    </row>
    <row r="1119" spans="1:13" x14ac:dyDescent="0.25">
      <c r="A1119" s="1" t="s">
        <v>1021</v>
      </c>
      <c r="B1119" s="1" t="s">
        <v>518</v>
      </c>
      <c r="C1119" s="3">
        <v>1849</v>
      </c>
      <c r="D1119" s="3">
        <v>2095</v>
      </c>
      <c r="E1119" s="3">
        <f>Table2[[#This Row],[Actual_price]]-Table2[[#This Row],[Discounted_price]]/Table2[[#This Row],[Actual_price]]*100</f>
        <v>2006.7422434367543</v>
      </c>
      <c r="F1119" s="4">
        <v>0.12</v>
      </c>
      <c r="G1119" s="4" t="str">
        <f>IF(Table2[[#This Row],[Discount_percentage]]&lt;=49%,"no",IF(Table2[[#This Row],[Discount_percentage]]&gt;=50%,"yes"))</f>
        <v>no</v>
      </c>
      <c r="H1119" s="4" t="str">
        <f>IF(Table2[[#This Row],[Rating_count]]&lt;=1000,"NO",IF(Table2[[#This Row],[Rating_count]]&gt;=1000,"YES"))</f>
        <v>YES</v>
      </c>
      <c r="I1119" s="5">
        <f>Table2[[#This Row],[Actual_price]]*Table2[[#This Row],[Rating_count]]</f>
        <v>16091695</v>
      </c>
      <c r="J1119" s="5" t="str">
        <f>IF(Table2[[#This Row],[Discounted_price]]&lt;200,"&lt;200",IF(Table2[[#This Row],[Discounted_price]]&lt;=500,"200-500","&gt;500"))</f>
        <v>&gt;500</v>
      </c>
      <c r="K1119" s="1">
        <v>4.3</v>
      </c>
      <c r="L1119" s="5">
        <f>Table2[[#This Row],[Rating]]+(Table2[[#This Row],[Rating_count]]/1000)</f>
        <v>11.981</v>
      </c>
      <c r="M1119" s="2">
        <v>7681</v>
      </c>
    </row>
    <row r="1120" spans="1:13" x14ac:dyDescent="0.25">
      <c r="A1120" s="1" t="s">
        <v>1022</v>
      </c>
      <c r="B1120" s="1" t="s">
        <v>518</v>
      </c>
      <c r="C1120" s="3">
        <v>12499</v>
      </c>
      <c r="D1120" s="3">
        <v>19825</v>
      </c>
      <c r="E1120" s="3">
        <f>Table2[[#This Row],[Actual_price]]-Table2[[#This Row],[Discounted_price]]/Table2[[#This Row],[Actual_price]]*100</f>
        <v>19761.953341740227</v>
      </c>
      <c r="F1120" s="4">
        <v>0.37</v>
      </c>
      <c r="G1120" s="4" t="str">
        <f>IF(Table2[[#This Row],[Discount_percentage]]&lt;=49%,"no",IF(Table2[[#This Row],[Discount_percentage]]&gt;=50%,"yes"))</f>
        <v>no</v>
      </c>
      <c r="H1120" s="4" t="str">
        <f>IF(Table2[[#This Row],[Rating_count]]&lt;=1000,"NO",IF(Table2[[#This Row],[Rating_count]]&gt;=1000,"YES"))</f>
        <v>NO</v>
      </c>
      <c r="I1120" s="5">
        <f>Table2[[#This Row],[Actual_price]]*Table2[[#This Row],[Rating_count]]</f>
        <v>6383650</v>
      </c>
      <c r="J1120" s="5" t="str">
        <f>IF(Table2[[#This Row],[Discounted_price]]&lt;200,"&lt;200",IF(Table2[[#This Row],[Discounted_price]]&lt;=500,"200-500","&gt;500"))</f>
        <v>&gt;500</v>
      </c>
      <c r="K1120" s="1">
        <v>4.0999999999999996</v>
      </c>
      <c r="L1120" s="5">
        <f>Table2[[#This Row],[Rating]]+(Table2[[#This Row],[Rating_count]]/1000)</f>
        <v>4.4219999999999997</v>
      </c>
      <c r="M1120" s="2">
        <v>322</v>
      </c>
    </row>
    <row r="1121" spans="1:13" x14ac:dyDescent="0.25">
      <c r="A1121" s="1" t="s">
        <v>1023</v>
      </c>
      <c r="B1121" s="1" t="s">
        <v>518</v>
      </c>
      <c r="C1121" s="3">
        <v>1099</v>
      </c>
      <c r="D1121" s="3">
        <v>1920</v>
      </c>
      <c r="E1121" s="3">
        <f>Table2[[#This Row],[Actual_price]]-Table2[[#This Row],[Discounted_price]]/Table2[[#This Row],[Actual_price]]*100</f>
        <v>1862.7604166666667</v>
      </c>
      <c r="F1121" s="4">
        <v>0.43</v>
      </c>
      <c r="G1121" s="4" t="str">
        <f>IF(Table2[[#This Row],[Discount_percentage]]&lt;=49%,"no",IF(Table2[[#This Row],[Discount_percentage]]&gt;=50%,"yes"))</f>
        <v>no</v>
      </c>
      <c r="H1121" s="4" t="str">
        <f>IF(Table2[[#This Row],[Rating_count]]&lt;=1000,"NO",IF(Table2[[#This Row],[Rating_count]]&gt;=1000,"YES"))</f>
        <v>YES</v>
      </c>
      <c r="I1121" s="5">
        <f>Table2[[#This Row],[Actual_price]]*Table2[[#This Row],[Rating_count]]</f>
        <v>18762240</v>
      </c>
      <c r="J1121" s="5" t="str">
        <f>IF(Table2[[#This Row],[Discounted_price]]&lt;200,"&lt;200",IF(Table2[[#This Row],[Discounted_price]]&lt;=500,"200-500","&gt;500"))</f>
        <v>&gt;500</v>
      </c>
      <c r="K1121" s="1">
        <v>4.2</v>
      </c>
      <c r="L1121" s="5">
        <f>Table2[[#This Row],[Rating]]+(Table2[[#This Row],[Rating_count]]/1000)</f>
        <v>13.972000000000001</v>
      </c>
      <c r="M1121" s="2">
        <v>9772</v>
      </c>
    </row>
    <row r="1122" spans="1:13" x14ac:dyDescent="0.25">
      <c r="A1122" s="1" t="s">
        <v>1024</v>
      </c>
      <c r="B1122" s="1" t="s">
        <v>518</v>
      </c>
      <c r="C1122" s="3">
        <v>8199</v>
      </c>
      <c r="D1122" s="3">
        <v>16000</v>
      </c>
      <c r="E1122" s="3">
        <f>Table2[[#This Row],[Actual_price]]-Table2[[#This Row],[Discounted_price]]/Table2[[#This Row],[Actual_price]]*100</f>
        <v>15948.75625</v>
      </c>
      <c r="F1122" s="4">
        <v>0.49</v>
      </c>
      <c r="G1122" s="4" t="str">
        <f>IF(Table2[[#This Row],[Discount_percentage]]&lt;=49%,"no",IF(Table2[[#This Row],[Discount_percentage]]&gt;=50%,"yes"))</f>
        <v>no</v>
      </c>
      <c r="H1122" s="4" t="str">
        <f>IF(Table2[[#This Row],[Rating_count]]&lt;=1000,"NO",IF(Table2[[#This Row],[Rating_count]]&gt;=1000,"YES"))</f>
        <v>YES</v>
      </c>
      <c r="I1122" s="5">
        <f>Table2[[#This Row],[Actual_price]]*Table2[[#This Row],[Rating_count]]</f>
        <v>295952000</v>
      </c>
      <c r="J1122" s="5" t="str">
        <f>IF(Table2[[#This Row],[Discounted_price]]&lt;200,"&lt;200",IF(Table2[[#This Row],[Discounted_price]]&lt;=500,"200-500","&gt;500"))</f>
        <v>&gt;500</v>
      </c>
      <c r="K1122" s="1">
        <v>3.9</v>
      </c>
      <c r="L1122" s="5">
        <f>Table2[[#This Row],[Rating]]+(Table2[[#This Row],[Rating_count]]/1000)</f>
        <v>22.396999999999998</v>
      </c>
      <c r="M1122" s="2">
        <v>18497</v>
      </c>
    </row>
    <row r="1123" spans="1:13" x14ac:dyDescent="0.25">
      <c r="A1123" s="1" t="s">
        <v>1025</v>
      </c>
      <c r="B1123" s="1" t="s">
        <v>518</v>
      </c>
      <c r="C1123" s="1">
        <v>499</v>
      </c>
      <c r="D1123" s="3">
        <v>2199</v>
      </c>
      <c r="E1123" s="3">
        <f>Table2[[#This Row],[Actual_price]]-Table2[[#This Row],[Discounted_price]]/Table2[[#This Row],[Actual_price]]*100</f>
        <v>2176.3078672123693</v>
      </c>
      <c r="F1123" s="4">
        <v>0.77</v>
      </c>
      <c r="G1123" s="4" t="str">
        <f>IF(Table2[[#This Row],[Discount_percentage]]&lt;=49%,"no",IF(Table2[[#This Row],[Discount_percentage]]&gt;=50%,"yes"))</f>
        <v>yes</v>
      </c>
      <c r="H1123" s="4" t="str">
        <f>IF(Table2[[#This Row],[Rating_count]]&lt;=1000,"NO",IF(Table2[[#This Row],[Rating_count]]&gt;=1000,"YES"))</f>
        <v>NO</v>
      </c>
      <c r="I1123" s="5">
        <f>Table2[[#This Row],[Actual_price]]*Table2[[#This Row],[Rating_count]]</f>
        <v>116547</v>
      </c>
      <c r="J1123" s="5" t="str">
        <f>IF(Table2[[#This Row],[Discounted_price]]&lt;200,"&lt;200",IF(Table2[[#This Row],[Discounted_price]]&lt;=500,"200-500","&gt;500"))</f>
        <v>200-500</v>
      </c>
      <c r="K1123" s="1">
        <v>3.7</v>
      </c>
      <c r="L1123" s="5">
        <f>Table2[[#This Row],[Rating]]+(Table2[[#This Row],[Rating_count]]/1000)</f>
        <v>3.7530000000000001</v>
      </c>
      <c r="M1123" s="2">
        <v>53</v>
      </c>
    </row>
    <row r="1124" spans="1:13" x14ac:dyDescent="0.25">
      <c r="A1124" s="1" t="s">
        <v>1026</v>
      </c>
      <c r="B1124" s="1" t="s">
        <v>518</v>
      </c>
      <c r="C1124" s="3">
        <v>6999</v>
      </c>
      <c r="D1124" s="3">
        <v>14999</v>
      </c>
      <c r="E1124" s="3">
        <f>Table2[[#This Row],[Actual_price]]-Table2[[#This Row],[Discounted_price]]/Table2[[#This Row],[Actual_price]]*100</f>
        <v>14952.336889125942</v>
      </c>
      <c r="F1124" s="4">
        <v>0.53</v>
      </c>
      <c r="G1124" s="4" t="str">
        <f>IF(Table2[[#This Row],[Discount_percentage]]&lt;=49%,"no",IF(Table2[[#This Row],[Discount_percentage]]&gt;=50%,"yes"))</f>
        <v>yes</v>
      </c>
      <c r="H1124" s="4" t="str">
        <f>IF(Table2[[#This Row],[Rating_count]]&lt;=1000,"NO",IF(Table2[[#This Row],[Rating_count]]&gt;=1000,"YES"))</f>
        <v>YES</v>
      </c>
      <c r="I1124" s="5">
        <f>Table2[[#This Row],[Actual_price]]*Table2[[#This Row],[Rating_count]]</f>
        <v>25918272</v>
      </c>
      <c r="J1124" s="5" t="str">
        <f>IF(Table2[[#This Row],[Discounted_price]]&lt;200,"&lt;200",IF(Table2[[#This Row],[Discounted_price]]&lt;=500,"200-500","&gt;500"))</f>
        <v>&gt;500</v>
      </c>
      <c r="K1124" s="1">
        <v>4.0999999999999996</v>
      </c>
      <c r="L1124" s="5">
        <f>Table2[[#This Row],[Rating]]+(Table2[[#This Row],[Rating_count]]/1000)</f>
        <v>5.8279999999999994</v>
      </c>
      <c r="M1124" s="2">
        <v>1728</v>
      </c>
    </row>
    <row r="1125" spans="1:13" x14ac:dyDescent="0.25">
      <c r="A1125" s="1" t="s">
        <v>1027</v>
      </c>
      <c r="B1125" s="1" t="s">
        <v>518</v>
      </c>
      <c r="C1125" s="3">
        <v>1595</v>
      </c>
      <c r="D1125" s="3">
        <v>1799</v>
      </c>
      <c r="E1125" s="3">
        <f>Table2[[#This Row],[Actual_price]]-Table2[[#This Row],[Discounted_price]]/Table2[[#This Row],[Actual_price]]*100</f>
        <v>1710.3396331295164</v>
      </c>
      <c r="F1125" s="4">
        <v>0.11</v>
      </c>
      <c r="G1125" s="4" t="str">
        <f>IF(Table2[[#This Row],[Discount_percentage]]&lt;=49%,"no",IF(Table2[[#This Row],[Discount_percentage]]&gt;=50%,"yes"))</f>
        <v>no</v>
      </c>
      <c r="H1125" s="4" t="str">
        <f>IF(Table2[[#This Row],[Rating_count]]&lt;=1000,"NO",IF(Table2[[#This Row],[Rating_count]]&gt;=1000,"YES"))</f>
        <v>YES</v>
      </c>
      <c r="I1125" s="5">
        <f>Table2[[#This Row],[Actual_price]]*Table2[[#This Row],[Rating_count]]</f>
        <v>5175723</v>
      </c>
      <c r="J1125" s="5" t="str">
        <f>IF(Table2[[#This Row],[Discounted_price]]&lt;200,"&lt;200",IF(Table2[[#This Row],[Discounted_price]]&lt;=500,"200-500","&gt;500"))</f>
        <v>&gt;500</v>
      </c>
      <c r="K1125" s="1">
        <v>4</v>
      </c>
      <c r="L1125" s="5">
        <f>Table2[[#This Row],[Rating]]+(Table2[[#This Row],[Rating_count]]/1000)</f>
        <v>6.8769999999999998</v>
      </c>
      <c r="M1125" s="2">
        <v>2877</v>
      </c>
    </row>
    <row r="1126" spans="1:13" x14ac:dyDescent="0.25">
      <c r="A1126" s="1" t="s">
        <v>1028</v>
      </c>
      <c r="B1126" s="1" t="s">
        <v>518</v>
      </c>
      <c r="C1126" s="3">
        <v>1049</v>
      </c>
      <c r="D1126" s="3">
        <v>1950</v>
      </c>
      <c r="E1126" s="3">
        <f>Table2[[#This Row],[Actual_price]]-Table2[[#This Row],[Discounted_price]]/Table2[[#This Row],[Actual_price]]*100</f>
        <v>1896.2051282051282</v>
      </c>
      <c r="F1126" s="4">
        <v>0.46</v>
      </c>
      <c r="G1126" s="4" t="str">
        <f>IF(Table2[[#This Row],[Discount_percentage]]&lt;=49%,"no",IF(Table2[[#This Row],[Discount_percentage]]&gt;=50%,"yes"))</f>
        <v>no</v>
      </c>
      <c r="H1126" s="4" t="str">
        <f>IF(Table2[[#This Row],[Rating_count]]&lt;=1000,"NO",IF(Table2[[#This Row],[Rating_count]]&gt;=1000,"YES"))</f>
        <v>NO</v>
      </c>
      <c r="I1126" s="5">
        <f>Table2[[#This Row],[Actual_price]]*Table2[[#This Row],[Rating_count]]</f>
        <v>487500</v>
      </c>
      <c r="J1126" s="5" t="str">
        <f>IF(Table2[[#This Row],[Discounted_price]]&lt;200,"&lt;200",IF(Table2[[#This Row],[Discounted_price]]&lt;=500,"200-500","&gt;500"))</f>
        <v>&gt;500</v>
      </c>
      <c r="K1126" s="1">
        <v>3.8</v>
      </c>
      <c r="L1126" s="5">
        <f>Table2[[#This Row],[Rating]]+(Table2[[#This Row],[Rating_count]]/1000)</f>
        <v>4.05</v>
      </c>
      <c r="M1126" s="2">
        <v>250</v>
      </c>
    </row>
    <row r="1127" spans="1:13" x14ac:dyDescent="0.25">
      <c r="A1127" s="1" t="s">
        <v>1029</v>
      </c>
      <c r="B1127" s="1" t="s">
        <v>518</v>
      </c>
      <c r="C1127" s="3">
        <v>1182</v>
      </c>
      <c r="D1127" s="3">
        <v>2995</v>
      </c>
      <c r="E1127" s="3">
        <f>Table2[[#This Row],[Actual_price]]-Table2[[#This Row],[Discounted_price]]/Table2[[#This Row],[Actual_price]]*100</f>
        <v>2955.5342237061768</v>
      </c>
      <c r="F1127" s="4">
        <v>0.61</v>
      </c>
      <c r="G1127" s="4" t="str">
        <f>IF(Table2[[#This Row],[Discount_percentage]]&lt;=49%,"no",IF(Table2[[#This Row],[Discount_percentage]]&gt;=50%,"yes"))</f>
        <v>yes</v>
      </c>
      <c r="H1127" s="4" t="str">
        <f>IF(Table2[[#This Row],[Rating_count]]&lt;=1000,"NO",IF(Table2[[#This Row],[Rating_count]]&gt;=1000,"YES"))</f>
        <v>YES</v>
      </c>
      <c r="I1127" s="5">
        <f>Table2[[#This Row],[Actual_price]]*Table2[[#This Row],[Rating_count]]</f>
        <v>15508110</v>
      </c>
      <c r="J1127" s="5" t="str">
        <f>IF(Table2[[#This Row],[Discounted_price]]&lt;200,"&lt;200",IF(Table2[[#This Row],[Discounted_price]]&lt;=500,"200-500","&gt;500"))</f>
        <v>&gt;500</v>
      </c>
      <c r="K1127" s="1">
        <v>4.2</v>
      </c>
      <c r="L1127" s="5">
        <f>Table2[[#This Row],[Rating]]+(Table2[[#This Row],[Rating_count]]/1000)</f>
        <v>9.3780000000000001</v>
      </c>
      <c r="M1127" s="2">
        <v>5178</v>
      </c>
    </row>
    <row r="1128" spans="1:13" x14ac:dyDescent="0.25">
      <c r="A1128" s="1" t="s">
        <v>1030</v>
      </c>
      <c r="B1128" s="1" t="s">
        <v>518</v>
      </c>
      <c r="C1128" s="1">
        <v>499</v>
      </c>
      <c r="D1128" s="1">
        <v>999</v>
      </c>
      <c r="E1128" s="3">
        <f>Table2[[#This Row],[Actual_price]]-Table2[[#This Row],[Discounted_price]]/Table2[[#This Row],[Actual_price]]*100</f>
        <v>949.05005005005</v>
      </c>
      <c r="F1128" s="4">
        <v>0.5</v>
      </c>
      <c r="G1128" s="4" t="str">
        <f>IF(Table2[[#This Row],[Discount_percentage]]&lt;=49%,"no",IF(Table2[[#This Row],[Discount_percentage]]&gt;=50%,"yes"))</f>
        <v>yes</v>
      </c>
      <c r="H1128" s="4" t="str">
        <f>IF(Table2[[#This Row],[Rating_count]]&lt;=1000,"NO",IF(Table2[[#This Row],[Rating_count]]&gt;=1000,"YES"))</f>
        <v>NO</v>
      </c>
      <c r="I1128" s="5">
        <f>Table2[[#This Row],[Actual_price]]*Table2[[#This Row],[Rating_count]]</f>
        <v>78921</v>
      </c>
      <c r="J1128" s="5" t="str">
        <f>IF(Table2[[#This Row],[Discounted_price]]&lt;200,"&lt;200",IF(Table2[[#This Row],[Discounted_price]]&lt;=500,"200-500","&gt;500"))</f>
        <v>200-500</v>
      </c>
      <c r="K1128" s="1">
        <v>4.5999999999999996</v>
      </c>
      <c r="L1128" s="5">
        <f>Table2[[#This Row],[Rating]]+(Table2[[#This Row],[Rating_count]]/1000)</f>
        <v>4.6789999999999994</v>
      </c>
      <c r="M1128" s="2">
        <v>79</v>
      </c>
    </row>
    <row r="1129" spans="1:13" x14ac:dyDescent="0.25">
      <c r="A1129" s="1" t="s">
        <v>1031</v>
      </c>
      <c r="B1129" s="1" t="s">
        <v>518</v>
      </c>
      <c r="C1129" s="3">
        <v>8799</v>
      </c>
      <c r="D1129" s="3">
        <v>11995</v>
      </c>
      <c r="E1129" s="3">
        <f>Table2[[#This Row],[Actual_price]]-Table2[[#This Row],[Discounted_price]]/Table2[[#This Row],[Actual_price]]*100</f>
        <v>11921.644435181326</v>
      </c>
      <c r="F1129" s="4">
        <v>0.27</v>
      </c>
      <c r="G1129" s="4" t="str">
        <f>IF(Table2[[#This Row],[Discount_percentage]]&lt;=49%,"no",IF(Table2[[#This Row],[Discount_percentage]]&gt;=50%,"yes"))</f>
        <v>no</v>
      </c>
      <c r="H1129" s="4" t="str">
        <f>IF(Table2[[#This Row],[Rating_count]]&lt;=1000,"NO",IF(Table2[[#This Row],[Rating_count]]&gt;=1000,"YES"))</f>
        <v>YES</v>
      </c>
      <c r="I1129" s="5">
        <f>Table2[[#This Row],[Actual_price]]*Table2[[#This Row],[Rating_count]]</f>
        <v>49863215</v>
      </c>
      <c r="J1129" s="5" t="str">
        <f>IF(Table2[[#This Row],[Discounted_price]]&lt;200,"&lt;200",IF(Table2[[#This Row],[Discounted_price]]&lt;=500,"200-500","&gt;500"))</f>
        <v>&gt;500</v>
      </c>
      <c r="K1129" s="1">
        <v>4.0999999999999996</v>
      </c>
      <c r="L1129" s="5">
        <f>Table2[[#This Row],[Rating]]+(Table2[[#This Row],[Rating_count]]/1000)</f>
        <v>8.2569999999999997</v>
      </c>
      <c r="M1129" s="2">
        <v>4157</v>
      </c>
    </row>
    <row r="1130" spans="1:13" x14ac:dyDescent="0.25">
      <c r="A1130" s="1" t="s">
        <v>1032</v>
      </c>
      <c r="B1130" s="1" t="s">
        <v>518</v>
      </c>
      <c r="C1130" s="3">
        <v>1529</v>
      </c>
      <c r="D1130" s="3">
        <v>2999</v>
      </c>
      <c r="E1130" s="3">
        <f>Table2[[#This Row],[Actual_price]]-Table2[[#This Row],[Discounted_price]]/Table2[[#This Row],[Actual_price]]*100</f>
        <v>2948.0163387795933</v>
      </c>
      <c r="F1130" s="4">
        <v>0.49</v>
      </c>
      <c r="G1130" s="4" t="str">
        <f>IF(Table2[[#This Row],[Discount_percentage]]&lt;=49%,"no",IF(Table2[[#This Row],[Discount_percentage]]&gt;=50%,"yes"))</f>
        <v>no</v>
      </c>
      <c r="H1130" s="4" t="str">
        <f>IF(Table2[[#This Row],[Rating_count]]&lt;=1000,"NO",IF(Table2[[#This Row],[Rating_count]]&gt;=1000,"YES"))</f>
        <v>NO</v>
      </c>
      <c r="I1130" s="5">
        <f>Table2[[#This Row],[Actual_price]]*Table2[[#This Row],[Rating_count]]</f>
        <v>86971</v>
      </c>
      <c r="J1130" s="5" t="str">
        <f>IF(Table2[[#This Row],[Discounted_price]]&lt;200,"&lt;200",IF(Table2[[#This Row],[Discounted_price]]&lt;=500,"200-500","&gt;500"))</f>
        <v>&gt;500</v>
      </c>
      <c r="K1130" s="1">
        <v>3.3</v>
      </c>
      <c r="L1130" s="5">
        <f>Table2[[#This Row],[Rating]]+(Table2[[#This Row],[Rating_count]]/1000)</f>
        <v>3.3289999999999997</v>
      </c>
      <c r="M1130" s="2">
        <v>29</v>
      </c>
    </row>
    <row r="1131" spans="1:13" x14ac:dyDescent="0.25">
      <c r="A1131" s="1" t="s">
        <v>1033</v>
      </c>
      <c r="B1131" s="1" t="s">
        <v>518</v>
      </c>
      <c r="C1131" s="3">
        <v>1199</v>
      </c>
      <c r="D1131" s="3">
        <v>1690</v>
      </c>
      <c r="E1131" s="3">
        <f>Table2[[#This Row],[Actual_price]]-Table2[[#This Row],[Discounted_price]]/Table2[[#This Row],[Actual_price]]*100</f>
        <v>1619.0532544378698</v>
      </c>
      <c r="F1131" s="4">
        <v>0.28999999999999998</v>
      </c>
      <c r="G1131" s="4" t="str">
        <f>IF(Table2[[#This Row],[Discount_percentage]]&lt;=49%,"no",IF(Table2[[#This Row],[Discount_percentage]]&gt;=50%,"yes"))</f>
        <v>no</v>
      </c>
      <c r="H1131" s="4" t="str">
        <f>IF(Table2[[#This Row],[Rating_count]]&lt;=1000,"NO",IF(Table2[[#This Row],[Rating_count]]&gt;=1000,"YES"))</f>
        <v>YES</v>
      </c>
      <c r="I1131" s="5">
        <f>Table2[[#This Row],[Actual_price]]*Table2[[#This Row],[Rating_count]]</f>
        <v>7740200</v>
      </c>
      <c r="J1131" s="5" t="str">
        <f>IF(Table2[[#This Row],[Discounted_price]]&lt;200,"&lt;200",IF(Table2[[#This Row],[Discounted_price]]&lt;=500,"200-500","&gt;500"))</f>
        <v>&gt;500</v>
      </c>
      <c r="K1131" s="1">
        <v>4.2</v>
      </c>
      <c r="L1131" s="5">
        <f>Table2[[#This Row],[Rating]]+(Table2[[#This Row],[Rating_count]]/1000)</f>
        <v>8.7800000000000011</v>
      </c>
      <c r="M1131" s="2">
        <v>4580</v>
      </c>
    </row>
    <row r="1132" spans="1:13" x14ac:dyDescent="0.25">
      <c r="A1132" s="1" t="s">
        <v>1034</v>
      </c>
      <c r="B1132" s="1" t="s">
        <v>518</v>
      </c>
      <c r="C1132" s="3">
        <v>1052</v>
      </c>
      <c r="D1132" s="3">
        <v>1790</v>
      </c>
      <c r="E1132" s="3">
        <f>Table2[[#This Row],[Actual_price]]-Table2[[#This Row],[Discounted_price]]/Table2[[#This Row],[Actual_price]]*100</f>
        <v>1731.2290502793296</v>
      </c>
      <c r="F1132" s="4">
        <v>0.41</v>
      </c>
      <c r="G1132" s="4" t="str">
        <f>IF(Table2[[#This Row],[Discount_percentage]]&lt;=49%,"no",IF(Table2[[#This Row],[Discount_percentage]]&gt;=50%,"yes"))</f>
        <v>no</v>
      </c>
      <c r="H1132" s="4" t="str">
        <f>IF(Table2[[#This Row],[Rating_count]]&lt;=1000,"NO",IF(Table2[[#This Row],[Rating_count]]&gt;=1000,"YES"))</f>
        <v>YES</v>
      </c>
      <c r="I1132" s="5">
        <f>Table2[[#This Row],[Actual_price]]*Table2[[#This Row],[Rating_count]]</f>
        <v>2513160</v>
      </c>
      <c r="J1132" s="5" t="str">
        <f>IF(Table2[[#This Row],[Discounted_price]]&lt;200,"&lt;200",IF(Table2[[#This Row],[Discounted_price]]&lt;=500,"200-500","&gt;500"))</f>
        <v>&gt;500</v>
      </c>
      <c r="K1132" s="1">
        <v>4.3</v>
      </c>
      <c r="L1132" s="5">
        <f>Table2[[#This Row],[Rating]]+(Table2[[#This Row],[Rating_count]]/1000)</f>
        <v>5.7039999999999997</v>
      </c>
      <c r="M1132" s="2">
        <v>1404</v>
      </c>
    </row>
    <row r="1133" spans="1:13" x14ac:dyDescent="0.25">
      <c r="A1133" s="1" t="s">
        <v>1035</v>
      </c>
      <c r="B1133" s="1" t="s">
        <v>518</v>
      </c>
      <c r="C1133" s="3">
        <v>6499</v>
      </c>
      <c r="D1133" s="3">
        <v>8995</v>
      </c>
      <c r="E1133" s="3">
        <f>Table2[[#This Row],[Actual_price]]-Table2[[#This Row],[Discounted_price]]/Table2[[#This Row],[Actual_price]]*100</f>
        <v>8922.7487493051703</v>
      </c>
      <c r="F1133" s="4">
        <v>0.28000000000000003</v>
      </c>
      <c r="G1133" s="4" t="str">
        <f>IF(Table2[[#This Row],[Discount_percentage]]&lt;=49%,"no",IF(Table2[[#This Row],[Discount_percentage]]&gt;=50%,"yes"))</f>
        <v>no</v>
      </c>
      <c r="H1133" s="4" t="str">
        <f>IF(Table2[[#This Row],[Rating_count]]&lt;=1000,"NO",IF(Table2[[#This Row],[Rating_count]]&gt;=1000,"YES"))</f>
        <v>YES</v>
      </c>
      <c r="I1133" s="5">
        <f>Table2[[#This Row],[Actual_price]]*Table2[[#This Row],[Rating_count]]</f>
        <v>25275950</v>
      </c>
      <c r="J1133" s="5" t="str">
        <f>IF(Table2[[#This Row],[Discounted_price]]&lt;200,"&lt;200",IF(Table2[[#This Row],[Discounted_price]]&lt;=500,"200-500","&gt;500"))</f>
        <v>&gt;500</v>
      </c>
      <c r="K1133" s="1">
        <v>4.3</v>
      </c>
      <c r="L1133" s="5">
        <f>Table2[[#This Row],[Rating]]+(Table2[[#This Row],[Rating_count]]/1000)</f>
        <v>7.1099999999999994</v>
      </c>
      <c r="M1133" s="2">
        <v>2810</v>
      </c>
    </row>
    <row r="1134" spans="1:13" x14ac:dyDescent="0.25">
      <c r="A1134" s="1" t="s">
        <v>1036</v>
      </c>
      <c r="B1134" s="1" t="s">
        <v>518</v>
      </c>
      <c r="C1134" s="1">
        <v>239</v>
      </c>
      <c r="D1134" s="1">
        <v>239</v>
      </c>
      <c r="E1134" s="3">
        <f>Table2[[#This Row],[Actual_price]]-Table2[[#This Row],[Discounted_price]]/Table2[[#This Row],[Actual_price]]*100</f>
        <v>139</v>
      </c>
      <c r="F1134" s="4">
        <v>0</v>
      </c>
      <c r="G1134" s="4" t="str">
        <f>IF(Table2[[#This Row],[Discount_percentage]]&lt;=49%,"no",IF(Table2[[#This Row],[Discount_percentage]]&gt;=50%,"yes"))</f>
        <v>no</v>
      </c>
      <c r="H1134" s="4" t="str">
        <f>IF(Table2[[#This Row],[Rating_count]]&lt;=1000,"NO",IF(Table2[[#This Row],[Rating_count]]&gt;=1000,"YES"))</f>
        <v>NO</v>
      </c>
      <c r="I1134" s="5">
        <f>Table2[[#This Row],[Actual_price]]*Table2[[#This Row],[Rating_count]]</f>
        <v>1673</v>
      </c>
      <c r="J1134" s="5" t="str">
        <f>IF(Table2[[#This Row],[Discounted_price]]&lt;200,"&lt;200",IF(Table2[[#This Row],[Discounted_price]]&lt;=500,"200-500","&gt;500"))</f>
        <v>200-500</v>
      </c>
      <c r="K1134" s="1">
        <v>4.3</v>
      </c>
      <c r="L1134" s="5">
        <f>Table2[[#This Row],[Rating]]+(Table2[[#This Row],[Rating_count]]/1000)</f>
        <v>4.3069999999999995</v>
      </c>
      <c r="M1134" s="2">
        <v>7</v>
      </c>
    </row>
    <row r="1135" spans="1:13" x14ac:dyDescent="0.25">
      <c r="A1135" s="1" t="s">
        <v>1037</v>
      </c>
      <c r="B1135" s="1" t="s">
        <v>518</v>
      </c>
      <c r="C1135" s="1">
        <v>699</v>
      </c>
      <c r="D1135" s="3">
        <v>1599</v>
      </c>
      <c r="E1135" s="3">
        <f>Table2[[#This Row],[Actual_price]]-Table2[[#This Row],[Discounted_price]]/Table2[[#This Row],[Actual_price]]*100</f>
        <v>1555.2851782363978</v>
      </c>
      <c r="F1135" s="4">
        <v>0.56000000000000005</v>
      </c>
      <c r="G1135" s="4" t="str">
        <f>IF(Table2[[#This Row],[Discount_percentage]]&lt;=49%,"no",IF(Table2[[#This Row],[Discount_percentage]]&gt;=50%,"yes"))</f>
        <v>yes</v>
      </c>
      <c r="H1135" s="4" t="str">
        <f>IF(Table2[[#This Row],[Rating_count]]&lt;=1000,"NO",IF(Table2[[#This Row],[Rating_count]]&gt;=1000,"YES"))</f>
        <v>YES</v>
      </c>
      <c r="I1135" s="5">
        <f>Table2[[#This Row],[Actual_price]]*Table2[[#This Row],[Rating_count]]</f>
        <v>2764671</v>
      </c>
      <c r="J1135" s="5" t="str">
        <f>IF(Table2[[#This Row],[Discounted_price]]&lt;200,"&lt;200",IF(Table2[[#This Row],[Discounted_price]]&lt;=500,"200-500","&gt;500"))</f>
        <v>&gt;500</v>
      </c>
      <c r="K1135" s="1">
        <v>4.7</v>
      </c>
      <c r="L1135" s="5">
        <f>Table2[[#This Row],[Rating]]+(Table2[[#This Row],[Rating_count]]/1000)</f>
        <v>6.4290000000000003</v>
      </c>
      <c r="M1135" s="2">
        <v>1729</v>
      </c>
    </row>
    <row r="1136" spans="1:13" x14ac:dyDescent="0.25">
      <c r="A1136" s="1" t="s">
        <v>1038</v>
      </c>
      <c r="B1136" s="1" t="s">
        <v>518</v>
      </c>
      <c r="C1136" s="3">
        <v>2599</v>
      </c>
      <c r="D1136" s="3">
        <v>4290</v>
      </c>
      <c r="E1136" s="3">
        <f>Table2[[#This Row],[Actual_price]]-Table2[[#This Row],[Discounted_price]]/Table2[[#This Row],[Actual_price]]*100</f>
        <v>4229.417249417249</v>
      </c>
      <c r="F1136" s="4">
        <v>0.39</v>
      </c>
      <c r="G1136" s="4" t="str">
        <f>IF(Table2[[#This Row],[Discount_percentage]]&lt;=49%,"no",IF(Table2[[#This Row],[Discount_percentage]]&gt;=50%,"yes"))</f>
        <v>no</v>
      </c>
      <c r="H1136" s="4" t="str">
        <f>IF(Table2[[#This Row],[Rating_count]]&lt;=1000,"NO",IF(Table2[[#This Row],[Rating_count]]&gt;=1000,"YES"))</f>
        <v>YES</v>
      </c>
      <c r="I1136" s="5">
        <f>Table2[[#This Row],[Actual_price]]*Table2[[#This Row],[Rating_count]]</f>
        <v>9077640</v>
      </c>
      <c r="J1136" s="5" t="str">
        <f>IF(Table2[[#This Row],[Discounted_price]]&lt;200,"&lt;200",IF(Table2[[#This Row],[Discounted_price]]&lt;=500,"200-500","&gt;500"))</f>
        <v>&gt;500</v>
      </c>
      <c r="K1136" s="1">
        <v>4.4000000000000004</v>
      </c>
      <c r="L1136" s="5">
        <f>Table2[[#This Row],[Rating]]+(Table2[[#This Row],[Rating_count]]/1000)</f>
        <v>6.516</v>
      </c>
      <c r="M1136" s="2">
        <v>2116</v>
      </c>
    </row>
    <row r="1137" spans="1:13" x14ac:dyDescent="0.25">
      <c r="A1137" s="1" t="s">
        <v>1039</v>
      </c>
      <c r="B1137" s="1" t="s">
        <v>518</v>
      </c>
      <c r="C1137" s="3">
        <v>1547</v>
      </c>
      <c r="D1137" s="3">
        <v>2890</v>
      </c>
      <c r="E1137" s="3">
        <f>Table2[[#This Row],[Actual_price]]-Table2[[#This Row],[Discounted_price]]/Table2[[#This Row],[Actual_price]]*100</f>
        <v>2836.4705882352941</v>
      </c>
      <c r="F1137" s="4">
        <v>0.46</v>
      </c>
      <c r="G1137" s="4" t="str">
        <f>IF(Table2[[#This Row],[Discount_percentage]]&lt;=49%,"no",IF(Table2[[#This Row],[Discount_percentage]]&gt;=50%,"yes"))</f>
        <v>no</v>
      </c>
      <c r="H1137" s="4" t="str">
        <f>IF(Table2[[#This Row],[Rating_count]]&lt;=1000,"NO",IF(Table2[[#This Row],[Rating_count]]&gt;=1000,"YES"))</f>
        <v>NO</v>
      </c>
      <c r="I1137" s="5">
        <f>Table2[[#This Row],[Actual_price]]*Table2[[#This Row],[Rating_count]]</f>
        <v>1338070</v>
      </c>
      <c r="J1137" s="5" t="str">
        <f>IF(Table2[[#This Row],[Discounted_price]]&lt;200,"&lt;200",IF(Table2[[#This Row],[Discounted_price]]&lt;=500,"200-500","&gt;500"))</f>
        <v>&gt;500</v>
      </c>
      <c r="K1137" s="1">
        <v>3.9</v>
      </c>
      <c r="L1137" s="5">
        <f>Table2[[#This Row],[Rating]]+(Table2[[#This Row],[Rating_count]]/1000)</f>
        <v>4.3629999999999995</v>
      </c>
      <c r="M1137" s="2">
        <v>463</v>
      </c>
    </row>
    <row r="1138" spans="1:13" x14ac:dyDescent="0.25">
      <c r="A1138" s="1" t="s">
        <v>1040</v>
      </c>
      <c r="B1138" s="1" t="s">
        <v>518</v>
      </c>
      <c r="C1138" s="1">
        <v>499</v>
      </c>
      <c r="D1138" s="3">
        <v>1299</v>
      </c>
      <c r="E1138" s="3">
        <f>Table2[[#This Row],[Actual_price]]-Table2[[#This Row],[Discounted_price]]/Table2[[#This Row],[Actual_price]]*100</f>
        <v>1260.5858352578907</v>
      </c>
      <c r="F1138" s="4">
        <v>0.62</v>
      </c>
      <c r="G1138" s="4" t="str">
        <f>IF(Table2[[#This Row],[Discount_percentage]]&lt;=49%,"no",IF(Table2[[#This Row],[Discount_percentage]]&gt;=50%,"yes"))</f>
        <v>yes</v>
      </c>
      <c r="H1138" s="4" t="str">
        <f>IF(Table2[[#This Row],[Rating_count]]&lt;=1000,"NO",IF(Table2[[#This Row],[Rating_count]]&gt;=1000,"YES"))</f>
        <v>NO</v>
      </c>
      <c r="I1138" s="5">
        <f>Table2[[#This Row],[Actual_price]]*Table2[[#This Row],[Rating_count]]</f>
        <v>70146</v>
      </c>
      <c r="J1138" s="5" t="str">
        <f>IF(Table2[[#This Row],[Discounted_price]]&lt;200,"&lt;200",IF(Table2[[#This Row],[Discounted_price]]&lt;=500,"200-500","&gt;500"))</f>
        <v>200-500</v>
      </c>
      <c r="K1138" s="1">
        <v>4.7</v>
      </c>
      <c r="L1138" s="5">
        <f>Table2[[#This Row],[Rating]]+(Table2[[#This Row],[Rating_count]]/1000)</f>
        <v>4.7540000000000004</v>
      </c>
      <c r="M1138" s="2">
        <v>54</v>
      </c>
    </row>
    <row r="1139" spans="1:13" x14ac:dyDescent="0.25">
      <c r="A1139" s="1" t="s">
        <v>1041</v>
      </c>
      <c r="B1139" s="1" t="s">
        <v>518</v>
      </c>
      <c r="C1139" s="1">
        <v>510</v>
      </c>
      <c r="D1139" s="1">
        <v>640</v>
      </c>
      <c r="E1139" s="3">
        <f>Table2[[#This Row],[Actual_price]]-Table2[[#This Row],[Discounted_price]]/Table2[[#This Row],[Actual_price]]*100</f>
        <v>560.3125</v>
      </c>
      <c r="F1139" s="4">
        <v>0.2</v>
      </c>
      <c r="G1139" s="4" t="str">
        <f>IF(Table2[[#This Row],[Discount_percentage]]&lt;=49%,"no",IF(Table2[[#This Row],[Discount_percentage]]&gt;=50%,"yes"))</f>
        <v>no</v>
      </c>
      <c r="H1139" s="4" t="str">
        <f>IF(Table2[[#This Row],[Rating_count]]&lt;=1000,"NO",IF(Table2[[#This Row],[Rating_count]]&gt;=1000,"YES"))</f>
        <v>YES</v>
      </c>
      <c r="I1139" s="5">
        <f>Table2[[#This Row],[Actual_price]]*Table2[[#This Row],[Rating_count]]</f>
        <v>4626560</v>
      </c>
      <c r="J1139" s="5" t="str">
        <f>IF(Table2[[#This Row],[Discounted_price]]&lt;200,"&lt;200",IF(Table2[[#This Row],[Discounted_price]]&lt;=500,"200-500","&gt;500"))</f>
        <v>&gt;500</v>
      </c>
      <c r="K1139" s="1">
        <v>4.0999999999999996</v>
      </c>
      <c r="L1139" s="5">
        <f>Table2[[#This Row],[Rating]]+(Table2[[#This Row],[Rating_count]]/1000)</f>
        <v>11.329000000000001</v>
      </c>
      <c r="M1139" s="2">
        <v>7229</v>
      </c>
    </row>
    <row r="1140" spans="1:13" x14ac:dyDescent="0.25">
      <c r="A1140" s="1" t="s">
        <v>1042</v>
      </c>
      <c r="B1140" s="1" t="s">
        <v>518</v>
      </c>
      <c r="C1140" s="3">
        <v>1899</v>
      </c>
      <c r="D1140" s="3">
        <v>3790</v>
      </c>
      <c r="E1140" s="3">
        <f>Table2[[#This Row],[Actual_price]]-Table2[[#This Row],[Discounted_price]]/Table2[[#This Row],[Actual_price]]*100</f>
        <v>3739.8944591029021</v>
      </c>
      <c r="F1140" s="4">
        <v>0.5</v>
      </c>
      <c r="G1140" s="4" t="str">
        <f>IF(Table2[[#This Row],[Discount_percentage]]&lt;=49%,"no",IF(Table2[[#This Row],[Discount_percentage]]&gt;=50%,"yes"))</f>
        <v>yes</v>
      </c>
      <c r="H1140" s="4" t="str">
        <f>IF(Table2[[#This Row],[Rating_count]]&lt;=1000,"NO",IF(Table2[[#This Row],[Rating_count]]&gt;=1000,"YES"))</f>
        <v>YES</v>
      </c>
      <c r="I1140" s="5">
        <f>Table2[[#This Row],[Actual_price]]*Table2[[#This Row],[Rating_count]]</f>
        <v>14561180</v>
      </c>
      <c r="J1140" s="5" t="str">
        <f>IF(Table2[[#This Row],[Discounted_price]]&lt;200,"&lt;200",IF(Table2[[#This Row],[Discounted_price]]&lt;=500,"200-500","&gt;500"))</f>
        <v>&gt;500</v>
      </c>
      <c r="K1140" s="1">
        <v>3.8</v>
      </c>
      <c r="L1140" s="5">
        <f>Table2[[#This Row],[Rating]]+(Table2[[#This Row],[Rating_count]]/1000)</f>
        <v>7.6419999999999995</v>
      </c>
      <c r="M1140" s="2">
        <v>3842</v>
      </c>
    </row>
    <row r="1141" spans="1:13" x14ac:dyDescent="0.25">
      <c r="A1141" s="1" t="s">
        <v>1043</v>
      </c>
      <c r="B1141" s="1" t="s">
        <v>518</v>
      </c>
      <c r="C1141" s="3">
        <v>2599</v>
      </c>
      <c r="D1141" s="3">
        <v>4560</v>
      </c>
      <c r="E1141" s="3">
        <f>Table2[[#This Row],[Actual_price]]-Table2[[#This Row],[Discounted_price]]/Table2[[#This Row],[Actual_price]]*100</f>
        <v>4503.0043859649122</v>
      </c>
      <c r="F1141" s="4">
        <v>0.43</v>
      </c>
      <c r="G1141" s="4" t="str">
        <f>IF(Table2[[#This Row],[Discount_percentage]]&lt;=49%,"no",IF(Table2[[#This Row],[Discount_percentage]]&gt;=50%,"yes"))</f>
        <v>no</v>
      </c>
      <c r="H1141" s="4" t="str">
        <f>IF(Table2[[#This Row],[Rating_count]]&lt;=1000,"NO",IF(Table2[[#This Row],[Rating_count]]&gt;=1000,"YES"))</f>
        <v>NO</v>
      </c>
      <c r="I1141" s="5">
        <f>Table2[[#This Row],[Actual_price]]*Table2[[#This Row],[Rating_count]]</f>
        <v>2945760</v>
      </c>
      <c r="J1141" s="5" t="str">
        <f>IF(Table2[[#This Row],[Discounted_price]]&lt;200,"&lt;200",IF(Table2[[#This Row],[Discounted_price]]&lt;=500,"200-500","&gt;500"))</f>
        <v>&gt;500</v>
      </c>
      <c r="K1141" s="1">
        <v>4.4000000000000004</v>
      </c>
      <c r="L1141" s="5">
        <f>Table2[[#This Row],[Rating]]+(Table2[[#This Row],[Rating_count]]/1000)</f>
        <v>5.0460000000000003</v>
      </c>
      <c r="M1141" s="2">
        <v>646</v>
      </c>
    </row>
    <row r="1142" spans="1:13" x14ac:dyDescent="0.25">
      <c r="A1142" s="1" t="s">
        <v>1044</v>
      </c>
      <c r="B1142" s="1" t="s">
        <v>518</v>
      </c>
      <c r="C1142" s="3">
        <v>1199</v>
      </c>
      <c r="D1142" s="3">
        <v>3500</v>
      </c>
      <c r="E1142" s="3">
        <f>Table2[[#This Row],[Actual_price]]-Table2[[#This Row],[Discounted_price]]/Table2[[#This Row],[Actual_price]]*100</f>
        <v>3465.7428571428572</v>
      </c>
      <c r="F1142" s="4">
        <v>0.66</v>
      </c>
      <c r="G1142" s="4" t="str">
        <f>IF(Table2[[#This Row],[Discount_percentage]]&lt;=49%,"no",IF(Table2[[#This Row],[Discount_percentage]]&gt;=50%,"yes"))</f>
        <v>yes</v>
      </c>
      <c r="H1142" s="4" t="str">
        <f>IF(Table2[[#This Row],[Rating_count]]&lt;=1000,"NO",IF(Table2[[#This Row],[Rating_count]]&gt;=1000,"YES"))</f>
        <v>YES</v>
      </c>
      <c r="I1142" s="5">
        <f>Table2[[#This Row],[Actual_price]]*Table2[[#This Row],[Rating_count]]</f>
        <v>6307000</v>
      </c>
      <c r="J1142" s="5" t="str">
        <f>IF(Table2[[#This Row],[Discounted_price]]&lt;200,"&lt;200",IF(Table2[[#This Row],[Discounted_price]]&lt;=500,"200-500","&gt;500"))</f>
        <v>&gt;500</v>
      </c>
      <c r="K1142" s="1">
        <v>4.3</v>
      </c>
      <c r="L1142" s="5">
        <f>Table2[[#This Row],[Rating]]+(Table2[[#This Row],[Rating_count]]/1000)</f>
        <v>6.1020000000000003</v>
      </c>
      <c r="M1142" s="2">
        <v>1802</v>
      </c>
    </row>
    <row r="1143" spans="1:13" x14ac:dyDescent="0.25">
      <c r="A1143" s="1" t="s">
        <v>1045</v>
      </c>
      <c r="B1143" s="1" t="s">
        <v>518</v>
      </c>
      <c r="C1143" s="1">
        <v>999</v>
      </c>
      <c r="D1143" s="3">
        <v>2600</v>
      </c>
      <c r="E1143" s="3">
        <f>Table2[[#This Row],[Actual_price]]-Table2[[#This Row],[Discounted_price]]/Table2[[#This Row],[Actual_price]]*100</f>
        <v>2561.5769230769229</v>
      </c>
      <c r="F1143" s="4">
        <v>0.62</v>
      </c>
      <c r="G1143" s="4" t="str">
        <f>IF(Table2[[#This Row],[Discount_percentage]]&lt;=49%,"no",IF(Table2[[#This Row],[Discount_percentage]]&gt;=50%,"yes"))</f>
        <v>yes</v>
      </c>
      <c r="H1143" s="4" t="str">
        <f>IF(Table2[[#This Row],[Rating_count]]&lt;=1000,"NO",IF(Table2[[#This Row],[Rating_count]]&gt;=1000,"YES"))</f>
        <v>NO</v>
      </c>
      <c r="I1143" s="5">
        <f>Table2[[#This Row],[Actual_price]]*Table2[[#This Row],[Rating_count]]</f>
        <v>655200</v>
      </c>
      <c r="J1143" s="5" t="str">
        <f>IF(Table2[[#This Row],[Discounted_price]]&lt;200,"&lt;200",IF(Table2[[#This Row],[Discounted_price]]&lt;=500,"200-500","&gt;500"))</f>
        <v>&gt;500</v>
      </c>
      <c r="K1143" s="1">
        <v>3.4</v>
      </c>
      <c r="L1143" s="5">
        <f>Table2[[#This Row],[Rating]]+(Table2[[#This Row],[Rating_count]]/1000)</f>
        <v>3.6520000000000001</v>
      </c>
      <c r="M1143" s="2">
        <v>252</v>
      </c>
    </row>
    <row r="1144" spans="1:13" x14ac:dyDescent="0.25">
      <c r="A1144" s="1" t="s">
        <v>1046</v>
      </c>
      <c r="B1144" s="1" t="s">
        <v>518</v>
      </c>
      <c r="C1144" s="3">
        <v>1999</v>
      </c>
      <c r="D1144" s="3">
        <v>3300</v>
      </c>
      <c r="E1144" s="3">
        <f>Table2[[#This Row],[Actual_price]]-Table2[[#This Row],[Discounted_price]]/Table2[[#This Row],[Actual_price]]*100</f>
        <v>3239.4242424242425</v>
      </c>
      <c r="F1144" s="4">
        <v>0.39</v>
      </c>
      <c r="G1144" s="4" t="str">
        <f>IF(Table2[[#This Row],[Discount_percentage]]&lt;=49%,"no",IF(Table2[[#This Row],[Discount_percentage]]&gt;=50%,"yes"))</f>
        <v>no</v>
      </c>
      <c r="H1144" s="4" t="str">
        <f>IF(Table2[[#This Row],[Rating_count]]&lt;=1000,"NO",IF(Table2[[#This Row],[Rating_count]]&gt;=1000,"YES"))</f>
        <v>NO</v>
      </c>
      <c r="I1144" s="5">
        <f>Table2[[#This Row],[Actual_price]]*Table2[[#This Row],[Rating_count]]</f>
        <v>2574000</v>
      </c>
      <c r="J1144" s="5" t="str">
        <f>IF(Table2[[#This Row],[Discounted_price]]&lt;200,"&lt;200",IF(Table2[[#This Row],[Discounted_price]]&lt;=500,"200-500","&gt;500"))</f>
        <v>&gt;500</v>
      </c>
      <c r="K1144" s="1">
        <v>4.2</v>
      </c>
      <c r="L1144" s="5">
        <f>Table2[[#This Row],[Rating]]+(Table2[[#This Row],[Rating_count]]/1000)</f>
        <v>4.9800000000000004</v>
      </c>
      <c r="M1144" s="2">
        <v>780</v>
      </c>
    </row>
    <row r="1145" spans="1:13" x14ac:dyDescent="0.25">
      <c r="A1145" s="1" t="s">
        <v>1047</v>
      </c>
      <c r="B1145" s="1" t="s">
        <v>518</v>
      </c>
      <c r="C1145" s="1">
        <v>210</v>
      </c>
      <c r="D1145" s="1">
        <v>699</v>
      </c>
      <c r="E1145" s="3">
        <f>Table2[[#This Row],[Actual_price]]-Table2[[#This Row],[Discounted_price]]/Table2[[#This Row],[Actual_price]]*100</f>
        <v>668.9570815450644</v>
      </c>
      <c r="F1145" s="4">
        <v>0.7</v>
      </c>
      <c r="G1145" s="4" t="str">
        <f>IF(Table2[[#This Row],[Discount_percentage]]&lt;=49%,"no",IF(Table2[[#This Row],[Discount_percentage]]&gt;=50%,"yes"))</f>
        <v>yes</v>
      </c>
      <c r="H1145" s="4" t="str">
        <f>IF(Table2[[#This Row],[Rating_count]]&lt;=1000,"NO",IF(Table2[[#This Row],[Rating_count]]&gt;=1000,"YES"))</f>
        <v>NO</v>
      </c>
      <c r="I1145" s="5">
        <f>Table2[[#This Row],[Actual_price]]*Table2[[#This Row],[Rating_count]]</f>
        <v>51726</v>
      </c>
      <c r="J1145" s="5" t="str">
        <f>IF(Table2[[#This Row],[Discounted_price]]&lt;200,"&lt;200",IF(Table2[[#This Row],[Discounted_price]]&lt;=500,"200-500","&gt;500"))</f>
        <v>200-500</v>
      </c>
      <c r="K1145" s="1">
        <v>3.7</v>
      </c>
      <c r="L1145" s="5">
        <f>Table2[[#This Row],[Rating]]+(Table2[[#This Row],[Rating_count]]/1000)</f>
        <v>3.774</v>
      </c>
      <c r="M1145" s="2">
        <v>74</v>
      </c>
    </row>
    <row r="1146" spans="1:13" x14ac:dyDescent="0.25">
      <c r="A1146" s="1" t="s">
        <v>1048</v>
      </c>
      <c r="B1146" s="1" t="s">
        <v>518</v>
      </c>
      <c r="C1146" s="3">
        <v>14499</v>
      </c>
      <c r="D1146" s="3">
        <v>23559</v>
      </c>
      <c r="E1146" s="3">
        <f>Table2[[#This Row],[Actual_price]]-Table2[[#This Row],[Discounted_price]]/Table2[[#This Row],[Actual_price]]*100</f>
        <v>23497.456640774228</v>
      </c>
      <c r="F1146" s="4">
        <v>0.38</v>
      </c>
      <c r="G1146" s="4" t="str">
        <f>IF(Table2[[#This Row],[Discount_percentage]]&lt;=49%,"no",IF(Table2[[#This Row],[Discount_percentage]]&gt;=50%,"yes"))</f>
        <v>no</v>
      </c>
      <c r="H1146" s="4" t="str">
        <f>IF(Table2[[#This Row],[Rating_count]]&lt;=1000,"NO",IF(Table2[[#This Row],[Rating_count]]&gt;=1000,"YES"))</f>
        <v>YES</v>
      </c>
      <c r="I1146" s="5">
        <f>Table2[[#This Row],[Actual_price]]*Table2[[#This Row],[Rating_count]]</f>
        <v>47730534</v>
      </c>
      <c r="J1146" s="5" t="str">
        <f>IF(Table2[[#This Row],[Discounted_price]]&lt;200,"&lt;200",IF(Table2[[#This Row],[Discounted_price]]&lt;=500,"200-500","&gt;500"))</f>
        <v>&gt;500</v>
      </c>
      <c r="K1146" s="1">
        <v>4.3</v>
      </c>
      <c r="L1146" s="5">
        <f>Table2[[#This Row],[Rating]]+(Table2[[#This Row],[Rating_count]]/1000)</f>
        <v>6.3259999999999996</v>
      </c>
      <c r="M1146" s="2">
        <v>2026</v>
      </c>
    </row>
    <row r="1147" spans="1:13" x14ac:dyDescent="0.25">
      <c r="A1147" s="1" t="s">
        <v>1049</v>
      </c>
      <c r="B1147" s="1" t="s">
        <v>518</v>
      </c>
      <c r="C1147" s="1">
        <v>950</v>
      </c>
      <c r="D1147" s="3">
        <v>1599</v>
      </c>
      <c r="E1147" s="3">
        <f>Table2[[#This Row],[Actual_price]]-Table2[[#This Row],[Discounted_price]]/Table2[[#This Row],[Actual_price]]*100</f>
        <v>1539.5878674171356</v>
      </c>
      <c r="F1147" s="4">
        <v>0.41</v>
      </c>
      <c r="G1147" s="4" t="str">
        <f>IF(Table2[[#This Row],[Discount_percentage]]&lt;=49%,"no",IF(Table2[[#This Row],[Discount_percentage]]&gt;=50%,"yes"))</f>
        <v>no</v>
      </c>
      <c r="H1147" s="4" t="str">
        <f>IF(Table2[[#This Row],[Rating_count]]&lt;=1000,"NO",IF(Table2[[#This Row],[Rating_count]]&gt;=1000,"YES"))</f>
        <v>YES</v>
      </c>
      <c r="I1147" s="5">
        <f>Table2[[#This Row],[Actual_price]]*Table2[[#This Row],[Rating_count]]</f>
        <v>9451689</v>
      </c>
      <c r="J1147" s="5" t="str">
        <f>IF(Table2[[#This Row],[Discounted_price]]&lt;200,"&lt;200",IF(Table2[[#This Row],[Discounted_price]]&lt;=500,"200-500","&gt;500"))</f>
        <v>&gt;500</v>
      </c>
      <c r="K1147" s="1">
        <v>4.3</v>
      </c>
      <c r="L1147" s="5">
        <f>Table2[[#This Row],[Rating]]+(Table2[[#This Row],[Rating_count]]/1000)</f>
        <v>10.210999999999999</v>
      </c>
      <c r="M1147" s="2">
        <v>5911</v>
      </c>
    </row>
    <row r="1148" spans="1:13" x14ac:dyDescent="0.25">
      <c r="A1148" s="1" t="s">
        <v>1050</v>
      </c>
      <c r="B1148" s="1" t="s">
        <v>518</v>
      </c>
      <c r="C1148" s="3">
        <v>7199</v>
      </c>
      <c r="D1148" s="3">
        <v>9995</v>
      </c>
      <c r="E1148" s="3">
        <f>Table2[[#This Row],[Actual_price]]-Table2[[#This Row],[Discounted_price]]/Table2[[#This Row],[Actual_price]]*100</f>
        <v>9922.9739869934965</v>
      </c>
      <c r="F1148" s="4">
        <v>0.28000000000000003</v>
      </c>
      <c r="G1148" s="4" t="str">
        <f>IF(Table2[[#This Row],[Discount_percentage]]&lt;=49%,"no",IF(Table2[[#This Row],[Discount_percentage]]&gt;=50%,"yes"))</f>
        <v>no</v>
      </c>
      <c r="H1148" s="4" t="str">
        <f>IF(Table2[[#This Row],[Rating_count]]&lt;=1000,"NO",IF(Table2[[#This Row],[Rating_count]]&gt;=1000,"YES"))</f>
        <v>YES</v>
      </c>
      <c r="I1148" s="5">
        <f>Table2[[#This Row],[Actual_price]]*Table2[[#This Row],[Rating_count]]</f>
        <v>19630180</v>
      </c>
      <c r="J1148" s="5" t="str">
        <f>IF(Table2[[#This Row],[Discounted_price]]&lt;200,"&lt;200",IF(Table2[[#This Row],[Discounted_price]]&lt;=500,"200-500","&gt;500"))</f>
        <v>&gt;500</v>
      </c>
      <c r="K1148" s="1">
        <v>4.4000000000000004</v>
      </c>
      <c r="L1148" s="5">
        <f>Table2[[#This Row],[Rating]]+(Table2[[#This Row],[Rating_count]]/1000)</f>
        <v>6.3640000000000008</v>
      </c>
      <c r="M1148" s="2">
        <v>1964</v>
      </c>
    </row>
    <row r="1149" spans="1:13" x14ac:dyDescent="0.25">
      <c r="A1149" s="1" t="s">
        <v>1051</v>
      </c>
      <c r="B1149" s="1" t="s">
        <v>518</v>
      </c>
      <c r="C1149" s="3">
        <v>2439</v>
      </c>
      <c r="D1149" s="3">
        <v>2545</v>
      </c>
      <c r="E1149" s="3">
        <f>Table2[[#This Row],[Actual_price]]-Table2[[#This Row],[Discounted_price]]/Table2[[#This Row],[Actual_price]]*100</f>
        <v>2449.1650294695482</v>
      </c>
      <c r="F1149" s="4">
        <v>0.04</v>
      </c>
      <c r="G1149" s="4" t="str">
        <f>IF(Table2[[#This Row],[Discount_percentage]]&lt;=49%,"no",IF(Table2[[#This Row],[Discount_percentage]]&gt;=50%,"yes"))</f>
        <v>no</v>
      </c>
      <c r="H1149" s="4" t="str">
        <f>IF(Table2[[#This Row],[Rating_count]]&lt;=1000,"NO",IF(Table2[[#This Row],[Rating_count]]&gt;=1000,"YES"))</f>
        <v>NO</v>
      </c>
      <c r="I1149" s="5">
        <f>Table2[[#This Row],[Actual_price]]*Table2[[#This Row],[Rating_count]]</f>
        <v>63625</v>
      </c>
      <c r="J1149" s="5" t="str">
        <f>IF(Table2[[#This Row],[Discounted_price]]&lt;200,"&lt;200",IF(Table2[[#This Row],[Discounted_price]]&lt;=500,"200-500","&gt;500"))</f>
        <v>&gt;500</v>
      </c>
      <c r="K1149" s="1">
        <v>4.0999999999999996</v>
      </c>
      <c r="L1149" s="5">
        <f>Table2[[#This Row],[Rating]]+(Table2[[#This Row],[Rating_count]]/1000)</f>
        <v>4.125</v>
      </c>
      <c r="M1149" s="2">
        <v>25</v>
      </c>
    </row>
    <row r="1150" spans="1:13" x14ac:dyDescent="0.25">
      <c r="A1150" s="1" t="s">
        <v>1052</v>
      </c>
      <c r="B1150" s="1" t="s">
        <v>518</v>
      </c>
      <c r="C1150" s="3">
        <v>7799</v>
      </c>
      <c r="D1150" s="3">
        <v>8995</v>
      </c>
      <c r="E1150" s="3">
        <f>Table2[[#This Row],[Actual_price]]-Table2[[#This Row],[Discounted_price]]/Table2[[#This Row],[Actual_price]]*100</f>
        <v>8908.2962757087262</v>
      </c>
      <c r="F1150" s="4">
        <v>0.13</v>
      </c>
      <c r="G1150" s="4" t="str">
        <f>IF(Table2[[#This Row],[Discount_percentage]]&lt;=49%,"no",IF(Table2[[#This Row],[Discount_percentage]]&gt;=50%,"yes"))</f>
        <v>no</v>
      </c>
      <c r="H1150" s="4" t="str">
        <f>IF(Table2[[#This Row],[Rating_count]]&lt;=1000,"NO",IF(Table2[[#This Row],[Rating_count]]&gt;=1000,"YES"))</f>
        <v>YES</v>
      </c>
      <c r="I1150" s="5">
        <f>Table2[[#This Row],[Actual_price]]*Table2[[#This Row],[Rating_count]]</f>
        <v>28424200</v>
      </c>
      <c r="J1150" s="5" t="str">
        <f>IF(Table2[[#This Row],[Discounted_price]]&lt;200,"&lt;200",IF(Table2[[#This Row],[Discounted_price]]&lt;=500,"200-500","&gt;500"))</f>
        <v>&gt;500</v>
      </c>
      <c r="K1150" s="1">
        <v>4</v>
      </c>
      <c r="L1150" s="5">
        <f>Table2[[#This Row],[Rating]]+(Table2[[#This Row],[Rating_count]]/1000)</f>
        <v>7.16</v>
      </c>
      <c r="M1150" s="2">
        <v>3160</v>
      </c>
    </row>
    <row r="1151" spans="1:13" x14ac:dyDescent="0.25">
      <c r="A1151" s="1" t="s">
        <v>1053</v>
      </c>
      <c r="B1151" s="1" t="s">
        <v>518</v>
      </c>
      <c r="C1151" s="3">
        <v>1599</v>
      </c>
      <c r="D1151" s="3">
        <v>1999</v>
      </c>
      <c r="E1151" s="3">
        <f>Table2[[#This Row],[Actual_price]]-Table2[[#This Row],[Discounted_price]]/Table2[[#This Row],[Actual_price]]*100</f>
        <v>1919.0100050025012</v>
      </c>
      <c r="F1151" s="4">
        <v>0.2</v>
      </c>
      <c r="G1151" s="4" t="str">
        <f>IF(Table2[[#This Row],[Discount_percentage]]&lt;=49%,"no",IF(Table2[[#This Row],[Discount_percentage]]&gt;=50%,"yes"))</f>
        <v>no</v>
      </c>
      <c r="H1151" s="4" t="str">
        <f>IF(Table2[[#This Row],[Rating_count]]&lt;=1000,"NO",IF(Table2[[#This Row],[Rating_count]]&gt;=1000,"YES"))</f>
        <v>YES</v>
      </c>
      <c r="I1151" s="5">
        <f>Table2[[#This Row],[Actual_price]]*Table2[[#This Row],[Rating_count]]</f>
        <v>3114442</v>
      </c>
      <c r="J1151" s="5" t="str">
        <f>IF(Table2[[#This Row],[Discounted_price]]&lt;200,"&lt;200",IF(Table2[[#This Row],[Discounted_price]]&lt;=500,"200-500","&gt;500"))</f>
        <v>&gt;500</v>
      </c>
      <c r="K1151" s="1">
        <v>4.4000000000000004</v>
      </c>
      <c r="L1151" s="5">
        <f>Table2[[#This Row],[Rating]]+(Table2[[#This Row],[Rating_count]]/1000)</f>
        <v>5.9580000000000002</v>
      </c>
      <c r="M1151" s="2">
        <v>1558</v>
      </c>
    </row>
    <row r="1152" spans="1:13" x14ac:dyDescent="0.25">
      <c r="A1152" s="1" t="s">
        <v>898</v>
      </c>
      <c r="B1152" s="1" t="s">
        <v>518</v>
      </c>
      <c r="C1152" s="3">
        <v>2899</v>
      </c>
      <c r="D1152" s="3">
        <v>5500</v>
      </c>
      <c r="E1152" s="3">
        <f>Table2[[#This Row],[Actual_price]]-Table2[[#This Row],[Discounted_price]]/Table2[[#This Row],[Actual_price]]*100</f>
        <v>5447.2909090909088</v>
      </c>
      <c r="F1152" s="4">
        <v>0.47</v>
      </c>
      <c r="G1152" s="4" t="str">
        <f>IF(Table2[[#This Row],[Discount_percentage]]&lt;=49%,"no",IF(Table2[[#This Row],[Discount_percentage]]&gt;=50%,"yes"))</f>
        <v>no</v>
      </c>
      <c r="H1152" s="4" t="str">
        <f>IF(Table2[[#This Row],[Rating_count]]&lt;=1000,"NO",IF(Table2[[#This Row],[Rating_count]]&gt;=1000,"YES"))</f>
        <v>YES</v>
      </c>
      <c r="I1152" s="5">
        <f>Table2[[#This Row],[Actual_price]]*Table2[[#This Row],[Rating_count]]</f>
        <v>49269000</v>
      </c>
      <c r="J1152" s="5" t="str">
        <f>IF(Table2[[#This Row],[Discounted_price]]&lt;200,"&lt;200",IF(Table2[[#This Row],[Discounted_price]]&lt;=500,"200-500","&gt;500"))</f>
        <v>&gt;500</v>
      </c>
      <c r="K1152" s="1">
        <v>3.8</v>
      </c>
      <c r="L1152" s="5">
        <f>Table2[[#This Row],[Rating]]+(Table2[[#This Row],[Rating_count]]/1000)</f>
        <v>12.757999999999999</v>
      </c>
      <c r="M1152" s="2">
        <v>8958</v>
      </c>
    </row>
    <row r="1153" spans="1:13" x14ac:dyDescent="0.25">
      <c r="A1153" s="1" t="s">
        <v>1054</v>
      </c>
      <c r="B1153" s="1" t="s">
        <v>518</v>
      </c>
      <c r="C1153" s="3">
        <v>9799</v>
      </c>
      <c r="D1153" s="3">
        <v>12150</v>
      </c>
      <c r="E1153" s="3">
        <f>Table2[[#This Row],[Actual_price]]-Table2[[#This Row],[Discounted_price]]/Table2[[#This Row],[Actual_price]]*100</f>
        <v>12069.349794238684</v>
      </c>
      <c r="F1153" s="4">
        <v>0.19</v>
      </c>
      <c r="G1153" s="4" t="str">
        <f>IF(Table2[[#This Row],[Discount_percentage]]&lt;=49%,"no",IF(Table2[[#This Row],[Discount_percentage]]&gt;=50%,"yes"))</f>
        <v>no</v>
      </c>
      <c r="H1153" s="4" t="str">
        <f>IF(Table2[[#This Row],[Rating_count]]&lt;=1000,"NO",IF(Table2[[#This Row],[Rating_count]]&gt;=1000,"YES"))</f>
        <v>YES</v>
      </c>
      <c r="I1153" s="5">
        <f>Table2[[#This Row],[Actual_price]]*Table2[[#This Row],[Rating_count]]</f>
        <v>160999650</v>
      </c>
      <c r="J1153" s="5" t="str">
        <f>IF(Table2[[#This Row],[Discounted_price]]&lt;200,"&lt;200",IF(Table2[[#This Row],[Discounted_price]]&lt;=500,"200-500","&gt;500"))</f>
        <v>&gt;500</v>
      </c>
      <c r="K1153" s="1">
        <v>4.3</v>
      </c>
      <c r="L1153" s="5">
        <f>Table2[[#This Row],[Rating]]+(Table2[[#This Row],[Rating_count]]/1000)</f>
        <v>17.550999999999998</v>
      </c>
      <c r="M1153" s="2">
        <v>13251</v>
      </c>
    </row>
    <row r="1154" spans="1:13" x14ac:dyDescent="0.25">
      <c r="A1154" s="1" t="s">
        <v>1055</v>
      </c>
      <c r="B1154" s="1" t="s">
        <v>518</v>
      </c>
      <c r="C1154" s="3">
        <v>3299</v>
      </c>
      <c r="D1154" s="3">
        <v>4995</v>
      </c>
      <c r="E1154" s="3">
        <f>Table2[[#This Row],[Actual_price]]-Table2[[#This Row],[Discounted_price]]/Table2[[#This Row],[Actual_price]]*100</f>
        <v>4928.9539539539537</v>
      </c>
      <c r="F1154" s="4">
        <v>0.34</v>
      </c>
      <c r="G1154" s="4" t="str">
        <f>IF(Table2[[#This Row],[Discount_percentage]]&lt;=49%,"no",IF(Table2[[#This Row],[Discount_percentage]]&gt;=50%,"yes"))</f>
        <v>no</v>
      </c>
      <c r="H1154" s="4" t="str">
        <f>IF(Table2[[#This Row],[Rating_count]]&lt;=1000,"NO",IF(Table2[[#This Row],[Rating_count]]&gt;=1000,"YES"))</f>
        <v>YES</v>
      </c>
      <c r="I1154" s="5">
        <f>Table2[[#This Row],[Actual_price]]*Table2[[#This Row],[Rating_count]]</f>
        <v>6958035</v>
      </c>
      <c r="J1154" s="5" t="str">
        <f>IF(Table2[[#This Row],[Discounted_price]]&lt;200,"&lt;200",IF(Table2[[#This Row],[Discounted_price]]&lt;=500,"200-500","&gt;500"))</f>
        <v>&gt;500</v>
      </c>
      <c r="K1154" s="1">
        <v>3.8</v>
      </c>
      <c r="L1154" s="5">
        <f>Table2[[#This Row],[Rating]]+(Table2[[#This Row],[Rating_count]]/1000)</f>
        <v>5.1929999999999996</v>
      </c>
      <c r="M1154" s="2">
        <v>1393</v>
      </c>
    </row>
    <row r="1155" spans="1:13" x14ac:dyDescent="0.25">
      <c r="A1155" s="1" t="s">
        <v>1056</v>
      </c>
      <c r="B1155" s="1" t="s">
        <v>518</v>
      </c>
      <c r="C1155" s="1">
        <v>669</v>
      </c>
      <c r="D1155" s="3">
        <v>1499</v>
      </c>
      <c r="E1155" s="3">
        <f>Table2[[#This Row],[Actual_price]]-Table2[[#This Row],[Discounted_price]]/Table2[[#This Row],[Actual_price]]*100</f>
        <v>1454.3702468312208</v>
      </c>
      <c r="F1155" s="4">
        <v>0.55000000000000004</v>
      </c>
      <c r="G1155" s="4" t="str">
        <f>IF(Table2[[#This Row],[Discount_percentage]]&lt;=49%,"no",IF(Table2[[#This Row],[Discount_percentage]]&gt;=50%,"yes"))</f>
        <v>yes</v>
      </c>
      <c r="H1155" s="4" t="str">
        <f>IF(Table2[[#This Row],[Rating_count]]&lt;=1000,"NO",IF(Table2[[#This Row],[Rating_count]]&gt;=1000,"YES"))</f>
        <v>NO</v>
      </c>
      <c r="I1155" s="5">
        <f>Table2[[#This Row],[Actual_price]]*Table2[[#This Row],[Rating_count]]</f>
        <v>19487</v>
      </c>
      <c r="J1155" s="5" t="str">
        <f>IF(Table2[[#This Row],[Discounted_price]]&lt;200,"&lt;200",IF(Table2[[#This Row],[Discounted_price]]&lt;=500,"200-500","&gt;500"))</f>
        <v>&gt;500</v>
      </c>
      <c r="K1155" s="1">
        <v>2.2999999999999998</v>
      </c>
      <c r="L1155" s="5">
        <f>Table2[[#This Row],[Rating]]+(Table2[[#This Row],[Rating_count]]/1000)</f>
        <v>2.3129999999999997</v>
      </c>
      <c r="M1155" s="2">
        <v>13</v>
      </c>
    </row>
    <row r="1156" spans="1:13" x14ac:dyDescent="0.25">
      <c r="A1156" s="1" t="s">
        <v>1057</v>
      </c>
      <c r="B1156" s="1" t="s">
        <v>518</v>
      </c>
      <c r="C1156" s="3">
        <v>5890</v>
      </c>
      <c r="D1156" s="3">
        <v>7506</v>
      </c>
      <c r="E1156" s="3">
        <f>Table2[[#This Row],[Actual_price]]-Table2[[#This Row],[Discounted_price]]/Table2[[#This Row],[Actual_price]]*100</f>
        <v>7427.5294431121765</v>
      </c>
      <c r="F1156" s="4">
        <v>0.22</v>
      </c>
      <c r="G1156" s="4" t="str">
        <f>IF(Table2[[#This Row],[Discount_percentage]]&lt;=49%,"no",IF(Table2[[#This Row],[Discount_percentage]]&gt;=50%,"yes"))</f>
        <v>no</v>
      </c>
      <c r="H1156" s="4" t="str">
        <f>IF(Table2[[#This Row],[Rating_count]]&lt;=1000,"NO",IF(Table2[[#This Row],[Rating_count]]&gt;=1000,"YES"))</f>
        <v>YES</v>
      </c>
      <c r="I1156" s="5">
        <f>Table2[[#This Row],[Actual_price]]*Table2[[#This Row],[Rating_count]]</f>
        <v>54350946</v>
      </c>
      <c r="J1156" s="5" t="str">
        <f>IF(Table2[[#This Row],[Discounted_price]]&lt;200,"&lt;200",IF(Table2[[#This Row],[Discounted_price]]&lt;=500,"200-500","&gt;500"))</f>
        <v>&gt;500</v>
      </c>
      <c r="K1156" s="1">
        <v>4.5</v>
      </c>
      <c r="L1156" s="5">
        <f>Table2[[#This Row],[Rating]]+(Table2[[#This Row],[Rating_count]]/1000)</f>
        <v>11.741</v>
      </c>
      <c r="M1156" s="2">
        <v>7241</v>
      </c>
    </row>
    <row r="1157" spans="1:13" x14ac:dyDescent="0.25">
      <c r="A1157" s="1" t="s">
        <v>1058</v>
      </c>
      <c r="B1157" s="1" t="s">
        <v>518</v>
      </c>
      <c r="C1157" s="3">
        <v>9199</v>
      </c>
      <c r="D1157" s="3">
        <v>18000</v>
      </c>
      <c r="E1157" s="3">
        <f>Table2[[#This Row],[Actual_price]]-Table2[[#This Row],[Discounted_price]]/Table2[[#This Row],[Actual_price]]*100</f>
        <v>17948.894444444446</v>
      </c>
      <c r="F1157" s="4">
        <v>0.49</v>
      </c>
      <c r="G1157" s="4" t="str">
        <f>IF(Table2[[#This Row],[Discount_percentage]]&lt;=49%,"no",IF(Table2[[#This Row],[Discount_percentage]]&gt;=50%,"yes"))</f>
        <v>no</v>
      </c>
      <c r="H1157" s="4" t="str">
        <f>IF(Table2[[#This Row],[Rating_count]]&lt;=1000,"NO",IF(Table2[[#This Row],[Rating_count]]&gt;=1000,"YES"))</f>
        <v>YES</v>
      </c>
      <c r="I1157" s="5">
        <f>Table2[[#This Row],[Actual_price]]*Table2[[#This Row],[Rating_count]]</f>
        <v>288360000</v>
      </c>
      <c r="J1157" s="5" t="str">
        <f>IF(Table2[[#This Row],[Discounted_price]]&lt;200,"&lt;200",IF(Table2[[#This Row],[Discounted_price]]&lt;=500,"200-500","&gt;500"))</f>
        <v>&gt;500</v>
      </c>
      <c r="K1157" s="1">
        <v>4</v>
      </c>
      <c r="L1157" s="5">
        <f>Table2[[#This Row],[Rating]]+(Table2[[#This Row],[Rating_count]]/1000)</f>
        <v>20.02</v>
      </c>
      <c r="M1157" s="2">
        <v>16020</v>
      </c>
    </row>
    <row r="1158" spans="1:13" x14ac:dyDescent="0.25">
      <c r="A1158" s="1" t="s">
        <v>872</v>
      </c>
      <c r="B1158" s="1" t="s">
        <v>518</v>
      </c>
      <c r="C1158" s="1">
        <v>351</v>
      </c>
      <c r="D1158" s="3">
        <v>1099</v>
      </c>
      <c r="E1158" s="3">
        <f>Table2[[#This Row],[Actual_price]]-Table2[[#This Row],[Discounted_price]]/Table2[[#This Row],[Actual_price]]*100</f>
        <v>1067.0618744313012</v>
      </c>
      <c r="F1158" s="4">
        <v>0.68</v>
      </c>
      <c r="G1158" s="4" t="str">
        <f>IF(Table2[[#This Row],[Discount_percentage]]&lt;=49%,"no",IF(Table2[[#This Row],[Discount_percentage]]&gt;=50%,"yes"))</f>
        <v>yes</v>
      </c>
      <c r="H1158" s="4" t="str">
        <f>IF(Table2[[#This Row],[Rating_count]]&lt;=1000,"NO",IF(Table2[[#This Row],[Rating_count]]&gt;=1000,"YES"))</f>
        <v>YES</v>
      </c>
      <c r="I1158" s="5">
        <f>Table2[[#This Row],[Actual_price]]*Table2[[#This Row],[Rating_count]]</f>
        <v>1615530</v>
      </c>
      <c r="J1158" s="5" t="str">
        <f>IF(Table2[[#This Row],[Discounted_price]]&lt;200,"&lt;200",IF(Table2[[#This Row],[Discounted_price]]&lt;=500,"200-500","&gt;500"))</f>
        <v>200-500</v>
      </c>
      <c r="K1158" s="1">
        <v>3.7</v>
      </c>
      <c r="L1158" s="5">
        <f>Table2[[#This Row],[Rating]]+(Table2[[#This Row],[Rating_count]]/1000)</f>
        <v>5.17</v>
      </c>
      <c r="M1158" s="2">
        <v>1470</v>
      </c>
    </row>
    <row r="1159" spans="1:13" x14ac:dyDescent="0.25">
      <c r="A1159" s="1" t="s">
        <v>1059</v>
      </c>
      <c r="B1159" s="1" t="s">
        <v>1060</v>
      </c>
      <c r="C1159" s="1">
        <v>899</v>
      </c>
      <c r="D1159" s="3">
        <v>1900</v>
      </c>
      <c r="E1159" s="3">
        <f>Table2[[#This Row],[Actual_price]]-Table2[[#This Row],[Discounted_price]]/Table2[[#This Row],[Actual_price]]*100</f>
        <v>1852.6842105263158</v>
      </c>
      <c r="F1159" s="4">
        <v>0.53</v>
      </c>
      <c r="G1159" s="4" t="str">
        <f>IF(Table2[[#This Row],[Discount_percentage]]&lt;=49%,"no",IF(Table2[[#This Row],[Discount_percentage]]&gt;=50%,"yes"))</f>
        <v>yes</v>
      </c>
      <c r="H1159" s="4" t="str">
        <f>IF(Table2[[#This Row],[Rating_count]]&lt;=1000,"NO",IF(Table2[[#This Row],[Rating_count]]&gt;=1000,"YES"))</f>
        <v>YES</v>
      </c>
      <c r="I1159" s="5">
        <f>Table2[[#This Row],[Actual_price]]*Table2[[#This Row],[Rating_count]]</f>
        <v>6959700</v>
      </c>
      <c r="J1159" s="5" t="str">
        <f>IF(Table2[[#This Row],[Discounted_price]]&lt;200,"&lt;200",IF(Table2[[#This Row],[Discounted_price]]&lt;=500,"200-500","&gt;500"))</f>
        <v>&gt;500</v>
      </c>
      <c r="K1159" s="1">
        <v>4</v>
      </c>
      <c r="L1159" s="5">
        <f>Table2[[#This Row],[Rating]]+(Table2[[#This Row],[Rating_count]]/1000)</f>
        <v>7.6630000000000003</v>
      </c>
      <c r="M1159" s="2">
        <v>3663</v>
      </c>
    </row>
    <row r="1160" spans="1:13" x14ac:dyDescent="0.25">
      <c r="A1160" s="1" t="s">
        <v>1061</v>
      </c>
      <c r="B1160" s="1" t="s">
        <v>518</v>
      </c>
      <c r="C1160" s="3">
        <v>1349</v>
      </c>
      <c r="D1160" s="3">
        <v>1850</v>
      </c>
      <c r="E1160" s="3">
        <f>Table2[[#This Row],[Actual_price]]-Table2[[#This Row],[Discounted_price]]/Table2[[#This Row],[Actual_price]]*100</f>
        <v>1777.081081081081</v>
      </c>
      <c r="F1160" s="4">
        <v>0.27</v>
      </c>
      <c r="G1160" s="4" t="str">
        <f>IF(Table2[[#This Row],[Discount_percentage]]&lt;=49%,"no",IF(Table2[[#This Row],[Discount_percentage]]&gt;=50%,"yes"))</f>
        <v>no</v>
      </c>
      <c r="H1160" s="4" t="str">
        <f>IF(Table2[[#This Row],[Rating_count]]&lt;=1000,"NO",IF(Table2[[#This Row],[Rating_count]]&gt;=1000,"YES"))</f>
        <v>NO</v>
      </c>
      <c r="I1160" s="5">
        <f>Table2[[#This Row],[Actual_price]]*Table2[[#This Row],[Rating_count]]</f>
        <v>1180300</v>
      </c>
      <c r="J1160" s="5" t="str">
        <f>IF(Table2[[#This Row],[Discounted_price]]&lt;200,"&lt;200",IF(Table2[[#This Row],[Discounted_price]]&lt;=500,"200-500","&gt;500"))</f>
        <v>&gt;500</v>
      </c>
      <c r="K1160" s="1">
        <v>4.4000000000000004</v>
      </c>
      <c r="L1160" s="5">
        <f>Table2[[#This Row],[Rating]]+(Table2[[#This Row],[Rating_count]]/1000)</f>
        <v>5.0380000000000003</v>
      </c>
      <c r="M1160" s="2">
        <v>638</v>
      </c>
    </row>
    <row r="1161" spans="1:13" x14ac:dyDescent="0.25">
      <c r="A1161" s="1" t="s">
        <v>1062</v>
      </c>
      <c r="B1161" s="1" t="s">
        <v>518</v>
      </c>
      <c r="C1161" s="3">
        <v>6236</v>
      </c>
      <c r="D1161" s="3">
        <v>9999</v>
      </c>
      <c r="E1161" s="3">
        <f>Table2[[#This Row],[Actual_price]]-Table2[[#This Row],[Discounted_price]]/Table2[[#This Row],[Actual_price]]*100</f>
        <v>9936.6337633763378</v>
      </c>
      <c r="F1161" s="4">
        <v>0.38</v>
      </c>
      <c r="G1161" s="4" t="str">
        <f>IF(Table2[[#This Row],[Discount_percentage]]&lt;=49%,"no",IF(Table2[[#This Row],[Discount_percentage]]&gt;=50%,"yes"))</f>
        <v>no</v>
      </c>
      <c r="H1161" s="4" t="str">
        <f>IF(Table2[[#This Row],[Rating_count]]&lt;=1000,"NO",IF(Table2[[#This Row],[Rating_count]]&gt;=1000,"YES"))</f>
        <v>YES</v>
      </c>
      <c r="I1161" s="5">
        <f>Table2[[#This Row],[Actual_price]]*Table2[[#This Row],[Rating_count]]</f>
        <v>35516448</v>
      </c>
      <c r="J1161" s="5" t="str">
        <f>IF(Table2[[#This Row],[Discounted_price]]&lt;200,"&lt;200",IF(Table2[[#This Row],[Discounted_price]]&lt;=500,"200-500","&gt;500"))</f>
        <v>&gt;500</v>
      </c>
      <c r="K1161" s="1">
        <v>4.0999999999999996</v>
      </c>
      <c r="L1161" s="5">
        <f>Table2[[#This Row],[Rating]]+(Table2[[#This Row],[Rating_count]]/1000)</f>
        <v>7.6519999999999992</v>
      </c>
      <c r="M1161" s="2">
        <v>3552</v>
      </c>
    </row>
    <row r="1162" spans="1:13" x14ac:dyDescent="0.25">
      <c r="A1162" s="1" t="s">
        <v>1063</v>
      </c>
      <c r="B1162" s="1" t="s">
        <v>518</v>
      </c>
      <c r="C1162" s="3">
        <v>2742</v>
      </c>
      <c r="D1162" s="3">
        <v>3995</v>
      </c>
      <c r="E1162" s="3">
        <f>Table2[[#This Row],[Actual_price]]-Table2[[#This Row],[Discounted_price]]/Table2[[#This Row],[Actual_price]]*100</f>
        <v>3926.3642052565706</v>
      </c>
      <c r="F1162" s="4">
        <v>0.31</v>
      </c>
      <c r="G1162" s="4" t="str">
        <f>IF(Table2[[#This Row],[Discount_percentage]]&lt;=49%,"no",IF(Table2[[#This Row],[Discount_percentage]]&gt;=50%,"yes"))</f>
        <v>no</v>
      </c>
      <c r="H1162" s="4" t="str">
        <f>IF(Table2[[#This Row],[Rating_count]]&lt;=1000,"NO",IF(Table2[[#This Row],[Rating_count]]&gt;=1000,"YES"))</f>
        <v>YES</v>
      </c>
      <c r="I1162" s="5">
        <f>Table2[[#This Row],[Actual_price]]*Table2[[#This Row],[Rating_count]]</f>
        <v>44536260</v>
      </c>
      <c r="J1162" s="5" t="str">
        <f>IF(Table2[[#This Row],[Discounted_price]]&lt;200,"&lt;200",IF(Table2[[#This Row],[Discounted_price]]&lt;=500,"200-500","&gt;500"))</f>
        <v>&gt;500</v>
      </c>
      <c r="K1162" s="1">
        <v>4.4000000000000004</v>
      </c>
      <c r="L1162" s="5">
        <f>Table2[[#This Row],[Rating]]+(Table2[[#This Row],[Rating_count]]/1000)</f>
        <v>15.548</v>
      </c>
      <c r="M1162" s="2">
        <v>11148</v>
      </c>
    </row>
    <row r="1163" spans="1:13" x14ac:dyDescent="0.25">
      <c r="A1163" s="1" t="s">
        <v>1064</v>
      </c>
      <c r="B1163" s="1" t="s">
        <v>518</v>
      </c>
      <c r="C1163" s="1">
        <v>721</v>
      </c>
      <c r="D1163" s="3">
        <v>1499</v>
      </c>
      <c r="E1163" s="3">
        <f>Table2[[#This Row],[Actual_price]]-Table2[[#This Row],[Discounted_price]]/Table2[[#This Row],[Actual_price]]*100</f>
        <v>1450.9012675116744</v>
      </c>
      <c r="F1163" s="4">
        <v>0.52</v>
      </c>
      <c r="G1163" s="4" t="str">
        <f>IF(Table2[[#This Row],[Discount_percentage]]&lt;=49%,"no",IF(Table2[[#This Row],[Discount_percentage]]&gt;=50%,"yes"))</f>
        <v>yes</v>
      </c>
      <c r="H1163" s="4" t="str">
        <f>IF(Table2[[#This Row],[Rating_count]]&lt;=1000,"NO",IF(Table2[[#This Row],[Rating_count]]&gt;=1000,"YES"))</f>
        <v>YES</v>
      </c>
      <c r="I1163" s="5">
        <f>Table2[[#This Row],[Actual_price]]*Table2[[#This Row],[Rating_count]]</f>
        <v>3671051</v>
      </c>
      <c r="J1163" s="5" t="str">
        <f>IF(Table2[[#This Row],[Discounted_price]]&lt;200,"&lt;200",IF(Table2[[#This Row],[Discounted_price]]&lt;=500,"200-500","&gt;500"))</f>
        <v>&gt;500</v>
      </c>
      <c r="K1163" s="1">
        <v>3.1</v>
      </c>
      <c r="L1163" s="5">
        <f>Table2[[#This Row],[Rating]]+(Table2[[#This Row],[Rating_count]]/1000)</f>
        <v>5.5489999999999995</v>
      </c>
      <c r="M1163" s="2">
        <v>2449</v>
      </c>
    </row>
    <row r="1164" spans="1:13" x14ac:dyDescent="0.25">
      <c r="A1164" s="1" t="s">
        <v>1065</v>
      </c>
      <c r="B1164" s="1" t="s">
        <v>518</v>
      </c>
      <c r="C1164" s="3">
        <v>2903</v>
      </c>
      <c r="D1164" s="3">
        <v>3295</v>
      </c>
      <c r="E1164" s="3">
        <f>Table2[[#This Row],[Actual_price]]-Table2[[#This Row],[Discounted_price]]/Table2[[#This Row],[Actual_price]]*100</f>
        <v>3206.8968133535659</v>
      </c>
      <c r="F1164" s="4">
        <v>0.12</v>
      </c>
      <c r="G1164" s="4" t="str">
        <f>IF(Table2[[#This Row],[Discount_percentage]]&lt;=49%,"no",IF(Table2[[#This Row],[Discount_percentage]]&gt;=50%,"yes"))</f>
        <v>no</v>
      </c>
      <c r="H1164" s="4" t="str">
        <f>IF(Table2[[#This Row],[Rating_count]]&lt;=1000,"NO",IF(Table2[[#This Row],[Rating_count]]&gt;=1000,"YES"))</f>
        <v>YES</v>
      </c>
      <c r="I1164" s="5">
        <f>Table2[[#This Row],[Actual_price]]*Table2[[#This Row],[Rating_count]]</f>
        <v>7575205</v>
      </c>
      <c r="J1164" s="5" t="str">
        <f>IF(Table2[[#This Row],[Discounted_price]]&lt;200,"&lt;200",IF(Table2[[#This Row],[Discounted_price]]&lt;=500,"200-500","&gt;500"))</f>
        <v>&gt;500</v>
      </c>
      <c r="K1164" s="1">
        <v>4.3</v>
      </c>
      <c r="L1164" s="5">
        <f>Table2[[#This Row],[Rating]]+(Table2[[#This Row],[Rating_count]]/1000)</f>
        <v>6.5990000000000002</v>
      </c>
      <c r="M1164" s="2">
        <v>2299</v>
      </c>
    </row>
    <row r="1165" spans="1:13" x14ac:dyDescent="0.25">
      <c r="A1165" s="1" t="s">
        <v>1066</v>
      </c>
      <c r="B1165" s="1" t="s">
        <v>518</v>
      </c>
      <c r="C1165" s="3">
        <v>1656</v>
      </c>
      <c r="D1165" s="3">
        <v>2695</v>
      </c>
      <c r="E1165" s="3">
        <f>Table2[[#This Row],[Actual_price]]-Table2[[#This Row],[Discounted_price]]/Table2[[#This Row],[Actual_price]]*100</f>
        <v>2633.5528756957328</v>
      </c>
      <c r="F1165" s="4">
        <v>0.39</v>
      </c>
      <c r="G1165" s="4" t="str">
        <f>IF(Table2[[#This Row],[Discount_percentage]]&lt;=49%,"no",IF(Table2[[#This Row],[Discount_percentage]]&gt;=50%,"yes"))</f>
        <v>no</v>
      </c>
      <c r="H1165" s="4" t="str">
        <f>IF(Table2[[#This Row],[Rating_count]]&lt;=1000,"NO",IF(Table2[[#This Row],[Rating_count]]&gt;=1000,"YES"))</f>
        <v>YES</v>
      </c>
      <c r="I1165" s="5">
        <f>Table2[[#This Row],[Actual_price]]*Table2[[#This Row],[Rating_count]]</f>
        <v>16242765</v>
      </c>
      <c r="J1165" s="5" t="str">
        <f>IF(Table2[[#This Row],[Discounted_price]]&lt;200,"&lt;200",IF(Table2[[#This Row],[Discounted_price]]&lt;=500,"200-500","&gt;500"))</f>
        <v>&gt;500</v>
      </c>
      <c r="K1165" s="1">
        <v>4.4000000000000004</v>
      </c>
      <c r="L1165" s="5">
        <f>Table2[[#This Row],[Rating]]+(Table2[[#This Row],[Rating_count]]/1000)</f>
        <v>10.427</v>
      </c>
      <c r="M1165" s="2">
        <v>6027</v>
      </c>
    </row>
    <row r="1166" spans="1:13" x14ac:dyDescent="0.25">
      <c r="A1166" s="1" t="s">
        <v>1067</v>
      </c>
      <c r="B1166" s="1" t="s">
        <v>518</v>
      </c>
      <c r="C1166" s="3">
        <v>1399</v>
      </c>
      <c r="D1166" s="3">
        <v>2290</v>
      </c>
      <c r="E1166" s="3">
        <f>Table2[[#This Row],[Actual_price]]-Table2[[#This Row],[Discounted_price]]/Table2[[#This Row],[Actual_price]]*100</f>
        <v>2228.9082969432316</v>
      </c>
      <c r="F1166" s="4">
        <v>0.39</v>
      </c>
      <c r="G1166" s="4" t="str">
        <f>IF(Table2[[#This Row],[Discount_percentage]]&lt;=49%,"no",IF(Table2[[#This Row],[Discount_percentage]]&gt;=50%,"yes"))</f>
        <v>no</v>
      </c>
      <c r="H1166" s="4" t="str">
        <f>IF(Table2[[#This Row],[Rating_count]]&lt;=1000,"NO",IF(Table2[[#This Row],[Rating_count]]&gt;=1000,"YES"))</f>
        <v>NO</v>
      </c>
      <c r="I1166" s="5">
        <f>Table2[[#This Row],[Actual_price]]*Table2[[#This Row],[Rating_count]]</f>
        <v>1055690</v>
      </c>
      <c r="J1166" s="5" t="str">
        <f>IF(Table2[[#This Row],[Discounted_price]]&lt;200,"&lt;200",IF(Table2[[#This Row],[Discounted_price]]&lt;=500,"200-500","&gt;500"))</f>
        <v>&gt;500</v>
      </c>
      <c r="K1166" s="1">
        <v>4.4000000000000004</v>
      </c>
      <c r="L1166" s="5">
        <f>Table2[[#This Row],[Rating]]+(Table2[[#This Row],[Rating_count]]/1000)</f>
        <v>4.8610000000000007</v>
      </c>
      <c r="M1166" s="2">
        <v>461</v>
      </c>
    </row>
    <row r="1167" spans="1:13" x14ac:dyDescent="0.25">
      <c r="A1167" s="1" t="s">
        <v>1068</v>
      </c>
      <c r="B1167" s="1" t="s">
        <v>518</v>
      </c>
      <c r="C1167" s="3">
        <v>2079</v>
      </c>
      <c r="D1167" s="3">
        <v>3099</v>
      </c>
      <c r="E1167" s="3">
        <f>Table2[[#This Row],[Actual_price]]-Table2[[#This Row],[Discounted_price]]/Table2[[#This Row],[Actual_price]]*100</f>
        <v>3031.9138431752176</v>
      </c>
      <c r="F1167" s="4">
        <v>0.33</v>
      </c>
      <c r="G1167" s="4" t="str">
        <f>IF(Table2[[#This Row],[Discount_percentage]]&lt;=49%,"no",IF(Table2[[#This Row],[Discount_percentage]]&gt;=50%,"yes"))</f>
        <v>no</v>
      </c>
      <c r="H1167" s="4" t="str">
        <f>IF(Table2[[#This Row],[Rating_count]]&lt;=1000,"NO",IF(Table2[[#This Row],[Rating_count]]&gt;=1000,"YES"))</f>
        <v>NO</v>
      </c>
      <c r="I1167" s="5">
        <f>Table2[[#This Row],[Actual_price]]*Table2[[#This Row],[Rating_count]]</f>
        <v>873918</v>
      </c>
      <c r="J1167" s="5" t="str">
        <f>IF(Table2[[#This Row],[Discounted_price]]&lt;200,"&lt;200",IF(Table2[[#This Row],[Discounted_price]]&lt;=500,"200-500","&gt;500"))</f>
        <v>&gt;500</v>
      </c>
      <c r="K1167" s="1">
        <v>4.0999999999999996</v>
      </c>
      <c r="L1167" s="5">
        <f>Table2[[#This Row],[Rating]]+(Table2[[#This Row],[Rating_count]]/1000)</f>
        <v>4.3819999999999997</v>
      </c>
      <c r="M1167" s="2">
        <v>282</v>
      </c>
    </row>
    <row r="1168" spans="1:13" x14ac:dyDescent="0.25">
      <c r="A1168" s="1" t="s">
        <v>1069</v>
      </c>
      <c r="B1168" s="1" t="s">
        <v>518</v>
      </c>
      <c r="C1168" s="1">
        <v>999</v>
      </c>
      <c r="D1168" s="3">
        <v>1075</v>
      </c>
      <c r="E1168" s="3">
        <f>Table2[[#This Row],[Actual_price]]-Table2[[#This Row],[Discounted_price]]/Table2[[#This Row],[Actual_price]]*100</f>
        <v>982.06976744186045</v>
      </c>
      <c r="F1168" s="4">
        <v>7.0000000000000007E-2</v>
      </c>
      <c r="G1168" s="4" t="str">
        <f>IF(Table2[[#This Row],[Discount_percentage]]&lt;=49%,"no",IF(Table2[[#This Row],[Discount_percentage]]&gt;=50%,"yes"))</f>
        <v>no</v>
      </c>
      <c r="H1168" s="4" t="str">
        <f>IF(Table2[[#This Row],[Rating_count]]&lt;=1000,"NO",IF(Table2[[#This Row],[Rating_count]]&gt;=1000,"YES"))</f>
        <v>YES</v>
      </c>
      <c r="I1168" s="5">
        <f>Table2[[#This Row],[Actual_price]]*Table2[[#This Row],[Rating_count]]</f>
        <v>9970625</v>
      </c>
      <c r="J1168" s="5" t="str">
        <f>IF(Table2[[#This Row],[Discounted_price]]&lt;200,"&lt;200",IF(Table2[[#This Row],[Discounted_price]]&lt;=500,"200-500","&gt;500"))</f>
        <v>&gt;500</v>
      </c>
      <c r="K1168" s="1">
        <v>4.0999999999999996</v>
      </c>
      <c r="L1168" s="5">
        <f>Table2[[#This Row],[Rating]]+(Table2[[#This Row],[Rating_count]]/1000)</f>
        <v>13.375</v>
      </c>
      <c r="M1168" s="2">
        <v>9275</v>
      </c>
    </row>
    <row r="1169" spans="1:13" x14ac:dyDescent="0.25">
      <c r="A1169" s="1" t="s">
        <v>1070</v>
      </c>
      <c r="B1169" s="1" t="s">
        <v>518</v>
      </c>
      <c r="C1169" s="3">
        <v>3179</v>
      </c>
      <c r="D1169" s="3">
        <v>6999</v>
      </c>
      <c r="E1169" s="3">
        <f>Table2[[#This Row],[Actual_price]]-Table2[[#This Row],[Discounted_price]]/Table2[[#This Row],[Actual_price]]*100</f>
        <v>6953.5792256036575</v>
      </c>
      <c r="F1169" s="4">
        <v>0.55000000000000004</v>
      </c>
      <c r="G1169" s="4" t="str">
        <f>IF(Table2[[#This Row],[Discount_percentage]]&lt;=49%,"no",IF(Table2[[#This Row],[Discount_percentage]]&gt;=50%,"yes"))</f>
        <v>yes</v>
      </c>
      <c r="H1169" s="4" t="str">
        <f>IF(Table2[[#This Row],[Rating_count]]&lt;=1000,"NO",IF(Table2[[#This Row],[Rating_count]]&gt;=1000,"YES"))</f>
        <v>NO</v>
      </c>
      <c r="I1169" s="5">
        <f>Table2[[#This Row],[Actual_price]]*Table2[[#This Row],[Rating_count]]</f>
        <v>5200257</v>
      </c>
      <c r="J1169" s="5" t="str">
        <f>IF(Table2[[#This Row],[Discounted_price]]&lt;200,"&lt;200",IF(Table2[[#This Row],[Discounted_price]]&lt;=500,"200-500","&gt;500"))</f>
        <v>&gt;500</v>
      </c>
      <c r="K1169" s="1">
        <v>4</v>
      </c>
      <c r="L1169" s="5">
        <f>Table2[[#This Row],[Rating]]+(Table2[[#This Row],[Rating_count]]/1000)</f>
        <v>4.7430000000000003</v>
      </c>
      <c r="M1169" s="2">
        <v>743</v>
      </c>
    </row>
    <row r="1170" spans="1:13" x14ac:dyDescent="0.25">
      <c r="A1170" s="1" t="s">
        <v>1071</v>
      </c>
      <c r="B1170" s="1" t="s">
        <v>518</v>
      </c>
      <c r="C1170" s="3">
        <v>1049</v>
      </c>
      <c r="D1170" s="3">
        <v>2499</v>
      </c>
      <c r="E1170" s="3">
        <f>Table2[[#This Row],[Actual_price]]-Table2[[#This Row],[Discounted_price]]/Table2[[#This Row],[Actual_price]]*100</f>
        <v>2457.0232092837136</v>
      </c>
      <c r="F1170" s="4">
        <v>0.57999999999999996</v>
      </c>
      <c r="G1170" s="4" t="str">
        <f>IF(Table2[[#This Row],[Discount_percentage]]&lt;=49%,"no",IF(Table2[[#This Row],[Discount_percentage]]&gt;=50%,"yes"))</f>
        <v>yes</v>
      </c>
      <c r="H1170" s="4" t="str">
        <f>IF(Table2[[#This Row],[Rating_count]]&lt;=1000,"NO",IF(Table2[[#This Row],[Rating_count]]&gt;=1000,"YES"))</f>
        <v>NO</v>
      </c>
      <c r="I1170" s="5">
        <f>Table2[[#This Row],[Actual_price]]*Table2[[#This Row],[Rating_count]]</f>
        <v>819672</v>
      </c>
      <c r="J1170" s="5" t="str">
        <f>IF(Table2[[#This Row],[Discounted_price]]&lt;200,"&lt;200",IF(Table2[[#This Row],[Discounted_price]]&lt;=500,"200-500","&gt;500"))</f>
        <v>&gt;500</v>
      </c>
      <c r="K1170" s="1">
        <v>3.6</v>
      </c>
      <c r="L1170" s="5">
        <f>Table2[[#This Row],[Rating]]+(Table2[[#This Row],[Rating_count]]/1000)</f>
        <v>3.9279999999999999</v>
      </c>
      <c r="M1170" s="2">
        <v>328</v>
      </c>
    </row>
    <row r="1171" spans="1:13" x14ac:dyDescent="0.25">
      <c r="A1171" s="1" t="s">
        <v>1072</v>
      </c>
      <c r="B1171" s="1" t="s">
        <v>518</v>
      </c>
      <c r="C1171" s="3">
        <v>3599</v>
      </c>
      <c r="D1171" s="3">
        <v>7290</v>
      </c>
      <c r="E1171" s="3">
        <f>Table2[[#This Row],[Actual_price]]-Table2[[#This Row],[Discounted_price]]/Table2[[#This Row],[Actual_price]]*100</f>
        <v>7240.6310013717421</v>
      </c>
      <c r="F1171" s="4">
        <v>0.51</v>
      </c>
      <c r="G1171" s="4" t="str">
        <f>IF(Table2[[#This Row],[Discount_percentage]]&lt;=49%,"no",IF(Table2[[#This Row],[Discount_percentage]]&gt;=50%,"yes"))</f>
        <v>yes</v>
      </c>
      <c r="H1171" s="4" t="str">
        <f>IF(Table2[[#This Row],[Rating_count]]&lt;=1000,"NO",IF(Table2[[#This Row],[Rating_count]]&gt;=1000,"YES"))</f>
        <v>NO</v>
      </c>
      <c r="I1171" s="5">
        <f>Table2[[#This Row],[Actual_price]]*Table2[[#This Row],[Rating_count]]</f>
        <v>6867180</v>
      </c>
      <c r="J1171" s="5" t="str">
        <f>IF(Table2[[#This Row],[Discounted_price]]&lt;200,"&lt;200",IF(Table2[[#This Row],[Discounted_price]]&lt;=500,"200-500","&gt;500"))</f>
        <v>&gt;500</v>
      </c>
      <c r="K1171" s="1">
        <v>3.9</v>
      </c>
      <c r="L1171" s="5">
        <f>Table2[[#This Row],[Rating]]+(Table2[[#This Row],[Rating_count]]/1000)</f>
        <v>4.8419999999999996</v>
      </c>
      <c r="M1171" s="2">
        <v>942</v>
      </c>
    </row>
    <row r="1172" spans="1:13" x14ac:dyDescent="0.25">
      <c r="A1172" s="1" t="s">
        <v>1073</v>
      </c>
      <c r="B1172" s="1" t="s">
        <v>518</v>
      </c>
      <c r="C1172" s="3">
        <v>4799</v>
      </c>
      <c r="D1172" s="3">
        <v>5795</v>
      </c>
      <c r="E1172" s="3">
        <f>Table2[[#This Row],[Actual_price]]-Table2[[#This Row],[Discounted_price]]/Table2[[#This Row],[Actual_price]]*100</f>
        <v>5712.1872303710097</v>
      </c>
      <c r="F1172" s="4">
        <v>0.17</v>
      </c>
      <c r="G1172" s="4" t="str">
        <f>IF(Table2[[#This Row],[Discount_percentage]]&lt;=49%,"no",IF(Table2[[#This Row],[Discount_percentage]]&gt;=50%,"yes"))</f>
        <v>no</v>
      </c>
      <c r="H1172" s="4" t="str">
        <f>IF(Table2[[#This Row],[Rating_count]]&lt;=1000,"NO",IF(Table2[[#This Row],[Rating_count]]&gt;=1000,"YES"))</f>
        <v>YES</v>
      </c>
      <c r="I1172" s="5">
        <f>Table2[[#This Row],[Actual_price]]*Table2[[#This Row],[Rating_count]]</f>
        <v>22107925</v>
      </c>
      <c r="J1172" s="5" t="str">
        <f>IF(Table2[[#This Row],[Discounted_price]]&lt;200,"&lt;200",IF(Table2[[#This Row],[Discounted_price]]&lt;=500,"200-500","&gt;500"))</f>
        <v>&gt;500</v>
      </c>
      <c r="K1172" s="1">
        <v>3.9</v>
      </c>
      <c r="L1172" s="5">
        <f>Table2[[#This Row],[Rating]]+(Table2[[#This Row],[Rating_count]]/1000)</f>
        <v>7.7149999999999999</v>
      </c>
      <c r="M1172" s="2">
        <v>3815</v>
      </c>
    </row>
    <row r="1173" spans="1:13" x14ac:dyDescent="0.25">
      <c r="A1173" s="1" t="s">
        <v>1074</v>
      </c>
      <c r="B1173" s="1" t="s">
        <v>518</v>
      </c>
      <c r="C1173" s="3">
        <v>1699</v>
      </c>
      <c r="D1173" s="3">
        <v>3398</v>
      </c>
      <c r="E1173" s="3">
        <f>Table2[[#This Row],[Actual_price]]-Table2[[#This Row],[Discounted_price]]/Table2[[#This Row],[Actual_price]]*100</f>
        <v>3348</v>
      </c>
      <c r="F1173" s="4">
        <v>0.5</v>
      </c>
      <c r="G1173" s="4" t="str">
        <f>IF(Table2[[#This Row],[Discount_percentage]]&lt;=49%,"no",IF(Table2[[#This Row],[Discount_percentage]]&gt;=50%,"yes"))</f>
        <v>yes</v>
      </c>
      <c r="H1173" s="4" t="str">
        <f>IF(Table2[[#This Row],[Rating_count]]&lt;=1000,"NO",IF(Table2[[#This Row],[Rating_count]]&gt;=1000,"YES"))</f>
        <v>YES</v>
      </c>
      <c r="I1173" s="5">
        <f>Table2[[#This Row],[Actual_price]]*Table2[[#This Row],[Rating_count]]</f>
        <v>27143224</v>
      </c>
      <c r="J1173" s="5" t="str">
        <f>IF(Table2[[#This Row],[Discounted_price]]&lt;200,"&lt;200",IF(Table2[[#This Row],[Discounted_price]]&lt;=500,"200-500","&gt;500"))</f>
        <v>&gt;500</v>
      </c>
      <c r="K1173" s="1">
        <v>3.8</v>
      </c>
      <c r="L1173" s="5">
        <f>Table2[[#This Row],[Rating]]+(Table2[[#This Row],[Rating_count]]/1000)</f>
        <v>11.788</v>
      </c>
      <c r="M1173" s="2">
        <v>7988</v>
      </c>
    </row>
    <row r="1174" spans="1:13" x14ac:dyDescent="0.25">
      <c r="A1174" s="1" t="s">
        <v>1075</v>
      </c>
      <c r="B1174" s="1" t="s">
        <v>518</v>
      </c>
      <c r="C1174" s="1">
        <v>664</v>
      </c>
      <c r="D1174" s="3">
        <v>1490</v>
      </c>
      <c r="E1174" s="3">
        <f>Table2[[#This Row],[Actual_price]]-Table2[[#This Row],[Discounted_price]]/Table2[[#This Row],[Actual_price]]*100</f>
        <v>1445.4362416107383</v>
      </c>
      <c r="F1174" s="4">
        <v>0.55000000000000004</v>
      </c>
      <c r="G1174" s="4" t="str">
        <f>IF(Table2[[#This Row],[Discount_percentage]]&lt;=49%,"no",IF(Table2[[#This Row],[Discount_percentage]]&gt;=50%,"yes"))</f>
        <v>yes</v>
      </c>
      <c r="H1174" s="4" t="str">
        <f>IF(Table2[[#This Row],[Rating_count]]&lt;=1000,"NO",IF(Table2[[#This Row],[Rating_count]]&gt;=1000,"YES"))</f>
        <v>NO</v>
      </c>
      <c r="I1174" s="5">
        <f>Table2[[#This Row],[Actual_price]]*Table2[[#This Row],[Rating_count]]</f>
        <v>1378250</v>
      </c>
      <c r="J1174" s="5" t="str">
        <f>IF(Table2[[#This Row],[Discounted_price]]&lt;200,"&lt;200",IF(Table2[[#This Row],[Discounted_price]]&lt;=500,"200-500","&gt;500"))</f>
        <v>&gt;500</v>
      </c>
      <c r="K1174" s="1">
        <v>4.0999999999999996</v>
      </c>
      <c r="L1174" s="5">
        <f>Table2[[#This Row],[Rating]]+(Table2[[#This Row],[Rating_count]]/1000)</f>
        <v>5.0249999999999995</v>
      </c>
      <c r="M1174" s="2">
        <v>925</v>
      </c>
    </row>
    <row r="1175" spans="1:13" x14ac:dyDescent="0.25">
      <c r="A1175" s="1" t="s">
        <v>1076</v>
      </c>
      <c r="B1175" s="1" t="s">
        <v>518</v>
      </c>
      <c r="C1175" s="1">
        <v>948</v>
      </c>
      <c r="D1175" s="3">
        <v>1620</v>
      </c>
      <c r="E1175" s="3">
        <f>Table2[[#This Row],[Actual_price]]-Table2[[#This Row],[Discounted_price]]/Table2[[#This Row],[Actual_price]]*100</f>
        <v>1561.4814814814815</v>
      </c>
      <c r="F1175" s="4">
        <v>0.41</v>
      </c>
      <c r="G1175" s="4" t="str">
        <f>IF(Table2[[#This Row],[Discount_percentage]]&lt;=49%,"no",IF(Table2[[#This Row],[Discount_percentage]]&gt;=50%,"yes"))</f>
        <v>no</v>
      </c>
      <c r="H1175" s="4" t="str">
        <f>IF(Table2[[#This Row],[Rating_count]]&lt;=1000,"NO",IF(Table2[[#This Row],[Rating_count]]&gt;=1000,"YES"))</f>
        <v>YES</v>
      </c>
      <c r="I1175" s="5">
        <f>Table2[[#This Row],[Actual_price]]*Table2[[#This Row],[Rating_count]]</f>
        <v>7079400</v>
      </c>
      <c r="J1175" s="5" t="str">
        <f>IF(Table2[[#This Row],[Discounted_price]]&lt;200,"&lt;200",IF(Table2[[#This Row],[Discounted_price]]&lt;=500,"200-500","&gt;500"))</f>
        <v>&gt;500</v>
      </c>
      <c r="K1175" s="1">
        <v>4.0999999999999996</v>
      </c>
      <c r="L1175" s="5">
        <f>Table2[[#This Row],[Rating]]+(Table2[[#This Row],[Rating_count]]/1000)</f>
        <v>8.4699999999999989</v>
      </c>
      <c r="M1175" s="2">
        <v>4370</v>
      </c>
    </row>
    <row r="1176" spans="1:13" x14ac:dyDescent="0.25">
      <c r="A1176" s="1" t="s">
        <v>1077</v>
      </c>
      <c r="B1176" s="1" t="s">
        <v>518</v>
      </c>
      <c r="C1176" s="1">
        <v>850</v>
      </c>
      <c r="D1176" s="3">
        <v>1000</v>
      </c>
      <c r="E1176" s="3">
        <f>Table2[[#This Row],[Actual_price]]-Table2[[#This Row],[Discounted_price]]/Table2[[#This Row],[Actual_price]]*100</f>
        <v>915</v>
      </c>
      <c r="F1176" s="4">
        <v>0.15</v>
      </c>
      <c r="G1176" s="4" t="str">
        <f>IF(Table2[[#This Row],[Discount_percentage]]&lt;=49%,"no",IF(Table2[[#This Row],[Discount_percentage]]&gt;=50%,"yes"))</f>
        <v>no</v>
      </c>
      <c r="H1176" s="4" t="str">
        <f>IF(Table2[[#This Row],[Rating_count]]&lt;=1000,"NO",IF(Table2[[#This Row],[Rating_count]]&gt;=1000,"YES"))</f>
        <v>YES</v>
      </c>
      <c r="I1176" s="5">
        <f>Table2[[#This Row],[Actual_price]]*Table2[[#This Row],[Rating_count]]</f>
        <v>7619000</v>
      </c>
      <c r="J1176" s="5" t="str">
        <f>IF(Table2[[#This Row],[Discounted_price]]&lt;200,"&lt;200",IF(Table2[[#This Row],[Discounted_price]]&lt;=500,"200-500","&gt;500"))</f>
        <v>&gt;500</v>
      </c>
      <c r="K1176" s="1">
        <v>4.0999999999999996</v>
      </c>
      <c r="L1176" s="5">
        <f>Table2[[#This Row],[Rating]]+(Table2[[#This Row],[Rating_count]]/1000)</f>
        <v>11.718999999999999</v>
      </c>
      <c r="M1176" s="2">
        <v>7619</v>
      </c>
    </row>
    <row r="1177" spans="1:13" x14ac:dyDescent="0.25">
      <c r="A1177" s="1" t="s">
        <v>1078</v>
      </c>
      <c r="B1177" s="1" t="s">
        <v>518</v>
      </c>
      <c r="C1177" s="1">
        <v>600</v>
      </c>
      <c r="D1177" s="1">
        <v>640</v>
      </c>
      <c r="E1177" s="3">
        <f>Table2[[#This Row],[Actual_price]]-Table2[[#This Row],[Discounted_price]]/Table2[[#This Row],[Actual_price]]*100</f>
        <v>546.25</v>
      </c>
      <c r="F1177" s="4">
        <v>0.06</v>
      </c>
      <c r="G1177" s="4" t="str">
        <f>IF(Table2[[#This Row],[Discount_percentage]]&lt;=49%,"no",IF(Table2[[#This Row],[Discount_percentage]]&gt;=50%,"yes"))</f>
        <v>no</v>
      </c>
      <c r="H1177" s="4" t="str">
        <f>IF(Table2[[#This Row],[Rating_count]]&lt;=1000,"NO",IF(Table2[[#This Row],[Rating_count]]&gt;=1000,"YES"))</f>
        <v>YES</v>
      </c>
      <c r="I1177" s="5">
        <f>Table2[[#This Row],[Actual_price]]*Table2[[#This Row],[Rating_count]]</f>
        <v>1659520</v>
      </c>
      <c r="J1177" s="5" t="str">
        <f>IF(Table2[[#This Row],[Discounted_price]]&lt;200,"&lt;200",IF(Table2[[#This Row],[Discounted_price]]&lt;=500,"200-500","&gt;500"))</f>
        <v>&gt;500</v>
      </c>
      <c r="K1177" s="1">
        <v>3.8</v>
      </c>
      <c r="L1177" s="5">
        <f>Table2[[#This Row],[Rating]]+(Table2[[#This Row],[Rating_count]]/1000)</f>
        <v>6.3929999999999998</v>
      </c>
      <c r="M1177" s="2">
        <v>2593</v>
      </c>
    </row>
    <row r="1178" spans="1:13" x14ac:dyDescent="0.25">
      <c r="A1178" s="1" t="s">
        <v>1079</v>
      </c>
      <c r="B1178" s="1" t="s">
        <v>518</v>
      </c>
      <c r="C1178" s="3">
        <v>3711</v>
      </c>
      <c r="D1178" s="3">
        <v>4495</v>
      </c>
      <c r="E1178" s="3">
        <f>Table2[[#This Row],[Actual_price]]-Table2[[#This Row],[Discounted_price]]/Table2[[#This Row],[Actual_price]]*100</f>
        <v>4412.4416017797557</v>
      </c>
      <c r="F1178" s="4">
        <v>0.17</v>
      </c>
      <c r="G1178" s="4" t="str">
        <f>IF(Table2[[#This Row],[Discount_percentage]]&lt;=49%,"no",IF(Table2[[#This Row],[Discount_percentage]]&gt;=50%,"yes"))</f>
        <v>no</v>
      </c>
      <c r="H1178" s="4" t="str">
        <f>IF(Table2[[#This Row],[Rating_count]]&lt;=1000,"NO",IF(Table2[[#This Row],[Rating_count]]&gt;=1000,"YES"))</f>
        <v>NO</v>
      </c>
      <c r="I1178" s="5">
        <f>Table2[[#This Row],[Actual_price]]*Table2[[#This Row],[Rating_count]]</f>
        <v>1600220</v>
      </c>
      <c r="J1178" s="5" t="str">
        <f>IF(Table2[[#This Row],[Discounted_price]]&lt;200,"&lt;200",IF(Table2[[#This Row],[Discounted_price]]&lt;=500,"200-500","&gt;500"))</f>
        <v>&gt;500</v>
      </c>
      <c r="K1178" s="1">
        <v>4.3</v>
      </c>
      <c r="L1178" s="5">
        <f>Table2[[#This Row],[Rating]]+(Table2[[#This Row],[Rating_count]]/1000)</f>
        <v>4.6559999999999997</v>
      </c>
      <c r="M1178" s="2">
        <v>356</v>
      </c>
    </row>
    <row r="1179" spans="1:13" x14ac:dyDescent="0.25">
      <c r="A1179" s="1" t="s">
        <v>1080</v>
      </c>
      <c r="B1179" s="1" t="s">
        <v>518</v>
      </c>
      <c r="C1179" s="1">
        <v>799</v>
      </c>
      <c r="D1179" s="3">
        <v>2999</v>
      </c>
      <c r="E1179" s="3">
        <f>Table2[[#This Row],[Actual_price]]-Table2[[#This Row],[Discounted_price]]/Table2[[#This Row],[Actual_price]]*100</f>
        <v>2972.3577859286429</v>
      </c>
      <c r="F1179" s="4">
        <v>0.73</v>
      </c>
      <c r="G1179" s="4" t="str">
        <f>IF(Table2[[#This Row],[Discount_percentage]]&lt;=49%,"no",IF(Table2[[#This Row],[Discount_percentage]]&gt;=50%,"yes"))</f>
        <v>yes</v>
      </c>
      <c r="H1179" s="4" t="str">
        <f>IF(Table2[[#This Row],[Rating_count]]&lt;=1000,"NO",IF(Table2[[#This Row],[Rating_count]]&gt;=1000,"YES"))</f>
        <v>NO</v>
      </c>
      <c r="I1179" s="5">
        <f>Table2[[#This Row],[Actual_price]]*Table2[[#This Row],[Rating_count]]</f>
        <v>188937</v>
      </c>
      <c r="J1179" s="5" t="str">
        <f>IF(Table2[[#This Row],[Discounted_price]]&lt;200,"&lt;200",IF(Table2[[#This Row],[Discounted_price]]&lt;=500,"200-500","&gt;500"))</f>
        <v>&gt;500</v>
      </c>
      <c r="K1179" s="1">
        <v>4.5</v>
      </c>
      <c r="L1179" s="5">
        <f>Table2[[#This Row],[Rating]]+(Table2[[#This Row],[Rating_count]]/1000)</f>
        <v>4.5629999999999997</v>
      </c>
      <c r="M1179" s="2">
        <v>63</v>
      </c>
    </row>
    <row r="1180" spans="1:13" x14ac:dyDescent="0.25">
      <c r="A1180" s="1" t="s">
        <v>1081</v>
      </c>
      <c r="B1180" s="1" t="s">
        <v>518</v>
      </c>
      <c r="C1180" s="1">
        <v>980</v>
      </c>
      <c r="D1180" s="1">
        <v>980</v>
      </c>
      <c r="E1180" s="3">
        <f>Table2[[#This Row],[Actual_price]]-Table2[[#This Row],[Discounted_price]]/Table2[[#This Row],[Actual_price]]*100</f>
        <v>880</v>
      </c>
      <c r="F1180" s="4">
        <v>0</v>
      </c>
      <c r="G1180" s="4" t="str">
        <f>IF(Table2[[#This Row],[Discount_percentage]]&lt;=49%,"no",IF(Table2[[#This Row],[Discount_percentage]]&gt;=50%,"yes"))</f>
        <v>no</v>
      </c>
      <c r="H1180" s="4" t="str">
        <f>IF(Table2[[#This Row],[Rating_count]]&lt;=1000,"NO",IF(Table2[[#This Row],[Rating_count]]&gt;=1000,"YES"))</f>
        <v>YES</v>
      </c>
      <c r="I1180" s="5">
        <f>Table2[[#This Row],[Actual_price]]*Table2[[#This Row],[Rating_count]]</f>
        <v>4645200</v>
      </c>
      <c r="J1180" s="5" t="str">
        <f>IF(Table2[[#This Row],[Discounted_price]]&lt;200,"&lt;200",IF(Table2[[#This Row],[Discounted_price]]&lt;=500,"200-500","&gt;500"))</f>
        <v>&gt;500</v>
      </c>
      <c r="K1180" s="1">
        <v>4.2</v>
      </c>
      <c r="L1180" s="5">
        <f>Table2[[#This Row],[Rating]]+(Table2[[#This Row],[Rating_count]]/1000)</f>
        <v>8.9400000000000013</v>
      </c>
      <c r="M1180" s="2">
        <v>4740</v>
      </c>
    </row>
    <row r="1181" spans="1:13" x14ac:dyDescent="0.25">
      <c r="A1181" s="1" t="s">
        <v>1082</v>
      </c>
      <c r="B1181" s="1" t="s">
        <v>518</v>
      </c>
      <c r="C1181" s="1">
        <v>351</v>
      </c>
      <c r="D1181" s="1">
        <v>899</v>
      </c>
      <c r="E1181" s="3">
        <f>Table2[[#This Row],[Actual_price]]-Table2[[#This Row],[Discounted_price]]/Table2[[#This Row],[Actual_price]]*100</f>
        <v>859.95661846496102</v>
      </c>
      <c r="F1181" s="4">
        <v>0.61</v>
      </c>
      <c r="G1181" s="4" t="str">
        <f>IF(Table2[[#This Row],[Discount_percentage]]&lt;=49%,"no",IF(Table2[[#This Row],[Discount_percentage]]&gt;=50%,"yes"))</f>
        <v>yes</v>
      </c>
      <c r="H1181" s="4" t="str">
        <f>IF(Table2[[#This Row],[Rating_count]]&lt;=1000,"NO",IF(Table2[[#This Row],[Rating_count]]&gt;=1000,"YES"))</f>
        <v>NO</v>
      </c>
      <c r="I1181" s="5">
        <f>Table2[[#This Row],[Actual_price]]*Table2[[#This Row],[Rating_count]]</f>
        <v>266104</v>
      </c>
      <c r="J1181" s="5" t="str">
        <f>IF(Table2[[#This Row],[Discounted_price]]&lt;200,"&lt;200",IF(Table2[[#This Row],[Discounted_price]]&lt;=500,"200-500","&gt;500"))</f>
        <v>200-500</v>
      </c>
      <c r="K1181" s="1">
        <v>3.9</v>
      </c>
      <c r="L1181" s="5">
        <f>Table2[[#This Row],[Rating]]+(Table2[[#This Row],[Rating_count]]/1000)</f>
        <v>4.1959999999999997</v>
      </c>
      <c r="M1181" s="2">
        <v>296</v>
      </c>
    </row>
    <row r="1182" spans="1:13" x14ac:dyDescent="0.25">
      <c r="A1182" s="1" t="s">
        <v>1083</v>
      </c>
      <c r="B1182" s="1" t="s">
        <v>518</v>
      </c>
      <c r="C1182" s="1">
        <v>229</v>
      </c>
      <c r="D1182" s="1">
        <v>499</v>
      </c>
      <c r="E1182" s="3">
        <f>Table2[[#This Row],[Actual_price]]-Table2[[#This Row],[Discounted_price]]/Table2[[#This Row],[Actual_price]]*100</f>
        <v>453.10821643286573</v>
      </c>
      <c r="F1182" s="4">
        <v>0.54</v>
      </c>
      <c r="G1182" s="4" t="str">
        <f>IF(Table2[[#This Row],[Discount_percentage]]&lt;=49%,"no",IF(Table2[[#This Row],[Discount_percentage]]&gt;=50%,"yes"))</f>
        <v>yes</v>
      </c>
      <c r="H1182" s="4" t="str">
        <f>IF(Table2[[#This Row],[Rating_count]]&lt;=1000,"NO",IF(Table2[[#This Row],[Rating_count]]&gt;=1000,"YES"))</f>
        <v>NO</v>
      </c>
      <c r="I1182" s="5">
        <f>Table2[[#This Row],[Actual_price]]*Table2[[#This Row],[Rating_count]]</f>
        <v>92315</v>
      </c>
      <c r="J1182" s="5" t="str">
        <f>IF(Table2[[#This Row],[Discounted_price]]&lt;200,"&lt;200",IF(Table2[[#This Row],[Discounted_price]]&lt;=500,"200-500","&gt;500"))</f>
        <v>200-500</v>
      </c>
      <c r="K1182" s="1">
        <v>3.5</v>
      </c>
      <c r="L1182" s="5">
        <f>Table2[[#This Row],[Rating]]+(Table2[[#This Row],[Rating_count]]/1000)</f>
        <v>3.6850000000000001</v>
      </c>
      <c r="M1182" s="2">
        <v>185</v>
      </c>
    </row>
    <row r="1183" spans="1:13" x14ac:dyDescent="0.25">
      <c r="A1183" s="1" t="s">
        <v>1065</v>
      </c>
      <c r="B1183" s="1" t="s">
        <v>518</v>
      </c>
      <c r="C1183" s="3">
        <v>3349</v>
      </c>
      <c r="D1183" s="3">
        <v>3995</v>
      </c>
      <c r="E1183" s="3">
        <f>Table2[[#This Row],[Actual_price]]-Table2[[#This Row],[Discounted_price]]/Table2[[#This Row],[Actual_price]]*100</f>
        <v>3911.1702127659573</v>
      </c>
      <c r="F1183" s="4">
        <v>0.16</v>
      </c>
      <c r="G1183" s="4" t="str">
        <f>IF(Table2[[#This Row],[Discount_percentage]]&lt;=49%,"no",IF(Table2[[#This Row],[Discount_percentage]]&gt;=50%,"yes"))</f>
        <v>no</v>
      </c>
      <c r="H1183" s="4" t="str">
        <f>IF(Table2[[#This Row],[Rating_count]]&lt;=1000,"NO",IF(Table2[[#This Row],[Rating_count]]&gt;=1000,"YES"))</f>
        <v>YES</v>
      </c>
      <c r="I1183" s="5">
        <f>Table2[[#This Row],[Actual_price]]*Table2[[#This Row],[Rating_count]]</f>
        <v>7806230</v>
      </c>
      <c r="J1183" s="5" t="str">
        <f>IF(Table2[[#This Row],[Discounted_price]]&lt;200,"&lt;200",IF(Table2[[#This Row],[Discounted_price]]&lt;=500,"200-500","&gt;500"))</f>
        <v>&gt;500</v>
      </c>
      <c r="K1183" s="1">
        <v>4.3</v>
      </c>
      <c r="L1183" s="5">
        <f>Table2[[#This Row],[Rating]]+(Table2[[#This Row],[Rating_count]]/1000)</f>
        <v>6.2539999999999996</v>
      </c>
      <c r="M1183" s="2">
        <v>1954</v>
      </c>
    </row>
    <row r="1184" spans="1:13" x14ac:dyDescent="0.25">
      <c r="A1184" s="1" t="s">
        <v>1084</v>
      </c>
      <c r="B1184" s="1" t="s">
        <v>518</v>
      </c>
      <c r="C1184" s="3">
        <v>5499</v>
      </c>
      <c r="D1184" s="3">
        <v>11500</v>
      </c>
      <c r="E1184" s="3">
        <f>Table2[[#This Row],[Actual_price]]-Table2[[#This Row],[Discounted_price]]/Table2[[#This Row],[Actual_price]]*100</f>
        <v>11452.182608695652</v>
      </c>
      <c r="F1184" s="4">
        <v>0.52</v>
      </c>
      <c r="G1184" s="4" t="str">
        <f>IF(Table2[[#This Row],[Discount_percentage]]&lt;=49%,"no",IF(Table2[[#This Row],[Discount_percentage]]&gt;=50%,"yes"))</f>
        <v>yes</v>
      </c>
      <c r="H1184" s="4" t="str">
        <f>IF(Table2[[#This Row],[Rating_count]]&lt;=1000,"NO",IF(Table2[[#This Row],[Rating_count]]&gt;=1000,"YES"))</f>
        <v>NO</v>
      </c>
      <c r="I1184" s="5">
        <f>Table2[[#This Row],[Actual_price]]*Table2[[#This Row],[Rating_count]]</f>
        <v>11028500</v>
      </c>
      <c r="J1184" s="5" t="str">
        <f>IF(Table2[[#This Row],[Discounted_price]]&lt;200,"&lt;200",IF(Table2[[#This Row],[Discounted_price]]&lt;=500,"200-500","&gt;500"))</f>
        <v>&gt;500</v>
      </c>
      <c r="K1184" s="1">
        <v>3.9</v>
      </c>
      <c r="L1184" s="5">
        <f>Table2[[#This Row],[Rating]]+(Table2[[#This Row],[Rating_count]]/1000)</f>
        <v>4.859</v>
      </c>
      <c r="M1184" s="2">
        <v>959</v>
      </c>
    </row>
    <row r="1185" spans="1:13" x14ac:dyDescent="0.25">
      <c r="A1185" s="1" t="s">
        <v>1085</v>
      </c>
      <c r="B1185" s="1" t="s">
        <v>518</v>
      </c>
      <c r="C1185" s="1">
        <v>299</v>
      </c>
      <c r="D1185" s="1">
        <v>499</v>
      </c>
      <c r="E1185" s="3">
        <f>Table2[[#This Row],[Actual_price]]-Table2[[#This Row],[Discounted_price]]/Table2[[#This Row],[Actual_price]]*100</f>
        <v>439.08016032064126</v>
      </c>
      <c r="F1185" s="4">
        <v>0.4</v>
      </c>
      <c r="G1185" s="4" t="str">
        <f>IF(Table2[[#This Row],[Discount_percentage]]&lt;=49%,"no",IF(Table2[[#This Row],[Discount_percentage]]&gt;=50%,"yes"))</f>
        <v>no</v>
      </c>
      <c r="H1185" s="4" t="str">
        <f>IF(Table2[[#This Row],[Rating_count]]&lt;=1000,"NO",IF(Table2[[#This Row],[Rating_count]]&gt;=1000,"YES"))</f>
        <v>YES</v>
      </c>
      <c r="I1185" s="5">
        <f>Table2[[#This Row],[Actual_price]]*Table2[[#This Row],[Rating_count]]</f>
        <v>506485</v>
      </c>
      <c r="J1185" s="5" t="str">
        <f>IF(Table2[[#This Row],[Discounted_price]]&lt;200,"&lt;200",IF(Table2[[#This Row],[Discounted_price]]&lt;=500,"200-500","&gt;500"))</f>
        <v>200-500</v>
      </c>
      <c r="K1185" s="1">
        <v>3.9</v>
      </c>
      <c r="L1185" s="5">
        <f>Table2[[#This Row],[Rating]]+(Table2[[#This Row],[Rating_count]]/1000)</f>
        <v>4.915</v>
      </c>
      <c r="M1185" s="2">
        <v>1015</v>
      </c>
    </row>
    <row r="1186" spans="1:13" x14ac:dyDescent="0.25">
      <c r="A1186" s="1" t="s">
        <v>1086</v>
      </c>
      <c r="B1186" s="1" t="s">
        <v>518</v>
      </c>
      <c r="C1186" s="3">
        <v>2249</v>
      </c>
      <c r="D1186" s="3">
        <v>3550</v>
      </c>
      <c r="E1186" s="3">
        <f>Table2[[#This Row],[Actual_price]]-Table2[[#This Row],[Discounted_price]]/Table2[[#This Row],[Actual_price]]*100</f>
        <v>3486.6478873239435</v>
      </c>
      <c r="F1186" s="4">
        <v>0.37</v>
      </c>
      <c r="G1186" s="4" t="str">
        <f>IF(Table2[[#This Row],[Discount_percentage]]&lt;=49%,"no",IF(Table2[[#This Row],[Discount_percentage]]&gt;=50%,"yes"))</f>
        <v>no</v>
      </c>
      <c r="H1186" s="4" t="str">
        <f>IF(Table2[[#This Row],[Rating_count]]&lt;=1000,"NO",IF(Table2[[#This Row],[Rating_count]]&gt;=1000,"YES"))</f>
        <v>YES</v>
      </c>
      <c r="I1186" s="5">
        <f>Table2[[#This Row],[Actual_price]]*Table2[[#This Row],[Rating_count]]</f>
        <v>14104150</v>
      </c>
      <c r="J1186" s="5" t="str">
        <f>IF(Table2[[#This Row],[Discounted_price]]&lt;200,"&lt;200",IF(Table2[[#This Row],[Discounted_price]]&lt;=500,"200-500","&gt;500"))</f>
        <v>&gt;500</v>
      </c>
      <c r="K1186" s="1">
        <v>4</v>
      </c>
      <c r="L1186" s="5">
        <f>Table2[[#This Row],[Rating]]+(Table2[[#This Row],[Rating_count]]/1000)</f>
        <v>7.9729999999999999</v>
      </c>
      <c r="M1186" s="2">
        <v>3973</v>
      </c>
    </row>
    <row r="1187" spans="1:13" x14ac:dyDescent="0.25">
      <c r="A1187" s="1" t="s">
        <v>1087</v>
      </c>
      <c r="B1187" s="1" t="s">
        <v>518</v>
      </c>
      <c r="C1187" s="1">
        <v>699</v>
      </c>
      <c r="D1187" s="3">
        <v>1599</v>
      </c>
      <c r="E1187" s="3">
        <f>Table2[[#This Row],[Actual_price]]-Table2[[#This Row],[Discounted_price]]/Table2[[#This Row],[Actual_price]]*100</f>
        <v>1555.2851782363978</v>
      </c>
      <c r="F1187" s="4">
        <v>0.56000000000000005</v>
      </c>
      <c r="G1187" s="4" t="str">
        <f>IF(Table2[[#This Row],[Discount_percentage]]&lt;=49%,"no",IF(Table2[[#This Row],[Discount_percentage]]&gt;=50%,"yes"))</f>
        <v>yes</v>
      </c>
      <c r="H1187" s="4" t="str">
        <f>IF(Table2[[#This Row],[Rating_count]]&lt;=1000,"NO",IF(Table2[[#This Row],[Rating_count]]&gt;=1000,"YES"))</f>
        <v>YES</v>
      </c>
      <c r="I1187" s="5">
        <f>Table2[[#This Row],[Actual_price]]*Table2[[#This Row],[Rating_count]]</f>
        <v>3677700</v>
      </c>
      <c r="J1187" s="5" t="str">
        <f>IF(Table2[[#This Row],[Discounted_price]]&lt;200,"&lt;200",IF(Table2[[#This Row],[Discounted_price]]&lt;=500,"200-500","&gt;500"))</f>
        <v>&gt;500</v>
      </c>
      <c r="K1187" s="1">
        <v>4.7</v>
      </c>
      <c r="L1187" s="5">
        <f>Table2[[#This Row],[Rating]]+(Table2[[#This Row],[Rating_count]]/1000)</f>
        <v>7</v>
      </c>
      <c r="M1187" s="2">
        <v>2300</v>
      </c>
    </row>
    <row r="1188" spans="1:13" x14ac:dyDescent="0.25">
      <c r="A1188" s="1" t="s">
        <v>1088</v>
      </c>
      <c r="B1188" s="1" t="s">
        <v>518</v>
      </c>
      <c r="C1188" s="3">
        <v>1235</v>
      </c>
      <c r="D1188" s="3">
        <v>1499</v>
      </c>
      <c r="E1188" s="3">
        <f>Table2[[#This Row],[Actual_price]]-Table2[[#This Row],[Discounted_price]]/Table2[[#This Row],[Actual_price]]*100</f>
        <v>1416.6117411607738</v>
      </c>
      <c r="F1188" s="4">
        <v>0.18</v>
      </c>
      <c r="G1188" s="4" t="str">
        <f>IF(Table2[[#This Row],[Discount_percentage]]&lt;=49%,"no",IF(Table2[[#This Row],[Discount_percentage]]&gt;=50%,"yes"))</f>
        <v>no</v>
      </c>
      <c r="H1188" s="4" t="str">
        <f>IF(Table2[[#This Row],[Rating_count]]&lt;=1000,"NO",IF(Table2[[#This Row],[Rating_count]]&gt;=1000,"YES"))</f>
        <v>NO</v>
      </c>
      <c r="I1188" s="5">
        <f>Table2[[#This Row],[Actual_price]]*Table2[[#This Row],[Rating_count]]</f>
        <v>304297</v>
      </c>
      <c r="J1188" s="5" t="str">
        <f>IF(Table2[[#This Row],[Discounted_price]]&lt;200,"&lt;200",IF(Table2[[#This Row],[Discounted_price]]&lt;=500,"200-500","&gt;500"))</f>
        <v>&gt;500</v>
      </c>
      <c r="K1188" s="1">
        <v>4.0999999999999996</v>
      </c>
      <c r="L1188" s="5">
        <f>Table2[[#This Row],[Rating]]+(Table2[[#This Row],[Rating_count]]/1000)</f>
        <v>4.3029999999999999</v>
      </c>
      <c r="M1188" s="2">
        <v>203</v>
      </c>
    </row>
    <row r="1189" spans="1:13" x14ac:dyDescent="0.25">
      <c r="A1189" s="1" t="s">
        <v>1089</v>
      </c>
      <c r="B1189" s="1" t="s">
        <v>518</v>
      </c>
      <c r="C1189" s="3">
        <v>1349</v>
      </c>
      <c r="D1189" s="3">
        <v>2999</v>
      </c>
      <c r="E1189" s="3">
        <f>Table2[[#This Row],[Actual_price]]-Table2[[#This Row],[Discounted_price]]/Table2[[#This Row],[Actual_price]]*100</f>
        <v>2954.0183394464821</v>
      </c>
      <c r="F1189" s="4">
        <v>0.55000000000000004</v>
      </c>
      <c r="G1189" s="4" t="str">
        <f>IF(Table2[[#This Row],[Discount_percentage]]&lt;=49%,"no",IF(Table2[[#This Row],[Discount_percentage]]&gt;=50%,"yes"))</f>
        <v>yes</v>
      </c>
      <c r="H1189" s="4" t="str">
        <f>IF(Table2[[#This Row],[Rating_count]]&lt;=1000,"NO",IF(Table2[[#This Row],[Rating_count]]&gt;=1000,"YES"))</f>
        <v>NO</v>
      </c>
      <c r="I1189" s="5">
        <f>Table2[[#This Row],[Actual_price]]*Table2[[#This Row],[Rating_count]]</f>
        <v>1322559</v>
      </c>
      <c r="J1189" s="5" t="str">
        <f>IF(Table2[[#This Row],[Discounted_price]]&lt;200,"&lt;200",IF(Table2[[#This Row],[Discounted_price]]&lt;=500,"200-500","&gt;500"))</f>
        <v>&gt;500</v>
      </c>
      <c r="K1189" s="1">
        <v>3.8</v>
      </c>
      <c r="L1189" s="5">
        <f>Table2[[#This Row],[Rating]]+(Table2[[#This Row],[Rating_count]]/1000)</f>
        <v>4.2409999999999997</v>
      </c>
      <c r="M1189" s="2">
        <v>441</v>
      </c>
    </row>
    <row r="1190" spans="1:13" x14ac:dyDescent="0.25">
      <c r="A1190" s="1" t="s">
        <v>1090</v>
      </c>
      <c r="B1190" s="1" t="s">
        <v>518</v>
      </c>
      <c r="C1190" s="3">
        <v>6800</v>
      </c>
      <c r="D1190" s="3">
        <v>11500</v>
      </c>
      <c r="E1190" s="3">
        <f>Table2[[#This Row],[Actual_price]]-Table2[[#This Row],[Discounted_price]]/Table2[[#This Row],[Actual_price]]*100</f>
        <v>11440.869565217392</v>
      </c>
      <c r="F1190" s="4">
        <v>0.41</v>
      </c>
      <c r="G1190" s="4" t="str">
        <f>IF(Table2[[#This Row],[Discount_percentage]]&lt;=49%,"no",IF(Table2[[#This Row],[Discount_percentage]]&gt;=50%,"yes"))</f>
        <v>no</v>
      </c>
      <c r="H1190" s="4" t="str">
        <f>IF(Table2[[#This Row],[Rating_count]]&lt;=1000,"NO",IF(Table2[[#This Row],[Rating_count]]&gt;=1000,"YES"))</f>
        <v>YES</v>
      </c>
      <c r="I1190" s="5">
        <f>Table2[[#This Row],[Actual_price]]*Table2[[#This Row],[Rating_count]]</f>
        <v>118542000</v>
      </c>
      <c r="J1190" s="5" t="str">
        <f>IF(Table2[[#This Row],[Discounted_price]]&lt;200,"&lt;200",IF(Table2[[#This Row],[Discounted_price]]&lt;=500,"200-500","&gt;500"))</f>
        <v>&gt;500</v>
      </c>
      <c r="K1190" s="1">
        <v>4.0999999999999996</v>
      </c>
      <c r="L1190" s="5">
        <f>Table2[[#This Row],[Rating]]+(Table2[[#This Row],[Rating_count]]/1000)</f>
        <v>14.407999999999999</v>
      </c>
      <c r="M1190" s="2">
        <v>10308</v>
      </c>
    </row>
    <row r="1191" spans="1:13" x14ac:dyDescent="0.25">
      <c r="A1191" s="1" t="s">
        <v>1091</v>
      </c>
      <c r="B1191" s="1" t="s">
        <v>518</v>
      </c>
      <c r="C1191" s="3">
        <v>2099</v>
      </c>
      <c r="D1191" s="3">
        <v>2499</v>
      </c>
      <c r="E1191" s="3">
        <f>Table2[[#This Row],[Actual_price]]-Table2[[#This Row],[Discounted_price]]/Table2[[#This Row],[Actual_price]]*100</f>
        <v>2415.0064025610245</v>
      </c>
      <c r="F1191" s="4">
        <v>0.16</v>
      </c>
      <c r="G1191" s="4" t="str">
        <f>IF(Table2[[#This Row],[Discount_percentage]]&lt;=49%,"no",IF(Table2[[#This Row],[Discount_percentage]]&gt;=50%,"yes"))</f>
        <v>no</v>
      </c>
      <c r="H1191" s="4" t="str">
        <f>IF(Table2[[#This Row],[Rating_count]]&lt;=1000,"NO",IF(Table2[[#This Row],[Rating_count]]&gt;=1000,"YES"))</f>
        <v>NO</v>
      </c>
      <c r="I1191" s="5">
        <f>Table2[[#This Row],[Actual_price]]*Table2[[#This Row],[Rating_count]]</f>
        <v>2479008</v>
      </c>
      <c r="J1191" s="5" t="str">
        <f>IF(Table2[[#This Row],[Discounted_price]]&lt;200,"&lt;200",IF(Table2[[#This Row],[Discounted_price]]&lt;=500,"200-500","&gt;500"))</f>
        <v>&gt;500</v>
      </c>
      <c r="K1191" s="1">
        <v>0</v>
      </c>
      <c r="L1191" s="5">
        <f>Table2[[#This Row],[Rating]]+(Table2[[#This Row],[Rating_count]]/1000)</f>
        <v>0.99199999999999999</v>
      </c>
      <c r="M1191" s="2">
        <v>992</v>
      </c>
    </row>
    <row r="1192" spans="1:13" x14ac:dyDescent="0.25">
      <c r="A1192" s="1" t="s">
        <v>1092</v>
      </c>
      <c r="B1192" s="1" t="s">
        <v>518</v>
      </c>
      <c r="C1192" s="3">
        <v>1699</v>
      </c>
      <c r="D1192" s="3">
        <v>1975</v>
      </c>
      <c r="E1192" s="3">
        <f>Table2[[#This Row],[Actual_price]]-Table2[[#This Row],[Discounted_price]]/Table2[[#This Row],[Actual_price]]*100</f>
        <v>1888.9746835443038</v>
      </c>
      <c r="F1192" s="4">
        <v>0.14000000000000001</v>
      </c>
      <c r="G1192" s="4" t="str">
        <f>IF(Table2[[#This Row],[Discount_percentage]]&lt;=49%,"no",IF(Table2[[#This Row],[Discount_percentage]]&gt;=50%,"yes"))</f>
        <v>no</v>
      </c>
      <c r="H1192" s="4" t="str">
        <f>IF(Table2[[#This Row],[Rating_count]]&lt;=1000,"NO",IF(Table2[[#This Row],[Rating_count]]&gt;=1000,"YES"))</f>
        <v>YES</v>
      </c>
      <c r="I1192" s="5">
        <f>Table2[[#This Row],[Actual_price]]*Table2[[#This Row],[Rating_count]]</f>
        <v>9314100</v>
      </c>
      <c r="J1192" s="5" t="str">
        <f>IF(Table2[[#This Row],[Discounted_price]]&lt;200,"&lt;200",IF(Table2[[#This Row],[Discounted_price]]&lt;=500,"200-500","&gt;500"))</f>
        <v>&gt;500</v>
      </c>
      <c r="K1192" s="1">
        <v>4.0999999999999996</v>
      </c>
      <c r="L1192" s="5">
        <f>Table2[[#This Row],[Rating]]+(Table2[[#This Row],[Rating_count]]/1000)</f>
        <v>8.8159999999999989</v>
      </c>
      <c r="M1192" s="2">
        <v>4716</v>
      </c>
    </row>
    <row r="1193" spans="1:13" x14ac:dyDescent="0.25">
      <c r="A1193" s="1" t="s">
        <v>1093</v>
      </c>
      <c r="B1193" s="1" t="s">
        <v>518</v>
      </c>
      <c r="C1193" s="3">
        <v>1069</v>
      </c>
      <c r="D1193" s="3">
        <v>1699</v>
      </c>
      <c r="E1193" s="3">
        <f>Table2[[#This Row],[Actual_price]]-Table2[[#This Row],[Discounted_price]]/Table2[[#This Row],[Actual_price]]*100</f>
        <v>1636.08063566804</v>
      </c>
      <c r="F1193" s="4">
        <v>0.37</v>
      </c>
      <c r="G1193" s="4" t="str">
        <f>IF(Table2[[#This Row],[Discount_percentage]]&lt;=49%,"no",IF(Table2[[#This Row],[Discount_percentage]]&gt;=50%,"yes"))</f>
        <v>no</v>
      </c>
      <c r="H1193" s="4" t="str">
        <f>IF(Table2[[#This Row],[Rating_count]]&lt;=1000,"NO",IF(Table2[[#This Row],[Rating_count]]&gt;=1000,"YES"))</f>
        <v>NO</v>
      </c>
      <c r="I1193" s="5">
        <f>Table2[[#This Row],[Actual_price]]*Table2[[#This Row],[Rating_count]]</f>
        <v>531787</v>
      </c>
      <c r="J1193" s="5" t="str">
        <f>IF(Table2[[#This Row],[Discounted_price]]&lt;200,"&lt;200",IF(Table2[[#This Row],[Discounted_price]]&lt;=500,"200-500","&gt;500"))</f>
        <v>&gt;500</v>
      </c>
      <c r="K1193" s="1">
        <v>3.9</v>
      </c>
      <c r="L1193" s="5">
        <f>Table2[[#This Row],[Rating]]+(Table2[[#This Row],[Rating_count]]/1000)</f>
        <v>4.2130000000000001</v>
      </c>
      <c r="M1193" s="2">
        <v>313</v>
      </c>
    </row>
    <row r="1194" spans="1:13" x14ac:dyDescent="0.25">
      <c r="A1194" s="1" t="s">
        <v>1094</v>
      </c>
      <c r="B1194" s="1" t="s">
        <v>518</v>
      </c>
      <c r="C1194" s="3">
        <v>1349</v>
      </c>
      <c r="D1194" s="3">
        <v>2495</v>
      </c>
      <c r="E1194" s="3">
        <f>Table2[[#This Row],[Actual_price]]-Table2[[#This Row],[Discounted_price]]/Table2[[#This Row],[Actual_price]]*100</f>
        <v>2440.931863727455</v>
      </c>
      <c r="F1194" s="4">
        <v>0.46</v>
      </c>
      <c r="G1194" s="4" t="str">
        <f>IF(Table2[[#This Row],[Discount_percentage]]&lt;=49%,"no",IF(Table2[[#This Row],[Discount_percentage]]&gt;=50%,"yes"))</f>
        <v>no</v>
      </c>
      <c r="H1194" s="4" t="str">
        <f>IF(Table2[[#This Row],[Rating_count]]&lt;=1000,"NO",IF(Table2[[#This Row],[Rating_count]]&gt;=1000,"YES"))</f>
        <v>NO</v>
      </c>
      <c r="I1194" s="5">
        <f>Table2[[#This Row],[Actual_price]]*Table2[[#This Row],[Rating_count]]</f>
        <v>414170</v>
      </c>
      <c r="J1194" s="5" t="str">
        <f>IF(Table2[[#This Row],[Discounted_price]]&lt;200,"&lt;200",IF(Table2[[#This Row],[Discounted_price]]&lt;=500,"200-500","&gt;500"))</f>
        <v>&gt;500</v>
      </c>
      <c r="K1194" s="1">
        <v>3.8</v>
      </c>
      <c r="L1194" s="5">
        <f>Table2[[#This Row],[Rating]]+(Table2[[#This Row],[Rating_count]]/1000)</f>
        <v>3.9659999999999997</v>
      </c>
      <c r="M1194" s="2">
        <v>166</v>
      </c>
    </row>
    <row r="1195" spans="1:13" x14ac:dyDescent="0.25">
      <c r="A1195" s="1" t="s">
        <v>1095</v>
      </c>
      <c r="B1195" s="1" t="s">
        <v>518</v>
      </c>
      <c r="C1195" s="3">
        <v>1499</v>
      </c>
      <c r="D1195" s="3">
        <v>3500</v>
      </c>
      <c r="E1195" s="3">
        <f>Table2[[#This Row],[Actual_price]]-Table2[[#This Row],[Discounted_price]]/Table2[[#This Row],[Actual_price]]*100</f>
        <v>3457.1714285714284</v>
      </c>
      <c r="F1195" s="4">
        <v>0.56999999999999995</v>
      </c>
      <c r="G1195" s="4" t="str">
        <f>IF(Table2[[#This Row],[Discount_percentage]]&lt;=49%,"no",IF(Table2[[#This Row],[Discount_percentage]]&gt;=50%,"yes"))</f>
        <v>yes</v>
      </c>
      <c r="H1195" s="4" t="str">
        <f>IF(Table2[[#This Row],[Rating_count]]&lt;=1000,"NO",IF(Table2[[#This Row],[Rating_count]]&gt;=1000,"YES"))</f>
        <v>NO</v>
      </c>
      <c r="I1195" s="5">
        <f>Table2[[#This Row],[Actual_price]]*Table2[[#This Row],[Rating_count]]</f>
        <v>1060500</v>
      </c>
      <c r="J1195" s="5" t="str">
        <f>IF(Table2[[#This Row],[Discounted_price]]&lt;200,"&lt;200",IF(Table2[[#This Row],[Discounted_price]]&lt;=500,"200-500","&gt;500"))</f>
        <v>&gt;500</v>
      </c>
      <c r="K1195" s="1">
        <v>4.0999999999999996</v>
      </c>
      <c r="L1195" s="5">
        <f>Table2[[#This Row],[Rating]]+(Table2[[#This Row],[Rating_count]]/1000)</f>
        <v>4.4029999999999996</v>
      </c>
      <c r="M1195" s="2">
        <v>303</v>
      </c>
    </row>
    <row r="1196" spans="1:13" x14ac:dyDescent="0.25">
      <c r="A1196" s="1" t="s">
        <v>1096</v>
      </c>
      <c r="B1196" s="1" t="s">
        <v>518</v>
      </c>
      <c r="C1196" s="3">
        <v>2092</v>
      </c>
      <c r="D1196" s="3">
        <v>4600</v>
      </c>
      <c r="E1196" s="3">
        <f>Table2[[#This Row],[Actual_price]]-Table2[[#This Row],[Discounted_price]]/Table2[[#This Row],[Actual_price]]*100</f>
        <v>4554.521739130435</v>
      </c>
      <c r="F1196" s="4">
        <v>0.55000000000000004</v>
      </c>
      <c r="G1196" s="4" t="str">
        <f>IF(Table2[[#This Row],[Discount_percentage]]&lt;=49%,"no",IF(Table2[[#This Row],[Discount_percentage]]&gt;=50%,"yes"))</f>
        <v>yes</v>
      </c>
      <c r="H1196" s="4" t="str">
        <f>IF(Table2[[#This Row],[Rating_count]]&lt;=1000,"NO",IF(Table2[[#This Row],[Rating_count]]&gt;=1000,"YES"))</f>
        <v>NO</v>
      </c>
      <c r="I1196" s="5">
        <f>Table2[[#This Row],[Actual_price]]*Table2[[#This Row],[Rating_count]]</f>
        <v>2585200</v>
      </c>
      <c r="J1196" s="5" t="str">
        <f>IF(Table2[[#This Row],[Discounted_price]]&lt;200,"&lt;200",IF(Table2[[#This Row],[Discounted_price]]&lt;=500,"200-500","&gt;500"))</f>
        <v>&gt;500</v>
      </c>
      <c r="K1196" s="1">
        <v>4.3</v>
      </c>
      <c r="L1196" s="5">
        <f>Table2[[#This Row],[Rating]]+(Table2[[#This Row],[Rating_count]]/1000)</f>
        <v>4.8620000000000001</v>
      </c>
      <c r="M1196" s="2">
        <v>562</v>
      </c>
    </row>
    <row r="1197" spans="1:13" x14ac:dyDescent="0.25">
      <c r="A1197" s="1" t="s">
        <v>1097</v>
      </c>
      <c r="B1197" s="1" t="s">
        <v>518</v>
      </c>
      <c r="C1197" s="3">
        <v>3859</v>
      </c>
      <c r="D1197" s="3">
        <v>10295</v>
      </c>
      <c r="E1197" s="3">
        <f>Table2[[#This Row],[Actual_price]]-Table2[[#This Row],[Discounted_price]]/Table2[[#This Row],[Actual_price]]*100</f>
        <v>10257.51578436134</v>
      </c>
      <c r="F1197" s="4">
        <v>0.63</v>
      </c>
      <c r="G1197" s="4" t="str">
        <f>IF(Table2[[#This Row],[Discount_percentage]]&lt;=49%,"no",IF(Table2[[#This Row],[Discount_percentage]]&gt;=50%,"yes"))</f>
        <v>yes</v>
      </c>
      <c r="H1197" s="4" t="str">
        <f>IF(Table2[[#This Row],[Rating_count]]&lt;=1000,"NO",IF(Table2[[#This Row],[Rating_count]]&gt;=1000,"YES"))</f>
        <v>YES</v>
      </c>
      <c r="I1197" s="5">
        <f>Table2[[#This Row],[Actual_price]]*Table2[[#This Row],[Rating_count]]</f>
        <v>83338025</v>
      </c>
      <c r="J1197" s="5" t="str">
        <f>IF(Table2[[#This Row],[Discounted_price]]&lt;200,"&lt;200",IF(Table2[[#This Row],[Discounted_price]]&lt;=500,"200-500","&gt;500"))</f>
        <v>&gt;500</v>
      </c>
      <c r="K1197" s="1">
        <v>3.9</v>
      </c>
      <c r="L1197" s="5">
        <f>Table2[[#This Row],[Rating]]+(Table2[[#This Row],[Rating_count]]/1000)</f>
        <v>11.995000000000001</v>
      </c>
      <c r="M1197" s="2">
        <v>8095</v>
      </c>
    </row>
    <row r="1198" spans="1:13" x14ac:dyDescent="0.25">
      <c r="A1198" s="1" t="s">
        <v>1098</v>
      </c>
      <c r="B1198" s="1" t="s">
        <v>518</v>
      </c>
      <c r="C1198" s="1">
        <v>499</v>
      </c>
      <c r="D1198" s="3">
        <v>2199</v>
      </c>
      <c r="E1198" s="3">
        <f>Table2[[#This Row],[Actual_price]]-Table2[[#This Row],[Discounted_price]]/Table2[[#This Row],[Actual_price]]*100</f>
        <v>2176.3078672123693</v>
      </c>
      <c r="F1198" s="4">
        <v>0.77</v>
      </c>
      <c r="G1198" s="4" t="str">
        <f>IF(Table2[[#This Row],[Discount_percentage]]&lt;=49%,"no",IF(Table2[[#This Row],[Discount_percentage]]&gt;=50%,"yes"))</f>
        <v>yes</v>
      </c>
      <c r="H1198" s="4" t="str">
        <f>IF(Table2[[#This Row],[Rating_count]]&lt;=1000,"NO",IF(Table2[[#This Row],[Rating_count]]&gt;=1000,"YES"))</f>
        <v>NO</v>
      </c>
      <c r="I1198" s="5">
        <f>Table2[[#This Row],[Actual_price]]*Table2[[#This Row],[Rating_count]]</f>
        <v>239691</v>
      </c>
      <c r="J1198" s="5" t="str">
        <f>IF(Table2[[#This Row],[Discounted_price]]&lt;200,"&lt;200",IF(Table2[[#This Row],[Discounted_price]]&lt;=500,"200-500","&gt;500"))</f>
        <v>200-500</v>
      </c>
      <c r="K1198" s="1">
        <v>2.8</v>
      </c>
      <c r="L1198" s="5">
        <f>Table2[[#This Row],[Rating]]+(Table2[[#This Row],[Rating_count]]/1000)</f>
        <v>2.9089999999999998</v>
      </c>
      <c r="M1198" s="2">
        <v>109</v>
      </c>
    </row>
    <row r="1199" spans="1:13" x14ac:dyDescent="0.25">
      <c r="A1199" s="1" t="s">
        <v>1099</v>
      </c>
      <c r="B1199" s="1" t="s">
        <v>518</v>
      </c>
      <c r="C1199" s="3">
        <v>1804</v>
      </c>
      <c r="D1199" s="3">
        <v>2380</v>
      </c>
      <c r="E1199" s="3">
        <f>Table2[[#This Row],[Actual_price]]-Table2[[#This Row],[Discounted_price]]/Table2[[#This Row],[Actual_price]]*100</f>
        <v>2304.201680672269</v>
      </c>
      <c r="F1199" s="4">
        <v>0.24</v>
      </c>
      <c r="G1199" s="4" t="str">
        <f>IF(Table2[[#This Row],[Discount_percentage]]&lt;=49%,"no",IF(Table2[[#This Row],[Discount_percentage]]&gt;=50%,"yes"))</f>
        <v>no</v>
      </c>
      <c r="H1199" s="4" t="str">
        <f>IF(Table2[[#This Row],[Rating_count]]&lt;=1000,"NO",IF(Table2[[#This Row],[Rating_count]]&gt;=1000,"YES"))</f>
        <v>YES</v>
      </c>
      <c r="I1199" s="5">
        <f>Table2[[#This Row],[Actual_price]]*Table2[[#This Row],[Rating_count]]</f>
        <v>36609160</v>
      </c>
      <c r="J1199" s="5" t="str">
        <f>IF(Table2[[#This Row],[Discounted_price]]&lt;200,"&lt;200",IF(Table2[[#This Row],[Discounted_price]]&lt;=500,"200-500","&gt;500"))</f>
        <v>&gt;500</v>
      </c>
      <c r="K1199" s="1">
        <v>4</v>
      </c>
      <c r="L1199" s="5">
        <f>Table2[[#This Row],[Rating]]+(Table2[[#This Row],[Rating_count]]/1000)</f>
        <v>19.381999999999998</v>
      </c>
      <c r="M1199" s="2">
        <v>15382</v>
      </c>
    </row>
    <row r="1200" spans="1:13" x14ac:dyDescent="0.25">
      <c r="A1200" s="1" t="s">
        <v>1100</v>
      </c>
      <c r="B1200" s="1" t="s">
        <v>518</v>
      </c>
      <c r="C1200" s="3">
        <v>6525</v>
      </c>
      <c r="D1200" s="3">
        <v>8820</v>
      </c>
      <c r="E1200" s="3">
        <f>Table2[[#This Row],[Actual_price]]-Table2[[#This Row],[Discounted_price]]/Table2[[#This Row],[Actual_price]]*100</f>
        <v>8746.0204081632655</v>
      </c>
      <c r="F1200" s="4">
        <v>0.26</v>
      </c>
      <c r="G1200" s="4" t="str">
        <f>IF(Table2[[#This Row],[Discount_percentage]]&lt;=49%,"no",IF(Table2[[#This Row],[Discount_percentage]]&gt;=50%,"yes"))</f>
        <v>no</v>
      </c>
      <c r="H1200" s="4" t="str">
        <f>IF(Table2[[#This Row],[Rating_count]]&lt;=1000,"NO",IF(Table2[[#This Row],[Rating_count]]&gt;=1000,"YES"))</f>
        <v>YES</v>
      </c>
      <c r="I1200" s="5">
        <f>Table2[[#This Row],[Actual_price]]*Table2[[#This Row],[Rating_count]]</f>
        <v>45308340</v>
      </c>
      <c r="J1200" s="5" t="str">
        <f>IF(Table2[[#This Row],[Discounted_price]]&lt;200,"&lt;200",IF(Table2[[#This Row],[Discounted_price]]&lt;=500,"200-500","&gt;500"))</f>
        <v>&gt;500</v>
      </c>
      <c r="K1200" s="1">
        <v>4.5</v>
      </c>
      <c r="L1200" s="5">
        <f>Table2[[#This Row],[Rating]]+(Table2[[#This Row],[Rating_count]]/1000)</f>
        <v>9.6370000000000005</v>
      </c>
      <c r="M1200" s="2">
        <v>5137</v>
      </c>
    </row>
    <row r="1201" spans="1:13" x14ac:dyDescent="0.25">
      <c r="A1201" s="1" t="s">
        <v>1101</v>
      </c>
      <c r="B1201" s="1" t="s">
        <v>518</v>
      </c>
      <c r="C1201" s="3">
        <v>4999</v>
      </c>
      <c r="D1201" s="3">
        <v>24999</v>
      </c>
      <c r="E1201" s="3">
        <f>Table2[[#This Row],[Actual_price]]-Table2[[#This Row],[Discounted_price]]/Table2[[#This Row],[Actual_price]]*100</f>
        <v>24979.003200128005</v>
      </c>
      <c r="F1201" s="4">
        <v>0.8</v>
      </c>
      <c r="G1201" s="4" t="str">
        <f>IF(Table2[[#This Row],[Discount_percentage]]&lt;=49%,"no",IF(Table2[[#This Row],[Discount_percentage]]&gt;=50%,"yes"))</f>
        <v>yes</v>
      </c>
      <c r="H1201" s="4" t="str">
        <f>IF(Table2[[#This Row],[Rating_count]]&lt;=1000,"NO",IF(Table2[[#This Row],[Rating_count]]&gt;=1000,"YES"))</f>
        <v>NO</v>
      </c>
      <c r="I1201" s="5">
        <f>Table2[[#This Row],[Actual_price]]*Table2[[#This Row],[Rating_count]]</f>
        <v>3099876</v>
      </c>
      <c r="J1201" s="5" t="str">
        <f>IF(Table2[[#This Row],[Discounted_price]]&lt;200,"&lt;200",IF(Table2[[#This Row],[Discounted_price]]&lt;=500,"200-500","&gt;500"))</f>
        <v>&gt;500</v>
      </c>
      <c r="K1201" s="1">
        <v>4.5999999999999996</v>
      </c>
      <c r="L1201" s="5">
        <f>Table2[[#This Row],[Rating]]+(Table2[[#This Row],[Rating_count]]/1000)</f>
        <v>4.7239999999999993</v>
      </c>
      <c r="M1201" s="2">
        <v>124</v>
      </c>
    </row>
    <row r="1202" spans="1:13" x14ac:dyDescent="0.25">
      <c r="A1202" s="1" t="s">
        <v>1102</v>
      </c>
      <c r="B1202" s="1" t="s">
        <v>518</v>
      </c>
      <c r="C1202" s="3">
        <v>1189</v>
      </c>
      <c r="D1202" s="3">
        <v>2400</v>
      </c>
      <c r="E1202" s="3">
        <f>Table2[[#This Row],[Actual_price]]-Table2[[#This Row],[Discounted_price]]/Table2[[#This Row],[Actual_price]]*100</f>
        <v>2350.4583333333335</v>
      </c>
      <c r="F1202" s="4">
        <v>0.5</v>
      </c>
      <c r="G1202" s="4" t="str">
        <f>IF(Table2[[#This Row],[Discount_percentage]]&lt;=49%,"no",IF(Table2[[#This Row],[Discount_percentage]]&gt;=50%,"yes"))</f>
        <v>yes</v>
      </c>
      <c r="H1202" s="4" t="str">
        <f>IF(Table2[[#This Row],[Rating_count]]&lt;=1000,"NO",IF(Table2[[#This Row],[Rating_count]]&gt;=1000,"YES"))</f>
        <v>NO</v>
      </c>
      <c r="I1202" s="5">
        <f>Table2[[#This Row],[Actual_price]]*Table2[[#This Row],[Rating_count]]</f>
        <v>1483200</v>
      </c>
      <c r="J1202" s="5" t="str">
        <f>IF(Table2[[#This Row],[Discounted_price]]&lt;200,"&lt;200",IF(Table2[[#This Row],[Discounted_price]]&lt;=500,"200-500","&gt;500"))</f>
        <v>&gt;500</v>
      </c>
      <c r="K1202" s="1">
        <v>4.0999999999999996</v>
      </c>
      <c r="L1202" s="5">
        <f>Table2[[#This Row],[Rating]]+(Table2[[#This Row],[Rating_count]]/1000)</f>
        <v>4.718</v>
      </c>
      <c r="M1202" s="2">
        <v>618</v>
      </c>
    </row>
    <row r="1203" spans="1:13" x14ac:dyDescent="0.25">
      <c r="A1203" s="1" t="s">
        <v>1103</v>
      </c>
      <c r="B1203" s="1" t="s">
        <v>518</v>
      </c>
      <c r="C1203" s="3">
        <v>2590</v>
      </c>
      <c r="D1203" s="3">
        <v>4200</v>
      </c>
      <c r="E1203" s="3">
        <f>Table2[[#This Row],[Actual_price]]-Table2[[#This Row],[Discounted_price]]/Table2[[#This Row],[Actual_price]]*100</f>
        <v>4138.333333333333</v>
      </c>
      <c r="F1203" s="4">
        <v>0.38</v>
      </c>
      <c r="G1203" s="4" t="str">
        <f>IF(Table2[[#This Row],[Discount_percentage]]&lt;=49%,"no",IF(Table2[[#This Row],[Discount_percentage]]&gt;=50%,"yes"))</f>
        <v>no</v>
      </c>
      <c r="H1203" s="4" t="str">
        <f>IF(Table2[[#This Row],[Rating_count]]&lt;=1000,"NO",IF(Table2[[#This Row],[Rating_count]]&gt;=1000,"YES"))</f>
        <v>NO</v>
      </c>
      <c r="I1203" s="5">
        <f>Table2[[#This Row],[Actual_price]]*Table2[[#This Row],[Rating_count]]</f>
        <v>264600</v>
      </c>
      <c r="J1203" s="5" t="str">
        <f>IF(Table2[[#This Row],[Discounted_price]]&lt;200,"&lt;200",IF(Table2[[#This Row],[Discounted_price]]&lt;=500,"200-500","&gt;500"))</f>
        <v>&gt;500</v>
      </c>
      <c r="K1203" s="1">
        <v>4.0999999999999996</v>
      </c>
      <c r="L1203" s="5">
        <f>Table2[[#This Row],[Rating]]+(Table2[[#This Row],[Rating_count]]/1000)</f>
        <v>4.1629999999999994</v>
      </c>
      <c r="M1203" s="2">
        <v>63</v>
      </c>
    </row>
    <row r="1204" spans="1:13" x14ac:dyDescent="0.25">
      <c r="A1204" s="1" t="s">
        <v>1104</v>
      </c>
      <c r="B1204" s="1" t="s">
        <v>518</v>
      </c>
      <c r="C1204" s="1">
        <v>899</v>
      </c>
      <c r="D1204" s="3">
        <v>1599</v>
      </c>
      <c r="E1204" s="3">
        <f>Table2[[#This Row],[Actual_price]]-Table2[[#This Row],[Discounted_price]]/Table2[[#This Row],[Actual_price]]*100</f>
        <v>1542.7773608505315</v>
      </c>
      <c r="F1204" s="4">
        <v>0.44</v>
      </c>
      <c r="G1204" s="4" t="str">
        <f>IF(Table2[[#This Row],[Discount_percentage]]&lt;=49%,"no",IF(Table2[[#This Row],[Discount_percentage]]&gt;=50%,"yes"))</f>
        <v>no</v>
      </c>
      <c r="H1204" s="4" t="str">
        <f>IF(Table2[[#This Row],[Rating_count]]&lt;=1000,"NO",IF(Table2[[#This Row],[Rating_count]]&gt;=1000,"YES"))</f>
        <v>NO</v>
      </c>
      <c r="I1204" s="5">
        <f>Table2[[#This Row],[Actual_price]]*Table2[[#This Row],[Rating_count]]</f>
        <v>23985</v>
      </c>
      <c r="J1204" s="5" t="str">
        <f>IF(Table2[[#This Row],[Discounted_price]]&lt;200,"&lt;200",IF(Table2[[#This Row],[Discounted_price]]&lt;=500,"200-500","&gt;500"))</f>
        <v>&gt;500</v>
      </c>
      <c r="K1204" s="1">
        <v>3.4</v>
      </c>
      <c r="L1204" s="5">
        <f>Table2[[#This Row],[Rating]]+(Table2[[#This Row],[Rating_count]]/1000)</f>
        <v>3.415</v>
      </c>
      <c r="M1204" s="2">
        <v>15</v>
      </c>
    </row>
    <row r="1205" spans="1:13" x14ac:dyDescent="0.25">
      <c r="A1205" s="1" t="s">
        <v>1105</v>
      </c>
      <c r="B1205" s="1" t="s">
        <v>518</v>
      </c>
      <c r="C1205" s="1">
        <v>998</v>
      </c>
      <c r="D1205" s="3">
        <v>2999</v>
      </c>
      <c r="E1205" s="3">
        <f>Table2[[#This Row],[Actual_price]]-Table2[[#This Row],[Discounted_price]]/Table2[[#This Row],[Actual_price]]*100</f>
        <v>2965.7222407469158</v>
      </c>
      <c r="F1205" s="4">
        <v>0.67</v>
      </c>
      <c r="G1205" s="4" t="str">
        <f>IF(Table2[[#This Row],[Discount_percentage]]&lt;=49%,"no",IF(Table2[[#This Row],[Discount_percentage]]&gt;=50%,"yes"))</f>
        <v>yes</v>
      </c>
      <c r="H1205" s="4" t="str">
        <f>IF(Table2[[#This Row],[Rating_count]]&lt;=1000,"NO",IF(Table2[[#This Row],[Rating_count]]&gt;=1000,"YES"))</f>
        <v>NO</v>
      </c>
      <c r="I1205" s="5">
        <f>Table2[[#This Row],[Actual_price]]*Table2[[#This Row],[Rating_count]]</f>
        <v>26991</v>
      </c>
      <c r="J1205" s="5" t="str">
        <f>IF(Table2[[#This Row],[Discounted_price]]&lt;200,"&lt;200",IF(Table2[[#This Row],[Discounted_price]]&lt;=500,"200-500","&gt;500"))</f>
        <v>&gt;500</v>
      </c>
      <c r="K1205" s="1">
        <v>4.5999999999999996</v>
      </c>
      <c r="L1205" s="5">
        <f>Table2[[#This Row],[Rating]]+(Table2[[#This Row],[Rating_count]]/1000)</f>
        <v>4.609</v>
      </c>
      <c r="M1205" s="2">
        <v>9</v>
      </c>
    </row>
    <row r="1206" spans="1:13" x14ac:dyDescent="0.25">
      <c r="A1206" s="1" t="s">
        <v>1106</v>
      </c>
      <c r="B1206" s="1" t="s">
        <v>518</v>
      </c>
      <c r="C1206" s="1">
        <v>998.06</v>
      </c>
      <c r="D1206" s="3">
        <v>1282</v>
      </c>
      <c r="E1206" s="3">
        <f>Table2[[#This Row],[Actual_price]]-Table2[[#This Row],[Discounted_price]]/Table2[[#This Row],[Actual_price]]*100</f>
        <v>1204.1482059282371</v>
      </c>
      <c r="F1206" s="4">
        <v>0.22</v>
      </c>
      <c r="G1206" s="4" t="str">
        <f>IF(Table2[[#This Row],[Discount_percentage]]&lt;=49%,"no",IF(Table2[[#This Row],[Discount_percentage]]&gt;=50%,"yes"))</f>
        <v>no</v>
      </c>
      <c r="H1206" s="4" t="str">
        <f>IF(Table2[[#This Row],[Rating_count]]&lt;=1000,"NO",IF(Table2[[#This Row],[Rating_count]]&gt;=1000,"YES"))</f>
        <v>YES</v>
      </c>
      <c r="I1206" s="5">
        <f>Table2[[#This Row],[Actual_price]]*Table2[[#This Row],[Rating_count]]</f>
        <v>9325268</v>
      </c>
      <c r="J1206" s="5" t="str">
        <f>IF(Table2[[#This Row],[Discounted_price]]&lt;200,"&lt;200",IF(Table2[[#This Row],[Discounted_price]]&lt;=500,"200-500","&gt;500"))</f>
        <v>&gt;500</v>
      </c>
      <c r="K1206" s="1">
        <v>4.2</v>
      </c>
      <c r="L1206" s="5">
        <f>Table2[[#This Row],[Rating]]+(Table2[[#This Row],[Rating_count]]/1000)</f>
        <v>11.474</v>
      </c>
      <c r="M1206" s="2">
        <v>7274</v>
      </c>
    </row>
    <row r="1207" spans="1:13" x14ac:dyDescent="0.25">
      <c r="A1207" s="1" t="s">
        <v>1107</v>
      </c>
      <c r="B1207" s="1" t="s">
        <v>518</v>
      </c>
      <c r="C1207" s="3">
        <v>1099</v>
      </c>
      <c r="D1207" s="3">
        <v>1990</v>
      </c>
      <c r="E1207" s="3">
        <f>Table2[[#This Row],[Actual_price]]-Table2[[#This Row],[Discounted_price]]/Table2[[#This Row],[Actual_price]]*100</f>
        <v>1934.7738693467336</v>
      </c>
      <c r="F1207" s="4">
        <v>0.45</v>
      </c>
      <c r="G1207" s="4" t="str">
        <f>IF(Table2[[#This Row],[Discount_percentage]]&lt;=49%,"no",IF(Table2[[#This Row],[Discount_percentage]]&gt;=50%,"yes"))</f>
        <v>no</v>
      </c>
      <c r="H1207" s="4" t="str">
        <f>IF(Table2[[#This Row],[Rating_count]]&lt;=1000,"NO",IF(Table2[[#This Row],[Rating_count]]&gt;=1000,"YES"))</f>
        <v>YES</v>
      </c>
      <c r="I1207" s="5">
        <f>Table2[[#This Row],[Actual_price]]*Table2[[#This Row],[Rating_count]]</f>
        <v>11762890</v>
      </c>
      <c r="J1207" s="5" t="str">
        <f>IF(Table2[[#This Row],[Discounted_price]]&lt;200,"&lt;200",IF(Table2[[#This Row],[Discounted_price]]&lt;=500,"200-500","&gt;500"))</f>
        <v>&gt;500</v>
      </c>
      <c r="K1207" s="1">
        <v>3.9</v>
      </c>
      <c r="L1207" s="5">
        <f>Table2[[#This Row],[Rating]]+(Table2[[#This Row],[Rating_count]]/1000)</f>
        <v>9.8109999999999999</v>
      </c>
      <c r="M1207" s="2">
        <v>5911</v>
      </c>
    </row>
    <row r="1208" spans="1:13" x14ac:dyDescent="0.25">
      <c r="A1208" s="1" t="s">
        <v>1108</v>
      </c>
      <c r="B1208" s="1" t="s">
        <v>518</v>
      </c>
      <c r="C1208" s="3">
        <v>5999</v>
      </c>
      <c r="D1208" s="3">
        <v>9999</v>
      </c>
      <c r="E1208" s="3">
        <f>Table2[[#This Row],[Actual_price]]-Table2[[#This Row],[Discounted_price]]/Table2[[#This Row],[Actual_price]]*100</f>
        <v>9939.0040004000402</v>
      </c>
      <c r="F1208" s="4">
        <v>0.4</v>
      </c>
      <c r="G1208" s="4" t="str">
        <f>IF(Table2[[#This Row],[Discount_percentage]]&lt;=49%,"no",IF(Table2[[#This Row],[Discount_percentage]]&gt;=50%,"yes"))</f>
        <v>no</v>
      </c>
      <c r="H1208" s="4" t="str">
        <f>IF(Table2[[#This Row],[Rating_count]]&lt;=1000,"NO",IF(Table2[[#This Row],[Rating_count]]&gt;=1000,"YES"))</f>
        <v>NO</v>
      </c>
      <c r="I1208" s="5">
        <f>Table2[[#This Row],[Actual_price]]*Table2[[#This Row],[Rating_count]]</f>
        <v>1699830</v>
      </c>
      <c r="J1208" s="5" t="str">
        <f>IF(Table2[[#This Row],[Discounted_price]]&lt;200,"&lt;200",IF(Table2[[#This Row],[Discounted_price]]&lt;=500,"200-500","&gt;500"))</f>
        <v>&gt;500</v>
      </c>
      <c r="K1208" s="1">
        <v>4.2</v>
      </c>
      <c r="L1208" s="5">
        <f>Table2[[#This Row],[Rating]]+(Table2[[#This Row],[Rating_count]]/1000)</f>
        <v>4.37</v>
      </c>
      <c r="M1208" s="2">
        <v>170</v>
      </c>
    </row>
    <row r="1209" spans="1:13" x14ac:dyDescent="0.25">
      <c r="A1209" s="1" t="s">
        <v>1109</v>
      </c>
      <c r="B1209" s="1" t="s">
        <v>518</v>
      </c>
      <c r="C1209" s="3">
        <v>8886</v>
      </c>
      <c r="D1209" s="3">
        <v>11850</v>
      </c>
      <c r="E1209" s="3">
        <f>Table2[[#This Row],[Actual_price]]-Table2[[#This Row],[Discounted_price]]/Table2[[#This Row],[Actual_price]]*100</f>
        <v>11775.012658227848</v>
      </c>
      <c r="F1209" s="4">
        <v>0.25</v>
      </c>
      <c r="G1209" s="4" t="str">
        <f>IF(Table2[[#This Row],[Discount_percentage]]&lt;=49%,"no",IF(Table2[[#This Row],[Discount_percentage]]&gt;=50%,"yes"))</f>
        <v>no</v>
      </c>
      <c r="H1209" s="4" t="str">
        <f>IF(Table2[[#This Row],[Rating_count]]&lt;=1000,"NO",IF(Table2[[#This Row],[Rating_count]]&gt;=1000,"YES"))</f>
        <v>YES</v>
      </c>
      <c r="I1209" s="5">
        <f>Table2[[#This Row],[Actual_price]]*Table2[[#This Row],[Rating_count]]</f>
        <v>36320250</v>
      </c>
      <c r="J1209" s="5" t="str">
        <f>IF(Table2[[#This Row],[Discounted_price]]&lt;200,"&lt;200",IF(Table2[[#This Row],[Discounted_price]]&lt;=500,"200-500","&gt;500"))</f>
        <v>&gt;500</v>
      </c>
      <c r="K1209" s="1">
        <v>4.2</v>
      </c>
      <c r="L1209" s="5">
        <f>Table2[[#This Row],[Rating]]+(Table2[[#This Row],[Rating_count]]/1000)</f>
        <v>7.2650000000000006</v>
      </c>
      <c r="M1209" s="2">
        <v>3065</v>
      </c>
    </row>
    <row r="1210" spans="1:13" x14ac:dyDescent="0.25">
      <c r="A1210" s="1" t="s">
        <v>1110</v>
      </c>
      <c r="B1210" s="1" t="s">
        <v>518</v>
      </c>
      <c r="C1210" s="1">
        <v>475</v>
      </c>
      <c r="D1210" s="1">
        <v>999</v>
      </c>
      <c r="E1210" s="3">
        <f>Table2[[#This Row],[Actual_price]]-Table2[[#This Row],[Discounted_price]]/Table2[[#This Row],[Actual_price]]*100</f>
        <v>951.45245245245246</v>
      </c>
      <c r="F1210" s="4">
        <v>0.52</v>
      </c>
      <c r="G1210" s="4" t="str">
        <f>IF(Table2[[#This Row],[Discount_percentage]]&lt;=49%,"no",IF(Table2[[#This Row],[Discount_percentage]]&gt;=50%,"yes"))</f>
        <v>yes</v>
      </c>
      <c r="H1210" s="4" t="str">
        <f>IF(Table2[[#This Row],[Rating_count]]&lt;=1000,"NO",IF(Table2[[#This Row],[Rating_count]]&gt;=1000,"YES"))</f>
        <v>YES</v>
      </c>
      <c r="I1210" s="5">
        <f>Table2[[#This Row],[Actual_price]]*Table2[[#This Row],[Rating_count]]</f>
        <v>1019979</v>
      </c>
      <c r="J1210" s="5" t="str">
        <f>IF(Table2[[#This Row],[Discounted_price]]&lt;200,"&lt;200",IF(Table2[[#This Row],[Discounted_price]]&lt;=500,"200-500","&gt;500"))</f>
        <v>200-500</v>
      </c>
      <c r="K1210" s="1">
        <v>4.0999999999999996</v>
      </c>
      <c r="L1210" s="5">
        <f>Table2[[#This Row],[Rating]]+(Table2[[#This Row],[Rating_count]]/1000)</f>
        <v>5.1209999999999996</v>
      </c>
      <c r="M1210" s="2">
        <v>1021</v>
      </c>
    </row>
    <row r="1211" spans="1:13" x14ac:dyDescent="0.25">
      <c r="A1211" s="1" t="s">
        <v>1111</v>
      </c>
      <c r="B1211" s="1" t="s">
        <v>518</v>
      </c>
      <c r="C1211" s="3">
        <v>4995</v>
      </c>
      <c r="D1211" s="3">
        <v>20049</v>
      </c>
      <c r="E1211" s="3">
        <f>Table2[[#This Row],[Actual_price]]-Table2[[#This Row],[Discounted_price]]/Table2[[#This Row],[Actual_price]]*100</f>
        <v>20024.08603920395</v>
      </c>
      <c r="F1211" s="4">
        <v>0.75</v>
      </c>
      <c r="G1211" s="4" t="str">
        <f>IF(Table2[[#This Row],[Discount_percentage]]&lt;=49%,"no",IF(Table2[[#This Row],[Discount_percentage]]&gt;=50%,"yes"))</f>
        <v>yes</v>
      </c>
      <c r="H1211" s="4" t="str">
        <f>IF(Table2[[#This Row],[Rating_count]]&lt;=1000,"NO",IF(Table2[[#This Row],[Rating_count]]&gt;=1000,"YES"))</f>
        <v>YES</v>
      </c>
      <c r="I1211" s="5">
        <f>Table2[[#This Row],[Actual_price]]*Table2[[#This Row],[Rating_count]]</f>
        <v>79474236</v>
      </c>
      <c r="J1211" s="5" t="str">
        <f>IF(Table2[[#This Row],[Discounted_price]]&lt;200,"&lt;200",IF(Table2[[#This Row],[Discounted_price]]&lt;=500,"200-500","&gt;500"))</f>
        <v>&gt;500</v>
      </c>
      <c r="K1211" s="1">
        <v>4.8</v>
      </c>
      <c r="L1211" s="5">
        <f>Table2[[#This Row],[Rating]]+(Table2[[#This Row],[Rating_count]]/1000)</f>
        <v>8.7639999999999993</v>
      </c>
      <c r="M1211" s="2">
        <v>3964</v>
      </c>
    </row>
    <row r="1212" spans="1:13" x14ac:dyDescent="0.25">
      <c r="A1212" s="1" t="s">
        <v>1112</v>
      </c>
      <c r="B1212" s="1" t="s">
        <v>518</v>
      </c>
      <c r="C1212" s="3">
        <v>13999</v>
      </c>
      <c r="D1212" s="3">
        <v>24850</v>
      </c>
      <c r="E1212" s="3">
        <f>Table2[[#This Row],[Actual_price]]-Table2[[#This Row],[Discounted_price]]/Table2[[#This Row],[Actual_price]]*100</f>
        <v>24793.665995975854</v>
      </c>
      <c r="F1212" s="4">
        <v>0.44</v>
      </c>
      <c r="G1212" s="4" t="str">
        <f>IF(Table2[[#This Row],[Discount_percentage]]&lt;=49%,"no",IF(Table2[[#This Row],[Discount_percentage]]&gt;=50%,"yes"))</f>
        <v>no</v>
      </c>
      <c r="H1212" s="4" t="str">
        <f>IF(Table2[[#This Row],[Rating_count]]&lt;=1000,"NO",IF(Table2[[#This Row],[Rating_count]]&gt;=1000,"YES"))</f>
        <v>YES</v>
      </c>
      <c r="I1212" s="5">
        <f>Table2[[#This Row],[Actual_price]]*Table2[[#This Row],[Rating_count]]</f>
        <v>222357800</v>
      </c>
      <c r="J1212" s="5" t="str">
        <f>IF(Table2[[#This Row],[Discounted_price]]&lt;200,"&lt;200",IF(Table2[[#This Row],[Discounted_price]]&lt;=500,"200-500","&gt;500"))</f>
        <v>&gt;500</v>
      </c>
      <c r="K1212" s="1">
        <v>4.4000000000000004</v>
      </c>
      <c r="L1212" s="5">
        <f>Table2[[#This Row],[Rating]]+(Table2[[#This Row],[Rating_count]]/1000)</f>
        <v>13.348000000000001</v>
      </c>
      <c r="M1212" s="2">
        <v>8948</v>
      </c>
    </row>
    <row r="1213" spans="1:13" x14ac:dyDescent="0.25">
      <c r="A1213" s="1" t="s">
        <v>1113</v>
      </c>
      <c r="B1213" s="1" t="s">
        <v>518</v>
      </c>
      <c r="C1213" s="3">
        <v>8499</v>
      </c>
      <c r="D1213" s="3">
        <v>16490</v>
      </c>
      <c r="E1213" s="3">
        <f>Table2[[#This Row],[Actual_price]]-Table2[[#This Row],[Discounted_price]]/Table2[[#This Row],[Actual_price]]*100</f>
        <v>16438.459672528807</v>
      </c>
      <c r="F1213" s="4">
        <v>0.48</v>
      </c>
      <c r="G1213" s="4" t="str">
        <f>IF(Table2[[#This Row],[Discount_percentage]]&lt;=49%,"no",IF(Table2[[#This Row],[Discount_percentage]]&gt;=50%,"yes"))</f>
        <v>no</v>
      </c>
      <c r="H1213" s="4" t="str">
        <f>IF(Table2[[#This Row],[Rating_count]]&lt;=1000,"NO",IF(Table2[[#This Row],[Rating_count]]&gt;=1000,"YES"))</f>
        <v>NO</v>
      </c>
      <c r="I1213" s="5">
        <f>Table2[[#This Row],[Actual_price]]*Table2[[#This Row],[Rating_count]]</f>
        <v>1599530</v>
      </c>
      <c r="J1213" s="5" t="str">
        <f>IF(Table2[[#This Row],[Discounted_price]]&lt;200,"&lt;200",IF(Table2[[#This Row],[Discounted_price]]&lt;=500,"200-500","&gt;500"))</f>
        <v>&gt;500</v>
      </c>
      <c r="K1213" s="1">
        <v>4.3</v>
      </c>
      <c r="L1213" s="5">
        <f>Table2[[#This Row],[Rating]]+(Table2[[#This Row],[Rating_count]]/1000)</f>
        <v>4.3970000000000002</v>
      </c>
      <c r="M1213" s="2">
        <v>97</v>
      </c>
    </row>
    <row r="1214" spans="1:13" x14ac:dyDescent="0.25">
      <c r="A1214" s="1" t="s">
        <v>1114</v>
      </c>
      <c r="B1214" s="1" t="s">
        <v>518</v>
      </c>
      <c r="C1214" s="1">
        <v>949</v>
      </c>
      <c r="D1214" s="1">
        <v>975</v>
      </c>
      <c r="E1214" s="3">
        <f>Table2[[#This Row],[Actual_price]]-Table2[[#This Row],[Discounted_price]]/Table2[[#This Row],[Actual_price]]*100</f>
        <v>877.66666666666663</v>
      </c>
      <c r="F1214" s="4">
        <v>0.03</v>
      </c>
      <c r="G1214" s="4" t="str">
        <f>IF(Table2[[#This Row],[Discount_percentage]]&lt;=49%,"no",IF(Table2[[#This Row],[Discount_percentage]]&gt;=50%,"yes"))</f>
        <v>no</v>
      </c>
      <c r="H1214" s="4" t="str">
        <f>IF(Table2[[#This Row],[Rating_count]]&lt;=1000,"NO",IF(Table2[[#This Row],[Rating_count]]&gt;=1000,"YES"))</f>
        <v>YES</v>
      </c>
      <c r="I1214" s="5">
        <f>Table2[[#This Row],[Actual_price]]*Table2[[#This Row],[Rating_count]]</f>
        <v>7042425</v>
      </c>
      <c r="J1214" s="5" t="str">
        <f>IF(Table2[[#This Row],[Discounted_price]]&lt;200,"&lt;200",IF(Table2[[#This Row],[Discounted_price]]&lt;=500,"200-500","&gt;500"))</f>
        <v>&gt;500</v>
      </c>
      <c r="K1214" s="1">
        <v>4.3</v>
      </c>
      <c r="L1214" s="5">
        <f>Table2[[#This Row],[Rating]]+(Table2[[#This Row],[Rating_count]]/1000)</f>
        <v>11.523</v>
      </c>
      <c r="M1214" s="2">
        <v>7223</v>
      </c>
    </row>
    <row r="1215" spans="1:13" x14ac:dyDescent="0.25">
      <c r="A1215" s="1" t="s">
        <v>1115</v>
      </c>
      <c r="B1215" s="1" t="s">
        <v>518</v>
      </c>
      <c r="C1215" s="1">
        <v>395</v>
      </c>
      <c r="D1215" s="1">
        <v>499</v>
      </c>
      <c r="E1215" s="3">
        <f>Table2[[#This Row],[Actual_price]]-Table2[[#This Row],[Discounted_price]]/Table2[[#This Row],[Actual_price]]*100</f>
        <v>419.84168336673349</v>
      </c>
      <c r="F1215" s="4">
        <v>0.21</v>
      </c>
      <c r="G1215" s="4" t="str">
        <f>IF(Table2[[#This Row],[Discount_percentage]]&lt;=49%,"no",IF(Table2[[#This Row],[Discount_percentage]]&gt;=50%,"yes"))</f>
        <v>no</v>
      </c>
      <c r="H1215" s="4" t="str">
        <f>IF(Table2[[#This Row],[Rating_count]]&lt;=1000,"NO",IF(Table2[[#This Row],[Rating_count]]&gt;=1000,"YES"))</f>
        <v>NO</v>
      </c>
      <c r="I1215" s="5">
        <f>Table2[[#This Row],[Actual_price]]*Table2[[#This Row],[Rating_count]]</f>
        <v>164670</v>
      </c>
      <c r="J1215" s="5" t="str">
        <f>IF(Table2[[#This Row],[Discounted_price]]&lt;200,"&lt;200",IF(Table2[[#This Row],[Discounted_price]]&lt;=500,"200-500","&gt;500"))</f>
        <v>200-500</v>
      </c>
      <c r="K1215" s="1">
        <v>4</v>
      </c>
      <c r="L1215" s="5">
        <f>Table2[[#This Row],[Rating]]+(Table2[[#This Row],[Rating_count]]/1000)</f>
        <v>4.33</v>
      </c>
      <c r="M1215" s="2">
        <v>330</v>
      </c>
    </row>
    <row r="1216" spans="1:13" x14ac:dyDescent="0.25">
      <c r="A1216" s="1" t="s">
        <v>1116</v>
      </c>
      <c r="B1216" s="1" t="s">
        <v>518</v>
      </c>
      <c r="C1216" s="1">
        <v>635</v>
      </c>
      <c r="D1216" s="1">
        <v>635</v>
      </c>
      <c r="E1216" s="3">
        <f>Table2[[#This Row],[Actual_price]]-Table2[[#This Row],[Discounted_price]]/Table2[[#This Row],[Actual_price]]*100</f>
        <v>535</v>
      </c>
      <c r="F1216" s="4">
        <v>0</v>
      </c>
      <c r="G1216" s="4" t="str">
        <f>IF(Table2[[#This Row],[Discount_percentage]]&lt;=49%,"no",IF(Table2[[#This Row],[Discount_percentage]]&gt;=50%,"yes"))</f>
        <v>no</v>
      </c>
      <c r="H1216" s="4" t="str">
        <f>IF(Table2[[#This Row],[Rating_count]]&lt;=1000,"NO",IF(Table2[[#This Row],[Rating_count]]&gt;=1000,"YES"))</f>
        <v>YES</v>
      </c>
      <c r="I1216" s="5">
        <f>Table2[[#This Row],[Actual_price]]*Table2[[#This Row],[Rating_count]]</f>
        <v>2901950</v>
      </c>
      <c r="J1216" s="5" t="str">
        <f>IF(Table2[[#This Row],[Discounted_price]]&lt;200,"&lt;200",IF(Table2[[#This Row],[Discounted_price]]&lt;=500,"200-500","&gt;500"))</f>
        <v>&gt;500</v>
      </c>
      <c r="K1216" s="1">
        <v>4.3</v>
      </c>
      <c r="L1216" s="5">
        <f>Table2[[#This Row],[Rating]]+(Table2[[#This Row],[Rating_count]]/1000)</f>
        <v>8.870000000000001</v>
      </c>
      <c r="M1216" s="2">
        <v>4570</v>
      </c>
    </row>
    <row r="1217" spans="1:13" x14ac:dyDescent="0.25">
      <c r="A1217" s="1" t="s">
        <v>1117</v>
      </c>
      <c r="B1217" s="1" t="s">
        <v>518</v>
      </c>
      <c r="C1217" s="1">
        <v>717</v>
      </c>
      <c r="D1217" s="3">
        <v>1390</v>
      </c>
      <c r="E1217" s="3">
        <f>Table2[[#This Row],[Actual_price]]-Table2[[#This Row],[Discounted_price]]/Table2[[#This Row],[Actual_price]]*100</f>
        <v>1338.4172661870502</v>
      </c>
      <c r="F1217" s="4">
        <v>0.48</v>
      </c>
      <c r="G1217" s="4" t="str">
        <f>IF(Table2[[#This Row],[Discount_percentage]]&lt;=49%,"no",IF(Table2[[#This Row],[Discount_percentage]]&gt;=50%,"yes"))</f>
        <v>no</v>
      </c>
      <c r="H1217" s="4" t="str">
        <f>IF(Table2[[#This Row],[Rating_count]]&lt;=1000,"NO",IF(Table2[[#This Row],[Rating_count]]&gt;=1000,"YES"))</f>
        <v>YES</v>
      </c>
      <c r="I1217" s="5">
        <f>Table2[[#This Row],[Actual_price]]*Table2[[#This Row],[Rating_count]]</f>
        <v>6765130</v>
      </c>
      <c r="J1217" s="5" t="str">
        <f>IF(Table2[[#This Row],[Discounted_price]]&lt;200,"&lt;200",IF(Table2[[#This Row],[Discounted_price]]&lt;=500,"200-500","&gt;500"))</f>
        <v>&gt;500</v>
      </c>
      <c r="K1217" s="1">
        <v>4</v>
      </c>
      <c r="L1217" s="5">
        <f>Table2[[#This Row],[Rating]]+(Table2[[#This Row],[Rating_count]]/1000)</f>
        <v>8.8670000000000009</v>
      </c>
      <c r="M1217" s="2">
        <v>4867</v>
      </c>
    </row>
    <row r="1218" spans="1:13" x14ac:dyDescent="0.25">
      <c r="A1218" s="1" t="s">
        <v>1118</v>
      </c>
      <c r="B1218" s="1" t="s">
        <v>518</v>
      </c>
      <c r="C1218" s="3">
        <v>27900</v>
      </c>
      <c r="D1218" s="3">
        <v>59900</v>
      </c>
      <c r="E1218" s="3">
        <f>Table2[[#This Row],[Actual_price]]-Table2[[#This Row],[Discounted_price]]/Table2[[#This Row],[Actual_price]]*100</f>
        <v>59853.422370617693</v>
      </c>
      <c r="F1218" s="4">
        <v>0.53</v>
      </c>
      <c r="G1218" s="4" t="str">
        <f>IF(Table2[[#This Row],[Discount_percentage]]&lt;=49%,"no",IF(Table2[[#This Row],[Discount_percentage]]&gt;=50%,"yes"))</f>
        <v>yes</v>
      </c>
      <c r="H1218" s="4" t="str">
        <f>IF(Table2[[#This Row],[Rating_count]]&lt;=1000,"NO",IF(Table2[[#This Row],[Rating_count]]&gt;=1000,"YES"))</f>
        <v>YES</v>
      </c>
      <c r="I1218" s="5">
        <f>Table2[[#This Row],[Actual_price]]*Table2[[#This Row],[Rating_count]]</f>
        <v>317350200</v>
      </c>
      <c r="J1218" s="5" t="str">
        <f>IF(Table2[[#This Row],[Discounted_price]]&lt;200,"&lt;200",IF(Table2[[#This Row],[Discounted_price]]&lt;=500,"200-500","&gt;500"))</f>
        <v>&gt;500</v>
      </c>
      <c r="K1218" s="1">
        <v>4.4000000000000004</v>
      </c>
      <c r="L1218" s="5">
        <f>Table2[[#This Row],[Rating]]+(Table2[[#This Row],[Rating_count]]/1000)</f>
        <v>9.6980000000000004</v>
      </c>
      <c r="M1218" s="2">
        <v>5298</v>
      </c>
    </row>
    <row r="1219" spans="1:13" x14ac:dyDescent="0.25">
      <c r="A1219" s="1" t="s">
        <v>1119</v>
      </c>
      <c r="B1219" s="1" t="s">
        <v>518</v>
      </c>
      <c r="C1219" s="1">
        <v>649</v>
      </c>
      <c r="D1219" s="1">
        <v>670</v>
      </c>
      <c r="E1219" s="3">
        <f>Table2[[#This Row],[Actual_price]]-Table2[[#This Row],[Discounted_price]]/Table2[[#This Row],[Actual_price]]*100</f>
        <v>573.1343283582089</v>
      </c>
      <c r="F1219" s="4">
        <v>0.03</v>
      </c>
      <c r="G1219" s="4" t="str">
        <f>IF(Table2[[#This Row],[Discount_percentage]]&lt;=49%,"no",IF(Table2[[#This Row],[Discount_percentage]]&gt;=50%,"yes"))</f>
        <v>no</v>
      </c>
      <c r="H1219" s="4" t="str">
        <f>IF(Table2[[#This Row],[Rating_count]]&lt;=1000,"NO",IF(Table2[[#This Row],[Rating_count]]&gt;=1000,"YES"))</f>
        <v>YES</v>
      </c>
      <c r="I1219" s="5">
        <f>Table2[[#This Row],[Actual_price]]*Table2[[#This Row],[Rating_count]]</f>
        <v>5216620</v>
      </c>
      <c r="J1219" s="5" t="str">
        <f>IF(Table2[[#This Row],[Discounted_price]]&lt;200,"&lt;200",IF(Table2[[#This Row],[Discounted_price]]&lt;=500,"200-500","&gt;500"))</f>
        <v>&gt;500</v>
      </c>
      <c r="K1219" s="1">
        <v>4.0999999999999996</v>
      </c>
      <c r="L1219" s="5">
        <f>Table2[[#This Row],[Rating]]+(Table2[[#This Row],[Rating_count]]/1000)</f>
        <v>11.885999999999999</v>
      </c>
      <c r="M1219" s="2">
        <v>7786</v>
      </c>
    </row>
    <row r="1220" spans="1:13" x14ac:dyDescent="0.25">
      <c r="A1220" s="1" t="s">
        <v>1120</v>
      </c>
      <c r="B1220" s="1" t="s">
        <v>518</v>
      </c>
      <c r="C1220" s="1">
        <v>193</v>
      </c>
      <c r="D1220" s="1">
        <v>399</v>
      </c>
      <c r="E1220" s="3">
        <f>Table2[[#This Row],[Actual_price]]-Table2[[#This Row],[Discounted_price]]/Table2[[#This Row],[Actual_price]]*100</f>
        <v>350.62907268170426</v>
      </c>
      <c r="F1220" s="4">
        <v>0.52</v>
      </c>
      <c r="G1220" s="4" t="str">
        <f>IF(Table2[[#This Row],[Discount_percentage]]&lt;=49%,"no",IF(Table2[[#This Row],[Discount_percentage]]&gt;=50%,"yes"))</f>
        <v>yes</v>
      </c>
      <c r="H1220" s="4" t="str">
        <f>IF(Table2[[#This Row],[Rating_count]]&lt;=1000,"NO",IF(Table2[[#This Row],[Rating_count]]&gt;=1000,"YES"))</f>
        <v>NO</v>
      </c>
      <c r="I1220" s="5">
        <f>Table2[[#This Row],[Actual_price]]*Table2[[#This Row],[Rating_count]]</f>
        <v>14763</v>
      </c>
      <c r="J1220" s="5" t="str">
        <f>IF(Table2[[#This Row],[Discounted_price]]&lt;200,"&lt;200",IF(Table2[[#This Row],[Discounted_price]]&lt;=500,"200-500","&gt;500"))</f>
        <v>&lt;200</v>
      </c>
      <c r="K1220" s="1">
        <v>3.6</v>
      </c>
      <c r="L1220" s="5">
        <f>Table2[[#This Row],[Rating]]+(Table2[[#This Row],[Rating_count]]/1000)</f>
        <v>3.637</v>
      </c>
      <c r="M1220" s="2">
        <v>37</v>
      </c>
    </row>
    <row r="1221" spans="1:13" x14ac:dyDescent="0.25">
      <c r="A1221" s="1" t="s">
        <v>1121</v>
      </c>
      <c r="B1221" s="1" t="s">
        <v>518</v>
      </c>
      <c r="C1221" s="3">
        <v>1299</v>
      </c>
      <c r="D1221" s="3">
        <v>2495</v>
      </c>
      <c r="E1221" s="3">
        <f>Table2[[#This Row],[Actual_price]]-Table2[[#This Row],[Discounted_price]]/Table2[[#This Row],[Actual_price]]*100</f>
        <v>2442.935871743487</v>
      </c>
      <c r="F1221" s="4">
        <v>0.48</v>
      </c>
      <c r="G1221" s="4" t="str">
        <f>IF(Table2[[#This Row],[Discount_percentage]]&lt;=49%,"no",IF(Table2[[#This Row],[Discount_percentage]]&gt;=50%,"yes"))</f>
        <v>no</v>
      </c>
      <c r="H1221" s="4" t="str">
        <f>IF(Table2[[#This Row],[Rating_count]]&lt;=1000,"NO",IF(Table2[[#This Row],[Rating_count]]&gt;=1000,"YES"))</f>
        <v>NO</v>
      </c>
      <c r="I1221" s="5">
        <f>Table2[[#This Row],[Actual_price]]*Table2[[#This Row],[Rating_count]]</f>
        <v>4990</v>
      </c>
      <c r="J1221" s="5" t="str">
        <f>IF(Table2[[#This Row],[Discounted_price]]&lt;200,"&lt;200",IF(Table2[[#This Row],[Discounted_price]]&lt;=500,"200-500","&gt;500"))</f>
        <v>&gt;500</v>
      </c>
      <c r="K1221" s="1">
        <v>2</v>
      </c>
      <c r="L1221" s="5">
        <f>Table2[[#This Row],[Rating]]+(Table2[[#This Row],[Rating_count]]/1000)</f>
        <v>2.0019999999999998</v>
      </c>
      <c r="M1221" s="2">
        <v>2</v>
      </c>
    </row>
    <row r="1222" spans="1:13" x14ac:dyDescent="0.25">
      <c r="A1222" s="1" t="s">
        <v>1122</v>
      </c>
      <c r="B1222" s="1" t="s">
        <v>518</v>
      </c>
      <c r="C1222" s="3">
        <v>2449</v>
      </c>
      <c r="D1222" s="3">
        <v>3390</v>
      </c>
      <c r="E1222" s="3">
        <f>Table2[[#This Row],[Actual_price]]-Table2[[#This Row],[Discounted_price]]/Table2[[#This Row],[Actual_price]]*100</f>
        <v>3317.7581120943951</v>
      </c>
      <c r="F1222" s="4">
        <v>0.28000000000000003</v>
      </c>
      <c r="G1222" s="4" t="str">
        <f>IF(Table2[[#This Row],[Discount_percentage]]&lt;=49%,"no",IF(Table2[[#This Row],[Discount_percentage]]&gt;=50%,"yes"))</f>
        <v>no</v>
      </c>
      <c r="H1222" s="4" t="str">
        <f>IF(Table2[[#This Row],[Rating_count]]&lt;=1000,"NO",IF(Table2[[#This Row],[Rating_count]]&gt;=1000,"YES"))</f>
        <v>YES</v>
      </c>
      <c r="I1222" s="5">
        <f>Table2[[#This Row],[Actual_price]]*Table2[[#This Row],[Rating_count]]</f>
        <v>17648340</v>
      </c>
      <c r="J1222" s="5" t="str">
        <f>IF(Table2[[#This Row],[Discounted_price]]&lt;200,"&lt;200",IF(Table2[[#This Row],[Discounted_price]]&lt;=500,"200-500","&gt;500"))</f>
        <v>&gt;500</v>
      </c>
      <c r="K1222" s="1">
        <v>4</v>
      </c>
      <c r="L1222" s="5">
        <f>Table2[[#This Row],[Rating]]+(Table2[[#This Row],[Rating_count]]/1000)</f>
        <v>9.2059999999999995</v>
      </c>
      <c r="M1222" s="2">
        <v>5206</v>
      </c>
    </row>
    <row r="1223" spans="1:13" x14ac:dyDescent="0.25">
      <c r="A1223" s="1" t="s">
        <v>1071</v>
      </c>
      <c r="B1223" s="1" t="s">
        <v>518</v>
      </c>
      <c r="C1223" s="3">
        <v>1049</v>
      </c>
      <c r="D1223" s="3">
        <v>2499</v>
      </c>
      <c r="E1223" s="3">
        <f>Table2[[#This Row],[Actual_price]]-Table2[[#This Row],[Discounted_price]]/Table2[[#This Row],[Actual_price]]*100</f>
        <v>2457.0232092837136</v>
      </c>
      <c r="F1223" s="4">
        <v>0.57999999999999996</v>
      </c>
      <c r="G1223" s="4" t="str">
        <f>IF(Table2[[#This Row],[Discount_percentage]]&lt;=49%,"no",IF(Table2[[#This Row],[Discount_percentage]]&gt;=50%,"yes"))</f>
        <v>yes</v>
      </c>
      <c r="H1223" s="4" t="str">
        <f>IF(Table2[[#This Row],[Rating_count]]&lt;=1000,"NO",IF(Table2[[#This Row],[Rating_count]]&gt;=1000,"YES"))</f>
        <v>NO</v>
      </c>
      <c r="I1223" s="5">
        <f>Table2[[#This Row],[Actual_price]]*Table2[[#This Row],[Rating_count]]</f>
        <v>1594362</v>
      </c>
      <c r="J1223" s="5" t="str">
        <f>IF(Table2[[#This Row],[Discounted_price]]&lt;200,"&lt;200",IF(Table2[[#This Row],[Discounted_price]]&lt;=500,"200-500","&gt;500"))</f>
        <v>&gt;500</v>
      </c>
      <c r="K1223" s="1">
        <v>3.7</v>
      </c>
      <c r="L1223" s="5">
        <f>Table2[[#This Row],[Rating]]+(Table2[[#This Row],[Rating_count]]/1000)</f>
        <v>4.3380000000000001</v>
      </c>
      <c r="M1223" s="2">
        <v>638</v>
      </c>
    </row>
    <row r="1224" spans="1:13" x14ac:dyDescent="0.25">
      <c r="A1224" s="1" t="s">
        <v>1123</v>
      </c>
      <c r="B1224" s="1" t="s">
        <v>518</v>
      </c>
      <c r="C1224" s="3">
        <v>2399</v>
      </c>
      <c r="D1224" s="3">
        <v>4200</v>
      </c>
      <c r="E1224" s="3">
        <f>Table2[[#This Row],[Actual_price]]-Table2[[#This Row],[Discounted_price]]/Table2[[#This Row],[Actual_price]]*100</f>
        <v>4142.8809523809523</v>
      </c>
      <c r="F1224" s="4">
        <v>0.43</v>
      </c>
      <c r="G1224" s="4" t="str">
        <f>IF(Table2[[#This Row],[Discount_percentage]]&lt;=49%,"no",IF(Table2[[#This Row],[Discount_percentage]]&gt;=50%,"yes"))</f>
        <v>no</v>
      </c>
      <c r="H1224" s="4" t="str">
        <f>IF(Table2[[#This Row],[Rating_count]]&lt;=1000,"NO",IF(Table2[[#This Row],[Rating_count]]&gt;=1000,"YES"))</f>
        <v>NO</v>
      </c>
      <c r="I1224" s="5">
        <f>Table2[[#This Row],[Actual_price]]*Table2[[#This Row],[Rating_count]]</f>
        <v>1667400</v>
      </c>
      <c r="J1224" s="5" t="str">
        <f>IF(Table2[[#This Row],[Discounted_price]]&lt;200,"&lt;200",IF(Table2[[#This Row],[Discounted_price]]&lt;=500,"200-500","&gt;500"))</f>
        <v>&gt;500</v>
      </c>
      <c r="K1224" s="1">
        <v>3.8</v>
      </c>
      <c r="L1224" s="5">
        <f>Table2[[#This Row],[Rating]]+(Table2[[#This Row],[Rating_count]]/1000)</f>
        <v>4.1970000000000001</v>
      </c>
      <c r="M1224" s="2">
        <v>397</v>
      </c>
    </row>
    <row r="1225" spans="1:13" x14ac:dyDescent="0.25">
      <c r="A1225" s="1" t="s">
        <v>1124</v>
      </c>
      <c r="B1225" s="1" t="s">
        <v>518</v>
      </c>
      <c r="C1225" s="3">
        <v>2286</v>
      </c>
      <c r="D1225" s="3">
        <v>4495</v>
      </c>
      <c r="E1225" s="3">
        <f>Table2[[#This Row],[Actual_price]]-Table2[[#This Row],[Discounted_price]]/Table2[[#This Row],[Actual_price]]*100</f>
        <v>4444.1434927697437</v>
      </c>
      <c r="F1225" s="4">
        <v>0.49</v>
      </c>
      <c r="G1225" s="4" t="str">
        <f>IF(Table2[[#This Row],[Discount_percentage]]&lt;=49%,"no",IF(Table2[[#This Row],[Discount_percentage]]&gt;=50%,"yes"))</f>
        <v>no</v>
      </c>
      <c r="H1225" s="4" t="str">
        <f>IF(Table2[[#This Row],[Rating_count]]&lt;=1000,"NO",IF(Table2[[#This Row],[Rating_count]]&gt;=1000,"YES"))</f>
        <v>NO</v>
      </c>
      <c r="I1225" s="5">
        <f>Table2[[#This Row],[Actual_price]]*Table2[[#This Row],[Rating_count]]</f>
        <v>1465370</v>
      </c>
      <c r="J1225" s="5" t="str">
        <f>IF(Table2[[#This Row],[Discounted_price]]&lt;200,"&lt;200",IF(Table2[[#This Row],[Discounted_price]]&lt;=500,"200-500","&gt;500"))</f>
        <v>&gt;500</v>
      </c>
      <c r="K1225" s="1">
        <v>3.9</v>
      </c>
      <c r="L1225" s="5">
        <f>Table2[[#This Row],[Rating]]+(Table2[[#This Row],[Rating_count]]/1000)</f>
        <v>4.226</v>
      </c>
      <c r="M1225" s="2">
        <v>326</v>
      </c>
    </row>
    <row r="1226" spans="1:13" x14ac:dyDescent="0.25">
      <c r="A1226" s="1" t="s">
        <v>1125</v>
      </c>
      <c r="B1226" s="1" t="s">
        <v>518</v>
      </c>
      <c r="C1226" s="1">
        <v>499</v>
      </c>
      <c r="D1226" s="3">
        <v>2199</v>
      </c>
      <c r="E1226" s="3">
        <f>Table2[[#This Row],[Actual_price]]-Table2[[#This Row],[Discounted_price]]/Table2[[#This Row],[Actual_price]]*100</f>
        <v>2176.3078672123693</v>
      </c>
      <c r="F1226" s="4">
        <v>0.77</v>
      </c>
      <c r="G1226" s="4" t="str">
        <f>IF(Table2[[#This Row],[Discount_percentage]]&lt;=49%,"no",IF(Table2[[#This Row],[Discount_percentage]]&gt;=50%,"yes"))</f>
        <v>yes</v>
      </c>
      <c r="H1226" s="4" t="str">
        <f>IF(Table2[[#This Row],[Rating_count]]&lt;=1000,"NO",IF(Table2[[#This Row],[Rating_count]]&gt;=1000,"YES"))</f>
        <v>YES</v>
      </c>
      <c r="I1226" s="5">
        <f>Table2[[#This Row],[Actual_price]]*Table2[[#This Row],[Rating_count]]</f>
        <v>7755873</v>
      </c>
      <c r="J1226" s="5" t="str">
        <f>IF(Table2[[#This Row],[Discounted_price]]&lt;200,"&lt;200",IF(Table2[[#This Row],[Discounted_price]]&lt;=500,"200-500","&gt;500"))</f>
        <v>200-500</v>
      </c>
      <c r="K1226" s="1">
        <v>3.1</v>
      </c>
      <c r="L1226" s="5">
        <f>Table2[[#This Row],[Rating]]+(Table2[[#This Row],[Rating_count]]/1000)</f>
        <v>6.6270000000000007</v>
      </c>
      <c r="M1226" s="2">
        <v>3527</v>
      </c>
    </row>
    <row r="1227" spans="1:13" x14ac:dyDescent="0.25">
      <c r="A1227" s="1" t="s">
        <v>1126</v>
      </c>
      <c r="B1227" s="1" t="s">
        <v>518</v>
      </c>
      <c r="C1227" s="1">
        <v>429</v>
      </c>
      <c r="D1227" s="1">
        <v>999</v>
      </c>
      <c r="E1227" s="3">
        <f>Table2[[#This Row],[Actual_price]]-Table2[[#This Row],[Discounted_price]]/Table2[[#This Row],[Actual_price]]*100</f>
        <v>956.05705705705702</v>
      </c>
      <c r="F1227" s="4">
        <v>0.56999999999999995</v>
      </c>
      <c r="G1227" s="4" t="str">
        <f>IF(Table2[[#This Row],[Discount_percentage]]&lt;=49%,"no",IF(Table2[[#This Row],[Discount_percentage]]&gt;=50%,"yes"))</f>
        <v>yes</v>
      </c>
      <c r="H1227" s="4" t="str">
        <f>IF(Table2[[#This Row],[Rating_count]]&lt;=1000,"NO",IF(Table2[[#This Row],[Rating_count]]&gt;=1000,"YES"))</f>
        <v>NO</v>
      </c>
      <c r="I1227" s="5">
        <f>Table2[[#This Row],[Actual_price]]*Table2[[#This Row],[Rating_count]]</f>
        <v>616383</v>
      </c>
      <c r="J1227" s="5" t="str">
        <f>IF(Table2[[#This Row],[Discounted_price]]&lt;200,"&lt;200",IF(Table2[[#This Row],[Discounted_price]]&lt;=500,"200-500","&gt;500"))</f>
        <v>200-500</v>
      </c>
      <c r="K1227" s="1">
        <v>3</v>
      </c>
      <c r="L1227" s="5">
        <f>Table2[[#This Row],[Rating]]+(Table2[[#This Row],[Rating_count]]/1000)</f>
        <v>3.617</v>
      </c>
      <c r="M1227" s="2">
        <v>617</v>
      </c>
    </row>
    <row r="1228" spans="1:13" x14ac:dyDescent="0.25">
      <c r="A1228" s="1" t="s">
        <v>1127</v>
      </c>
      <c r="B1228" s="1" t="s">
        <v>518</v>
      </c>
      <c r="C1228" s="1">
        <v>299</v>
      </c>
      <c r="D1228" s="1">
        <v>595</v>
      </c>
      <c r="E1228" s="3">
        <f>Table2[[#This Row],[Actual_price]]-Table2[[#This Row],[Discounted_price]]/Table2[[#This Row],[Actual_price]]*100</f>
        <v>544.74789915966392</v>
      </c>
      <c r="F1228" s="4">
        <v>0.5</v>
      </c>
      <c r="G1228" s="4" t="str">
        <f>IF(Table2[[#This Row],[Discount_percentage]]&lt;=49%,"no",IF(Table2[[#This Row],[Discount_percentage]]&gt;=50%,"yes"))</f>
        <v>yes</v>
      </c>
      <c r="H1228" s="4" t="str">
        <f>IF(Table2[[#This Row],[Rating_count]]&lt;=1000,"NO",IF(Table2[[#This Row],[Rating_count]]&gt;=1000,"YES"))</f>
        <v>NO</v>
      </c>
      <c r="I1228" s="5">
        <f>Table2[[#This Row],[Actual_price]]*Table2[[#This Row],[Rating_count]]</f>
        <v>186830</v>
      </c>
      <c r="J1228" s="5" t="str">
        <f>IF(Table2[[#This Row],[Discounted_price]]&lt;200,"&lt;200",IF(Table2[[#This Row],[Discounted_price]]&lt;=500,"200-500","&gt;500"))</f>
        <v>200-500</v>
      </c>
      <c r="K1228" s="1">
        <v>4</v>
      </c>
      <c r="L1228" s="5">
        <f>Table2[[#This Row],[Rating]]+(Table2[[#This Row],[Rating_count]]/1000)</f>
        <v>4.3140000000000001</v>
      </c>
      <c r="M1228" s="2">
        <v>314</v>
      </c>
    </row>
    <row r="1229" spans="1:13" x14ac:dyDescent="0.25">
      <c r="A1229" s="1" t="s">
        <v>1128</v>
      </c>
      <c r="B1229" s="1" t="s">
        <v>518</v>
      </c>
      <c r="C1229" s="3">
        <v>5395</v>
      </c>
      <c r="D1229" s="3">
        <v>19990</v>
      </c>
      <c r="E1229" s="3">
        <f>Table2[[#This Row],[Actual_price]]-Table2[[#This Row],[Discounted_price]]/Table2[[#This Row],[Actual_price]]*100</f>
        <v>19963.011505752875</v>
      </c>
      <c r="F1229" s="4">
        <v>0.73</v>
      </c>
      <c r="G1229" s="4" t="str">
        <f>IF(Table2[[#This Row],[Discount_percentage]]&lt;=49%,"no",IF(Table2[[#This Row],[Discount_percentage]]&gt;=50%,"yes"))</f>
        <v>yes</v>
      </c>
      <c r="H1229" s="4" t="str">
        <f>IF(Table2[[#This Row],[Rating_count]]&lt;=1000,"NO",IF(Table2[[#This Row],[Rating_count]]&gt;=1000,"YES"))</f>
        <v>NO</v>
      </c>
      <c r="I1229" s="5">
        <f>Table2[[#This Row],[Actual_price]]*Table2[[#This Row],[Rating_count]]</f>
        <v>10694650</v>
      </c>
      <c r="J1229" s="5" t="str">
        <f>IF(Table2[[#This Row],[Discounted_price]]&lt;200,"&lt;200",IF(Table2[[#This Row],[Discounted_price]]&lt;=500,"200-500","&gt;500"))</f>
        <v>&gt;500</v>
      </c>
      <c r="K1229" s="1">
        <v>4.4000000000000004</v>
      </c>
      <c r="L1229" s="5">
        <f>Table2[[#This Row],[Rating]]+(Table2[[#This Row],[Rating_count]]/1000)</f>
        <v>4.9350000000000005</v>
      </c>
      <c r="M1229" s="2">
        <v>535</v>
      </c>
    </row>
    <row r="1230" spans="1:13" x14ac:dyDescent="0.25">
      <c r="A1230" s="1" t="s">
        <v>1129</v>
      </c>
      <c r="B1230" s="1" t="s">
        <v>518</v>
      </c>
      <c r="C1230" s="1">
        <v>559</v>
      </c>
      <c r="D1230" s="3">
        <v>1010</v>
      </c>
      <c r="E1230" s="3">
        <f>Table2[[#This Row],[Actual_price]]-Table2[[#This Row],[Discounted_price]]/Table2[[#This Row],[Actual_price]]*100</f>
        <v>954.65346534653463</v>
      </c>
      <c r="F1230" s="4">
        <v>0.45</v>
      </c>
      <c r="G1230" s="4" t="str">
        <f>IF(Table2[[#This Row],[Discount_percentage]]&lt;=49%,"no",IF(Table2[[#This Row],[Discount_percentage]]&gt;=50%,"yes"))</f>
        <v>no</v>
      </c>
      <c r="H1230" s="4" t="str">
        <f>IF(Table2[[#This Row],[Rating_count]]&lt;=1000,"NO",IF(Table2[[#This Row],[Rating_count]]&gt;=1000,"YES"))</f>
        <v>YES</v>
      </c>
      <c r="I1230" s="5">
        <f>Table2[[#This Row],[Actual_price]]*Table2[[#This Row],[Rating_count]]</f>
        <v>17498250</v>
      </c>
      <c r="J1230" s="5" t="str">
        <f>IF(Table2[[#This Row],[Discounted_price]]&lt;200,"&lt;200",IF(Table2[[#This Row],[Discounted_price]]&lt;=500,"200-500","&gt;500"))</f>
        <v>&gt;500</v>
      </c>
      <c r="K1230" s="1">
        <v>4.0999999999999996</v>
      </c>
      <c r="L1230" s="5">
        <f>Table2[[#This Row],[Rating]]+(Table2[[#This Row],[Rating_count]]/1000)</f>
        <v>21.424999999999997</v>
      </c>
      <c r="M1230" s="2">
        <v>17325</v>
      </c>
    </row>
    <row r="1231" spans="1:13" x14ac:dyDescent="0.25">
      <c r="A1231" s="1" t="s">
        <v>1130</v>
      </c>
      <c r="B1231" s="1" t="s">
        <v>518</v>
      </c>
      <c r="C1231" s="1">
        <v>660</v>
      </c>
      <c r="D1231" s="3">
        <v>1100</v>
      </c>
      <c r="E1231" s="3">
        <f>Table2[[#This Row],[Actual_price]]-Table2[[#This Row],[Discounted_price]]/Table2[[#This Row],[Actual_price]]*100</f>
        <v>1040</v>
      </c>
      <c r="F1231" s="4">
        <v>0.4</v>
      </c>
      <c r="G1231" s="4" t="str">
        <f>IF(Table2[[#This Row],[Discount_percentage]]&lt;=49%,"no",IF(Table2[[#This Row],[Discount_percentage]]&gt;=50%,"yes"))</f>
        <v>no</v>
      </c>
      <c r="H1231" s="4" t="str">
        <f>IF(Table2[[#This Row],[Rating_count]]&lt;=1000,"NO",IF(Table2[[#This Row],[Rating_count]]&gt;=1000,"YES"))</f>
        <v>NO</v>
      </c>
      <c r="I1231" s="5">
        <f>Table2[[#This Row],[Actual_price]]*Table2[[#This Row],[Rating_count]]</f>
        <v>100100</v>
      </c>
      <c r="J1231" s="5" t="str">
        <f>IF(Table2[[#This Row],[Discounted_price]]&lt;200,"&lt;200",IF(Table2[[#This Row],[Discounted_price]]&lt;=500,"200-500","&gt;500"))</f>
        <v>&gt;500</v>
      </c>
      <c r="K1231" s="1">
        <v>3.6</v>
      </c>
      <c r="L1231" s="5">
        <f>Table2[[#This Row],[Rating]]+(Table2[[#This Row],[Rating_count]]/1000)</f>
        <v>3.6910000000000003</v>
      </c>
      <c r="M1231" s="2">
        <v>91</v>
      </c>
    </row>
    <row r="1232" spans="1:13" x14ac:dyDescent="0.25">
      <c r="A1232" s="1" t="s">
        <v>1131</v>
      </c>
      <c r="B1232" s="1" t="s">
        <v>518</v>
      </c>
      <c r="C1232" s="1">
        <v>419</v>
      </c>
      <c r="D1232" s="1">
        <v>999</v>
      </c>
      <c r="E1232" s="3">
        <f>Table2[[#This Row],[Actual_price]]-Table2[[#This Row],[Discounted_price]]/Table2[[#This Row],[Actual_price]]*100</f>
        <v>957.05805805805801</v>
      </c>
      <c r="F1232" s="4">
        <v>0.57999999999999996</v>
      </c>
      <c r="G1232" s="4" t="str">
        <f>IF(Table2[[#This Row],[Discount_percentage]]&lt;=49%,"no",IF(Table2[[#This Row],[Discount_percentage]]&gt;=50%,"yes"))</f>
        <v>yes</v>
      </c>
      <c r="H1232" s="4" t="str">
        <f>IF(Table2[[#This Row],[Rating_count]]&lt;=1000,"NO",IF(Table2[[#This Row],[Rating_count]]&gt;=1000,"YES"))</f>
        <v>NO</v>
      </c>
      <c r="I1232" s="5">
        <f>Table2[[#This Row],[Actual_price]]*Table2[[#This Row],[Rating_count]]</f>
        <v>226773</v>
      </c>
      <c r="J1232" s="5" t="str">
        <f>IF(Table2[[#This Row],[Discounted_price]]&lt;200,"&lt;200",IF(Table2[[#This Row],[Discounted_price]]&lt;=500,"200-500","&gt;500"))</f>
        <v>200-500</v>
      </c>
      <c r="K1232" s="1">
        <v>4.4000000000000004</v>
      </c>
      <c r="L1232" s="5">
        <f>Table2[[#This Row],[Rating]]+(Table2[[#This Row],[Rating_count]]/1000)</f>
        <v>4.6270000000000007</v>
      </c>
      <c r="M1232" s="2">
        <v>227</v>
      </c>
    </row>
    <row r="1233" spans="1:13" x14ac:dyDescent="0.25">
      <c r="A1233" s="1" t="s">
        <v>1132</v>
      </c>
      <c r="B1233" s="1" t="s">
        <v>518</v>
      </c>
      <c r="C1233" s="3">
        <v>7349</v>
      </c>
      <c r="D1233" s="3">
        <v>10900</v>
      </c>
      <c r="E1233" s="3">
        <f>Table2[[#This Row],[Actual_price]]-Table2[[#This Row],[Discounted_price]]/Table2[[#This Row],[Actual_price]]*100</f>
        <v>10832.577981651377</v>
      </c>
      <c r="F1233" s="4">
        <v>0.33</v>
      </c>
      <c r="G1233" s="4" t="str">
        <f>IF(Table2[[#This Row],[Discount_percentage]]&lt;=49%,"no",IF(Table2[[#This Row],[Discount_percentage]]&gt;=50%,"yes"))</f>
        <v>no</v>
      </c>
      <c r="H1233" s="4" t="str">
        <f>IF(Table2[[#This Row],[Rating_count]]&lt;=1000,"NO",IF(Table2[[#This Row],[Rating_count]]&gt;=1000,"YES"))</f>
        <v>YES</v>
      </c>
      <c r="I1233" s="5">
        <f>Table2[[#This Row],[Actual_price]]*Table2[[#This Row],[Rating_count]]</f>
        <v>130331300</v>
      </c>
      <c r="J1233" s="5" t="str">
        <f>IF(Table2[[#This Row],[Discounted_price]]&lt;200,"&lt;200",IF(Table2[[#This Row],[Discounted_price]]&lt;=500,"200-500","&gt;500"))</f>
        <v>&gt;500</v>
      </c>
      <c r="K1233" s="1">
        <v>4.2</v>
      </c>
      <c r="L1233" s="5">
        <f>Table2[[#This Row],[Rating]]+(Table2[[#This Row],[Rating_count]]/1000)</f>
        <v>16.157</v>
      </c>
      <c r="M1233" s="2">
        <v>11957</v>
      </c>
    </row>
    <row r="1234" spans="1:13" x14ac:dyDescent="0.25">
      <c r="A1234" s="1" t="s">
        <v>1133</v>
      </c>
      <c r="B1234" s="1" t="s">
        <v>518</v>
      </c>
      <c r="C1234" s="3">
        <v>2899</v>
      </c>
      <c r="D1234" s="3">
        <v>4005</v>
      </c>
      <c r="E1234" s="3">
        <f>Table2[[#This Row],[Actual_price]]-Table2[[#This Row],[Discounted_price]]/Table2[[#This Row],[Actual_price]]*100</f>
        <v>3932.6154806491886</v>
      </c>
      <c r="F1234" s="4">
        <v>0.28000000000000003</v>
      </c>
      <c r="G1234" s="4" t="str">
        <f>IF(Table2[[#This Row],[Discount_percentage]]&lt;=49%,"no",IF(Table2[[#This Row],[Discount_percentage]]&gt;=50%,"yes"))</f>
        <v>no</v>
      </c>
      <c r="H1234" s="4" t="str">
        <f>IF(Table2[[#This Row],[Rating_count]]&lt;=1000,"NO",IF(Table2[[#This Row],[Rating_count]]&gt;=1000,"YES"))</f>
        <v>YES</v>
      </c>
      <c r="I1234" s="5">
        <f>Table2[[#This Row],[Actual_price]]*Table2[[#This Row],[Rating_count]]</f>
        <v>28595700</v>
      </c>
      <c r="J1234" s="5" t="str">
        <f>IF(Table2[[#This Row],[Discounted_price]]&lt;200,"&lt;200",IF(Table2[[#This Row],[Discounted_price]]&lt;=500,"200-500","&gt;500"))</f>
        <v>&gt;500</v>
      </c>
      <c r="K1234" s="1">
        <v>4.3</v>
      </c>
      <c r="L1234" s="5">
        <f>Table2[[#This Row],[Rating]]+(Table2[[#This Row],[Rating_count]]/1000)</f>
        <v>11.44</v>
      </c>
      <c r="M1234" s="2">
        <v>7140</v>
      </c>
    </row>
    <row r="1235" spans="1:13" x14ac:dyDescent="0.25">
      <c r="A1235" s="1" t="s">
        <v>1134</v>
      </c>
      <c r="B1235" s="1" t="s">
        <v>518</v>
      </c>
      <c r="C1235" s="3">
        <v>1799</v>
      </c>
      <c r="D1235" s="3">
        <v>3295</v>
      </c>
      <c r="E1235" s="3">
        <f>Table2[[#This Row],[Actual_price]]-Table2[[#This Row],[Discounted_price]]/Table2[[#This Row],[Actual_price]]*100</f>
        <v>3240.4021244309561</v>
      </c>
      <c r="F1235" s="4">
        <v>0.45</v>
      </c>
      <c r="G1235" s="4" t="str">
        <f>IF(Table2[[#This Row],[Discount_percentage]]&lt;=49%,"no",IF(Table2[[#This Row],[Discount_percentage]]&gt;=50%,"yes"))</f>
        <v>no</v>
      </c>
      <c r="H1235" s="4" t="str">
        <f>IF(Table2[[#This Row],[Rating_count]]&lt;=1000,"NO",IF(Table2[[#This Row],[Rating_count]]&gt;=1000,"YES"))</f>
        <v>NO</v>
      </c>
      <c r="I1235" s="5">
        <f>Table2[[#This Row],[Actual_price]]*Table2[[#This Row],[Rating_count]]</f>
        <v>2263665</v>
      </c>
      <c r="J1235" s="5" t="str">
        <f>IF(Table2[[#This Row],[Discounted_price]]&lt;200,"&lt;200",IF(Table2[[#This Row],[Discounted_price]]&lt;=500,"200-500","&gt;500"))</f>
        <v>&gt;500</v>
      </c>
      <c r="K1235" s="1">
        <v>3.8</v>
      </c>
      <c r="L1235" s="5">
        <f>Table2[[#This Row],[Rating]]+(Table2[[#This Row],[Rating_count]]/1000)</f>
        <v>4.4870000000000001</v>
      </c>
      <c r="M1235" s="2">
        <v>687</v>
      </c>
    </row>
    <row r="1236" spans="1:13" x14ac:dyDescent="0.25">
      <c r="A1236" s="1" t="s">
        <v>1135</v>
      </c>
      <c r="B1236" s="1" t="s">
        <v>518</v>
      </c>
      <c r="C1236" s="3">
        <v>1474</v>
      </c>
      <c r="D1236" s="3">
        <v>4650</v>
      </c>
      <c r="E1236" s="3">
        <f>Table2[[#This Row],[Actual_price]]-Table2[[#This Row],[Discounted_price]]/Table2[[#This Row],[Actual_price]]*100</f>
        <v>4618.3010752688169</v>
      </c>
      <c r="F1236" s="4">
        <v>0.68</v>
      </c>
      <c r="G1236" s="4" t="str">
        <f>IF(Table2[[#This Row],[Discount_percentage]]&lt;=49%,"no",IF(Table2[[#This Row],[Discount_percentage]]&gt;=50%,"yes"))</f>
        <v>yes</v>
      </c>
      <c r="H1236" s="4" t="str">
        <f>IF(Table2[[#This Row],[Rating_count]]&lt;=1000,"NO",IF(Table2[[#This Row],[Rating_count]]&gt;=1000,"YES"))</f>
        <v>YES</v>
      </c>
      <c r="I1236" s="5">
        <f>Table2[[#This Row],[Actual_price]]*Table2[[#This Row],[Rating_count]]</f>
        <v>4859250</v>
      </c>
      <c r="J1236" s="5" t="str">
        <f>IF(Table2[[#This Row],[Discounted_price]]&lt;200,"&lt;200",IF(Table2[[#This Row],[Discounted_price]]&lt;=500,"200-500","&gt;500"))</f>
        <v>&gt;500</v>
      </c>
      <c r="K1236" s="1">
        <v>4.0999999999999996</v>
      </c>
      <c r="L1236" s="5">
        <f>Table2[[#This Row],[Rating]]+(Table2[[#This Row],[Rating_count]]/1000)</f>
        <v>5.1449999999999996</v>
      </c>
      <c r="M1236" s="2">
        <v>1045</v>
      </c>
    </row>
    <row r="1237" spans="1:13" x14ac:dyDescent="0.25">
      <c r="A1237" s="1" t="s">
        <v>1136</v>
      </c>
      <c r="B1237" s="1" t="s">
        <v>518</v>
      </c>
      <c r="C1237" s="3">
        <v>15999</v>
      </c>
      <c r="D1237" s="3">
        <v>24500</v>
      </c>
      <c r="E1237" s="3">
        <f>Table2[[#This Row],[Actual_price]]-Table2[[#This Row],[Discounted_price]]/Table2[[#This Row],[Actual_price]]*100</f>
        <v>24434.697959183675</v>
      </c>
      <c r="F1237" s="4">
        <v>0.35</v>
      </c>
      <c r="G1237" s="4" t="str">
        <f>IF(Table2[[#This Row],[Discount_percentage]]&lt;=49%,"no",IF(Table2[[#This Row],[Discount_percentage]]&gt;=50%,"yes"))</f>
        <v>no</v>
      </c>
      <c r="H1237" s="4" t="str">
        <f>IF(Table2[[#This Row],[Rating_count]]&lt;=1000,"NO",IF(Table2[[#This Row],[Rating_count]]&gt;=1000,"YES"))</f>
        <v>YES</v>
      </c>
      <c r="I1237" s="5">
        <f>Table2[[#This Row],[Actual_price]]*Table2[[#This Row],[Rating_count]]</f>
        <v>274547000</v>
      </c>
      <c r="J1237" s="5" t="str">
        <f>IF(Table2[[#This Row],[Discounted_price]]&lt;200,"&lt;200",IF(Table2[[#This Row],[Discounted_price]]&lt;=500,"200-500","&gt;500"))</f>
        <v>&gt;500</v>
      </c>
      <c r="K1237" s="1">
        <v>4</v>
      </c>
      <c r="L1237" s="5">
        <f>Table2[[#This Row],[Rating]]+(Table2[[#This Row],[Rating_count]]/1000)</f>
        <v>15.206</v>
      </c>
      <c r="M1237" s="2">
        <v>11206</v>
      </c>
    </row>
    <row r="1238" spans="1:13" x14ac:dyDescent="0.25">
      <c r="A1238" s="1" t="s">
        <v>1137</v>
      </c>
      <c r="B1238" s="1" t="s">
        <v>518</v>
      </c>
      <c r="C1238" s="3">
        <v>3645</v>
      </c>
      <c r="D1238" s="3">
        <v>6070</v>
      </c>
      <c r="E1238" s="3">
        <f>Table2[[#This Row],[Actual_price]]-Table2[[#This Row],[Discounted_price]]/Table2[[#This Row],[Actual_price]]*100</f>
        <v>6009.9505766062603</v>
      </c>
      <c r="F1238" s="4">
        <v>0.4</v>
      </c>
      <c r="G1238" s="4" t="str">
        <f>IF(Table2[[#This Row],[Discount_percentage]]&lt;=49%,"no",IF(Table2[[#This Row],[Discount_percentage]]&gt;=50%,"yes"))</f>
        <v>no</v>
      </c>
      <c r="H1238" s="4" t="str">
        <f>IF(Table2[[#This Row],[Rating_count]]&lt;=1000,"NO",IF(Table2[[#This Row],[Rating_count]]&gt;=1000,"YES"))</f>
        <v>NO</v>
      </c>
      <c r="I1238" s="5">
        <f>Table2[[#This Row],[Actual_price]]*Table2[[#This Row],[Rating_count]]</f>
        <v>3405270</v>
      </c>
      <c r="J1238" s="5" t="str">
        <f>IF(Table2[[#This Row],[Discounted_price]]&lt;200,"&lt;200",IF(Table2[[#This Row],[Discounted_price]]&lt;=500,"200-500","&gt;500"))</f>
        <v>&gt;500</v>
      </c>
      <c r="K1238" s="1">
        <v>4.2</v>
      </c>
      <c r="L1238" s="5">
        <f>Table2[[#This Row],[Rating]]+(Table2[[#This Row],[Rating_count]]/1000)</f>
        <v>4.7610000000000001</v>
      </c>
      <c r="M1238" s="2">
        <v>561</v>
      </c>
    </row>
    <row r="1239" spans="1:13" x14ac:dyDescent="0.25">
      <c r="A1239" s="1" t="s">
        <v>1138</v>
      </c>
      <c r="B1239" s="1" t="s">
        <v>518</v>
      </c>
      <c r="C1239" s="1">
        <v>375</v>
      </c>
      <c r="D1239" s="1">
        <v>999</v>
      </c>
      <c r="E1239" s="3">
        <f>Table2[[#This Row],[Actual_price]]-Table2[[#This Row],[Discounted_price]]/Table2[[#This Row],[Actual_price]]*100</f>
        <v>961.46246246246244</v>
      </c>
      <c r="F1239" s="4">
        <v>0.62</v>
      </c>
      <c r="G1239" s="4" t="str">
        <f>IF(Table2[[#This Row],[Discount_percentage]]&lt;=49%,"no",IF(Table2[[#This Row],[Discount_percentage]]&gt;=50%,"yes"))</f>
        <v>yes</v>
      </c>
      <c r="H1239" s="4" t="str">
        <f>IF(Table2[[#This Row],[Rating_count]]&lt;=1000,"NO",IF(Table2[[#This Row],[Rating_count]]&gt;=1000,"YES"))</f>
        <v>YES</v>
      </c>
      <c r="I1239" s="5">
        <f>Table2[[#This Row],[Actual_price]]*Table2[[#This Row],[Rating_count]]</f>
        <v>1986012</v>
      </c>
      <c r="J1239" s="5" t="str">
        <f>IF(Table2[[#This Row],[Discounted_price]]&lt;200,"&lt;200",IF(Table2[[#This Row],[Discounted_price]]&lt;=500,"200-500","&gt;500"))</f>
        <v>200-500</v>
      </c>
      <c r="K1239" s="1">
        <v>3.6</v>
      </c>
      <c r="L1239" s="5">
        <f>Table2[[#This Row],[Rating]]+(Table2[[#This Row],[Rating_count]]/1000)</f>
        <v>5.5880000000000001</v>
      </c>
      <c r="M1239" s="2">
        <v>1988</v>
      </c>
    </row>
    <row r="1240" spans="1:13" x14ac:dyDescent="0.25">
      <c r="A1240" s="1" t="s">
        <v>1139</v>
      </c>
      <c r="B1240" s="1" t="s">
        <v>518</v>
      </c>
      <c r="C1240" s="3">
        <v>2976</v>
      </c>
      <c r="D1240" s="3">
        <v>3945</v>
      </c>
      <c r="E1240" s="3">
        <f>Table2[[#This Row],[Actual_price]]-Table2[[#This Row],[Discounted_price]]/Table2[[#This Row],[Actual_price]]*100</f>
        <v>3869.5627376425855</v>
      </c>
      <c r="F1240" s="4">
        <v>0.25</v>
      </c>
      <c r="G1240" s="4" t="str">
        <f>IF(Table2[[#This Row],[Discount_percentage]]&lt;=49%,"no",IF(Table2[[#This Row],[Discount_percentage]]&gt;=50%,"yes"))</f>
        <v>no</v>
      </c>
      <c r="H1240" s="4" t="str">
        <f>IF(Table2[[#This Row],[Rating_count]]&lt;=1000,"NO",IF(Table2[[#This Row],[Rating_count]]&gt;=1000,"YES"))</f>
        <v>YES</v>
      </c>
      <c r="I1240" s="5">
        <f>Table2[[#This Row],[Actual_price]]*Table2[[#This Row],[Rating_count]]</f>
        <v>14754300</v>
      </c>
      <c r="J1240" s="5" t="str">
        <f>IF(Table2[[#This Row],[Discounted_price]]&lt;200,"&lt;200",IF(Table2[[#This Row],[Discounted_price]]&lt;=500,"200-500","&gt;500"))</f>
        <v>&gt;500</v>
      </c>
      <c r="K1240" s="1">
        <v>4.2</v>
      </c>
      <c r="L1240" s="5">
        <f>Table2[[#This Row],[Rating]]+(Table2[[#This Row],[Rating_count]]/1000)</f>
        <v>7.94</v>
      </c>
      <c r="M1240" s="2">
        <v>3740</v>
      </c>
    </row>
    <row r="1241" spans="1:13" x14ac:dyDescent="0.25">
      <c r="A1241" s="1" t="s">
        <v>1140</v>
      </c>
      <c r="B1241" s="1" t="s">
        <v>518</v>
      </c>
      <c r="C1241" s="3">
        <v>1099</v>
      </c>
      <c r="D1241" s="3">
        <v>1499</v>
      </c>
      <c r="E1241" s="3">
        <f>Table2[[#This Row],[Actual_price]]-Table2[[#This Row],[Discounted_price]]/Table2[[#This Row],[Actual_price]]*100</f>
        <v>1425.6844563042027</v>
      </c>
      <c r="F1241" s="4">
        <v>0.27</v>
      </c>
      <c r="G1241" s="4" t="str">
        <f>IF(Table2[[#This Row],[Discount_percentage]]&lt;=49%,"no",IF(Table2[[#This Row],[Discount_percentage]]&gt;=50%,"yes"))</f>
        <v>no</v>
      </c>
      <c r="H1241" s="4" t="str">
        <f>IF(Table2[[#This Row],[Rating_count]]&lt;=1000,"NO",IF(Table2[[#This Row],[Rating_count]]&gt;=1000,"YES"))</f>
        <v>YES</v>
      </c>
      <c r="I1241" s="5">
        <f>Table2[[#This Row],[Actual_price]]*Table2[[#This Row],[Rating_count]]</f>
        <v>6597099</v>
      </c>
      <c r="J1241" s="5" t="str">
        <f>IF(Table2[[#This Row],[Discounted_price]]&lt;200,"&lt;200",IF(Table2[[#This Row],[Discounted_price]]&lt;=500,"200-500","&gt;500"))</f>
        <v>&gt;500</v>
      </c>
      <c r="K1241" s="1">
        <v>4.0999999999999996</v>
      </c>
      <c r="L1241" s="5">
        <f>Table2[[#This Row],[Rating]]+(Table2[[#This Row],[Rating_count]]/1000)</f>
        <v>8.5009999999999994</v>
      </c>
      <c r="M1241" s="2">
        <v>4401</v>
      </c>
    </row>
    <row r="1242" spans="1:13" x14ac:dyDescent="0.25">
      <c r="A1242" s="1" t="s">
        <v>1141</v>
      </c>
      <c r="B1242" s="1" t="s">
        <v>518</v>
      </c>
      <c r="C1242" s="3">
        <v>2575</v>
      </c>
      <c r="D1242" s="3">
        <v>6700</v>
      </c>
      <c r="E1242" s="3">
        <f>Table2[[#This Row],[Actual_price]]-Table2[[#This Row],[Discounted_price]]/Table2[[#This Row],[Actual_price]]*100</f>
        <v>6661.5671641791041</v>
      </c>
      <c r="F1242" s="4">
        <v>0.62</v>
      </c>
      <c r="G1242" s="4" t="str">
        <f>IF(Table2[[#This Row],[Discount_percentage]]&lt;=49%,"no",IF(Table2[[#This Row],[Discount_percentage]]&gt;=50%,"yes"))</f>
        <v>yes</v>
      </c>
      <c r="H1242" s="4" t="str">
        <f>IF(Table2[[#This Row],[Rating_count]]&lt;=1000,"NO",IF(Table2[[#This Row],[Rating_count]]&gt;=1000,"YES"))</f>
        <v>NO</v>
      </c>
      <c r="I1242" s="5">
        <f>Table2[[#This Row],[Actual_price]]*Table2[[#This Row],[Rating_count]]</f>
        <v>4093700</v>
      </c>
      <c r="J1242" s="5" t="str">
        <f>IF(Table2[[#This Row],[Discounted_price]]&lt;200,"&lt;200",IF(Table2[[#This Row],[Discounted_price]]&lt;=500,"200-500","&gt;500"))</f>
        <v>&gt;500</v>
      </c>
      <c r="K1242" s="1">
        <v>4.2</v>
      </c>
      <c r="L1242" s="5">
        <f>Table2[[#This Row],[Rating]]+(Table2[[#This Row],[Rating_count]]/1000)</f>
        <v>4.8109999999999999</v>
      </c>
      <c r="M1242" s="2">
        <v>611</v>
      </c>
    </row>
    <row r="1243" spans="1:13" x14ac:dyDescent="0.25">
      <c r="A1243" s="1" t="s">
        <v>1142</v>
      </c>
      <c r="B1243" s="1" t="s">
        <v>518</v>
      </c>
      <c r="C1243" s="3">
        <v>1649</v>
      </c>
      <c r="D1243" s="3">
        <v>2800</v>
      </c>
      <c r="E1243" s="3">
        <f>Table2[[#This Row],[Actual_price]]-Table2[[#This Row],[Discounted_price]]/Table2[[#This Row],[Actual_price]]*100</f>
        <v>2741.1071428571427</v>
      </c>
      <c r="F1243" s="4">
        <v>0.41</v>
      </c>
      <c r="G1243" s="4" t="str">
        <f>IF(Table2[[#This Row],[Discount_percentage]]&lt;=49%,"no",IF(Table2[[#This Row],[Discount_percentage]]&gt;=50%,"yes"))</f>
        <v>no</v>
      </c>
      <c r="H1243" s="4" t="str">
        <f>IF(Table2[[#This Row],[Rating_count]]&lt;=1000,"NO",IF(Table2[[#This Row],[Rating_count]]&gt;=1000,"YES"))</f>
        <v>YES</v>
      </c>
      <c r="I1243" s="5">
        <f>Table2[[#This Row],[Actual_price]]*Table2[[#This Row],[Rating_count]]</f>
        <v>6053600</v>
      </c>
      <c r="J1243" s="5" t="str">
        <f>IF(Table2[[#This Row],[Discounted_price]]&lt;200,"&lt;200",IF(Table2[[#This Row],[Discounted_price]]&lt;=500,"200-500","&gt;500"))</f>
        <v>&gt;500</v>
      </c>
      <c r="K1243" s="1">
        <v>3.9</v>
      </c>
      <c r="L1243" s="5">
        <f>Table2[[#This Row],[Rating]]+(Table2[[#This Row],[Rating_count]]/1000)</f>
        <v>6.0619999999999994</v>
      </c>
      <c r="M1243" s="2">
        <v>2162</v>
      </c>
    </row>
    <row r="1244" spans="1:13" x14ac:dyDescent="0.25">
      <c r="A1244" s="1" t="s">
        <v>1143</v>
      </c>
      <c r="B1244" s="1" t="s">
        <v>518</v>
      </c>
      <c r="C1244" s="1">
        <v>799</v>
      </c>
      <c r="D1244" s="3">
        <v>1699</v>
      </c>
      <c r="E1244" s="3">
        <f>Table2[[#This Row],[Actual_price]]-Table2[[#This Row],[Discounted_price]]/Table2[[#This Row],[Actual_price]]*100</f>
        <v>1651.9723366686287</v>
      </c>
      <c r="F1244" s="4">
        <v>0.53</v>
      </c>
      <c r="G1244" s="4" t="str">
        <f>IF(Table2[[#This Row],[Discount_percentage]]&lt;=49%,"no",IF(Table2[[#This Row],[Discount_percentage]]&gt;=50%,"yes"))</f>
        <v>yes</v>
      </c>
      <c r="H1244" s="4" t="str">
        <f>IF(Table2[[#This Row],[Rating_count]]&lt;=1000,"NO",IF(Table2[[#This Row],[Rating_count]]&gt;=1000,"YES"))</f>
        <v>NO</v>
      </c>
      <c r="I1244" s="5">
        <f>Table2[[#This Row],[Actual_price]]*Table2[[#This Row],[Rating_count]]</f>
        <v>164803</v>
      </c>
      <c r="J1244" s="5" t="str">
        <f>IF(Table2[[#This Row],[Discounted_price]]&lt;200,"&lt;200",IF(Table2[[#This Row],[Discounted_price]]&lt;=500,"200-500","&gt;500"))</f>
        <v>&gt;500</v>
      </c>
      <c r="K1244" s="1">
        <v>4</v>
      </c>
      <c r="L1244" s="5">
        <f>Table2[[#This Row],[Rating]]+(Table2[[#This Row],[Rating_count]]/1000)</f>
        <v>4.0970000000000004</v>
      </c>
      <c r="M1244" s="2">
        <v>97</v>
      </c>
    </row>
    <row r="1245" spans="1:13" x14ac:dyDescent="0.25">
      <c r="A1245" s="1" t="s">
        <v>1144</v>
      </c>
      <c r="B1245" s="1" t="s">
        <v>518</v>
      </c>
      <c r="C1245" s="1">
        <v>765</v>
      </c>
      <c r="D1245" s="1">
        <v>970</v>
      </c>
      <c r="E1245" s="3">
        <f>Table2[[#This Row],[Actual_price]]-Table2[[#This Row],[Discounted_price]]/Table2[[#This Row],[Actual_price]]*100</f>
        <v>891.13402061855675</v>
      </c>
      <c r="F1245" s="4">
        <v>0.21</v>
      </c>
      <c r="G1245" s="4" t="str">
        <f>IF(Table2[[#This Row],[Discount_percentage]]&lt;=49%,"no",IF(Table2[[#This Row],[Discount_percentage]]&gt;=50%,"yes"))</f>
        <v>no</v>
      </c>
      <c r="H1245" s="4" t="str">
        <f>IF(Table2[[#This Row],[Rating_count]]&lt;=1000,"NO",IF(Table2[[#This Row],[Rating_count]]&gt;=1000,"YES"))</f>
        <v>YES</v>
      </c>
      <c r="I1245" s="5">
        <f>Table2[[#This Row],[Actual_price]]*Table2[[#This Row],[Rating_count]]</f>
        <v>5873350</v>
      </c>
      <c r="J1245" s="5" t="str">
        <f>IF(Table2[[#This Row],[Discounted_price]]&lt;200,"&lt;200",IF(Table2[[#This Row],[Discounted_price]]&lt;=500,"200-500","&gt;500"))</f>
        <v>&gt;500</v>
      </c>
      <c r="K1245" s="1">
        <v>4.2</v>
      </c>
      <c r="L1245" s="5">
        <f>Table2[[#This Row],[Rating]]+(Table2[[#This Row],[Rating_count]]/1000)</f>
        <v>10.254999999999999</v>
      </c>
      <c r="M1245" s="2">
        <v>6055</v>
      </c>
    </row>
    <row r="1246" spans="1:13" x14ac:dyDescent="0.25">
      <c r="A1246" s="1" t="s">
        <v>1145</v>
      </c>
      <c r="B1246" s="1" t="s">
        <v>518</v>
      </c>
      <c r="C1246" s="1">
        <v>999</v>
      </c>
      <c r="D1246" s="3">
        <v>1500</v>
      </c>
      <c r="E1246" s="3">
        <f>Table2[[#This Row],[Actual_price]]-Table2[[#This Row],[Discounted_price]]/Table2[[#This Row],[Actual_price]]*100</f>
        <v>1433.4</v>
      </c>
      <c r="F1246" s="4">
        <v>0.33</v>
      </c>
      <c r="G1246" s="4" t="str">
        <f>IF(Table2[[#This Row],[Discount_percentage]]&lt;=49%,"no",IF(Table2[[#This Row],[Discount_percentage]]&gt;=50%,"yes"))</f>
        <v>no</v>
      </c>
      <c r="H1246" s="4" t="str">
        <f>IF(Table2[[#This Row],[Rating_count]]&lt;=1000,"NO",IF(Table2[[#This Row],[Rating_count]]&gt;=1000,"YES"))</f>
        <v>NO</v>
      </c>
      <c r="I1246" s="5">
        <f>Table2[[#This Row],[Actual_price]]*Table2[[#This Row],[Rating_count]]</f>
        <v>579000</v>
      </c>
      <c r="J1246" s="5" t="str">
        <f>IF(Table2[[#This Row],[Discounted_price]]&lt;200,"&lt;200",IF(Table2[[#This Row],[Discounted_price]]&lt;=500,"200-500","&gt;500"))</f>
        <v>&gt;500</v>
      </c>
      <c r="K1246" s="1">
        <v>4.2</v>
      </c>
      <c r="L1246" s="5">
        <f>Table2[[#This Row],[Rating]]+(Table2[[#This Row],[Rating_count]]/1000)</f>
        <v>4.5860000000000003</v>
      </c>
      <c r="M1246" s="2">
        <v>386</v>
      </c>
    </row>
    <row r="1247" spans="1:13" x14ac:dyDescent="0.25">
      <c r="A1247" s="1" t="s">
        <v>1146</v>
      </c>
      <c r="B1247" s="1" t="s">
        <v>518</v>
      </c>
      <c r="C1247" s="1">
        <v>587</v>
      </c>
      <c r="D1247" s="3">
        <v>1295</v>
      </c>
      <c r="E1247" s="3">
        <f>Table2[[#This Row],[Actual_price]]-Table2[[#This Row],[Discounted_price]]/Table2[[#This Row],[Actual_price]]*100</f>
        <v>1249.6718146718147</v>
      </c>
      <c r="F1247" s="4">
        <v>0.55000000000000004</v>
      </c>
      <c r="G1247" s="4" t="str">
        <f>IF(Table2[[#This Row],[Discount_percentage]]&lt;=49%,"no",IF(Table2[[#This Row],[Discount_percentage]]&gt;=50%,"yes"))</f>
        <v>yes</v>
      </c>
      <c r="H1247" s="4" t="str">
        <f>IF(Table2[[#This Row],[Rating_count]]&lt;=1000,"NO",IF(Table2[[#This Row],[Rating_count]]&gt;=1000,"YES"))</f>
        <v>NO</v>
      </c>
      <c r="I1247" s="5">
        <f>Table2[[#This Row],[Actual_price]]*Table2[[#This Row],[Rating_count]]</f>
        <v>721315</v>
      </c>
      <c r="J1247" s="5" t="str">
        <f>IF(Table2[[#This Row],[Discounted_price]]&lt;200,"&lt;200",IF(Table2[[#This Row],[Discounted_price]]&lt;=500,"200-500","&gt;500"))</f>
        <v>&gt;500</v>
      </c>
      <c r="K1247" s="1">
        <v>4.0999999999999996</v>
      </c>
      <c r="L1247" s="5">
        <f>Table2[[#This Row],[Rating]]+(Table2[[#This Row],[Rating_count]]/1000)</f>
        <v>4.657</v>
      </c>
      <c r="M1247" s="2">
        <v>557</v>
      </c>
    </row>
    <row r="1248" spans="1:13" x14ac:dyDescent="0.25">
      <c r="A1248" s="1" t="s">
        <v>1147</v>
      </c>
      <c r="B1248" s="1" t="s">
        <v>518</v>
      </c>
      <c r="C1248" s="3">
        <v>12609</v>
      </c>
      <c r="D1248" s="3">
        <v>23999</v>
      </c>
      <c r="E1248" s="3">
        <f>Table2[[#This Row],[Actual_price]]-Table2[[#This Row],[Discounted_price]]/Table2[[#This Row],[Actual_price]]*100</f>
        <v>23946.460310846287</v>
      </c>
      <c r="F1248" s="4">
        <v>0.47</v>
      </c>
      <c r="G1248" s="4" t="str">
        <f>IF(Table2[[#This Row],[Discount_percentage]]&lt;=49%,"no",IF(Table2[[#This Row],[Discount_percentage]]&gt;=50%,"yes"))</f>
        <v>no</v>
      </c>
      <c r="H1248" s="4" t="str">
        <f>IF(Table2[[#This Row],[Rating_count]]&lt;=1000,"NO",IF(Table2[[#This Row],[Rating_count]]&gt;=1000,"YES"))</f>
        <v>YES</v>
      </c>
      <c r="I1248" s="5">
        <f>Table2[[#This Row],[Actual_price]]*Table2[[#This Row],[Rating_count]]</f>
        <v>54909712</v>
      </c>
      <c r="J1248" s="5" t="str">
        <f>IF(Table2[[#This Row],[Discounted_price]]&lt;200,"&lt;200",IF(Table2[[#This Row],[Discounted_price]]&lt;=500,"200-500","&gt;500"))</f>
        <v>&gt;500</v>
      </c>
      <c r="K1248" s="1">
        <v>4.4000000000000004</v>
      </c>
      <c r="L1248" s="5">
        <f>Table2[[#This Row],[Rating]]+(Table2[[#This Row],[Rating_count]]/1000)</f>
        <v>6.6880000000000006</v>
      </c>
      <c r="M1248" s="2">
        <v>2288</v>
      </c>
    </row>
    <row r="1249" spans="1:13" x14ac:dyDescent="0.25">
      <c r="A1249" s="1" t="s">
        <v>1148</v>
      </c>
      <c r="B1249" s="1" t="s">
        <v>518</v>
      </c>
      <c r="C1249" s="1">
        <v>699</v>
      </c>
      <c r="D1249" s="1">
        <v>850</v>
      </c>
      <c r="E1249" s="3">
        <f>Table2[[#This Row],[Actual_price]]-Table2[[#This Row],[Discounted_price]]/Table2[[#This Row],[Actual_price]]*100</f>
        <v>767.76470588235293</v>
      </c>
      <c r="F1249" s="4">
        <v>0.18</v>
      </c>
      <c r="G1249" s="4" t="str">
        <f>IF(Table2[[#This Row],[Discount_percentage]]&lt;=49%,"no",IF(Table2[[#This Row],[Discount_percentage]]&gt;=50%,"yes"))</f>
        <v>no</v>
      </c>
      <c r="H1249" s="4" t="str">
        <f>IF(Table2[[#This Row],[Rating_count]]&lt;=1000,"NO",IF(Table2[[#This Row],[Rating_count]]&gt;=1000,"YES"))</f>
        <v>YES</v>
      </c>
      <c r="I1249" s="5">
        <f>Table2[[#This Row],[Actual_price]]*Table2[[#This Row],[Rating_count]]</f>
        <v>940100</v>
      </c>
      <c r="J1249" s="5" t="str">
        <f>IF(Table2[[#This Row],[Discounted_price]]&lt;200,"&lt;200",IF(Table2[[#This Row],[Discounted_price]]&lt;=500,"200-500","&gt;500"))</f>
        <v>&gt;500</v>
      </c>
      <c r="K1249" s="1">
        <v>4.0999999999999996</v>
      </c>
      <c r="L1249" s="5">
        <f>Table2[[#This Row],[Rating]]+(Table2[[#This Row],[Rating_count]]/1000)</f>
        <v>5.2059999999999995</v>
      </c>
      <c r="M1249" s="2">
        <v>1106</v>
      </c>
    </row>
    <row r="1250" spans="1:13" x14ac:dyDescent="0.25">
      <c r="A1250" s="1" t="s">
        <v>1149</v>
      </c>
      <c r="B1250" s="1" t="s">
        <v>518</v>
      </c>
      <c r="C1250" s="3">
        <v>3799</v>
      </c>
      <c r="D1250" s="3">
        <v>6000</v>
      </c>
      <c r="E1250" s="3">
        <f>Table2[[#This Row],[Actual_price]]-Table2[[#This Row],[Discounted_price]]/Table2[[#This Row],[Actual_price]]*100</f>
        <v>5936.6833333333334</v>
      </c>
      <c r="F1250" s="4">
        <v>0.37</v>
      </c>
      <c r="G1250" s="4" t="str">
        <f>IF(Table2[[#This Row],[Discount_percentage]]&lt;=49%,"no",IF(Table2[[#This Row],[Discount_percentage]]&gt;=50%,"yes"))</f>
        <v>no</v>
      </c>
      <c r="H1250" s="4" t="str">
        <f>IF(Table2[[#This Row],[Rating_count]]&lt;=1000,"NO",IF(Table2[[#This Row],[Rating_count]]&gt;=1000,"YES"))</f>
        <v>YES</v>
      </c>
      <c r="I1250" s="5">
        <f>Table2[[#This Row],[Actual_price]]*Table2[[#This Row],[Rating_count]]</f>
        <v>71610000</v>
      </c>
      <c r="J1250" s="5" t="str">
        <f>IF(Table2[[#This Row],[Discounted_price]]&lt;200,"&lt;200",IF(Table2[[#This Row],[Discounted_price]]&lt;=500,"200-500","&gt;500"))</f>
        <v>&gt;500</v>
      </c>
      <c r="K1250" s="1">
        <v>4.2</v>
      </c>
      <c r="L1250" s="5">
        <f>Table2[[#This Row],[Rating]]+(Table2[[#This Row],[Rating_count]]/1000)</f>
        <v>16.135000000000002</v>
      </c>
      <c r="M1250" s="2">
        <v>11935</v>
      </c>
    </row>
    <row r="1251" spans="1:13" x14ac:dyDescent="0.25">
      <c r="A1251" s="1" t="s">
        <v>1150</v>
      </c>
      <c r="B1251" s="1" t="s">
        <v>518</v>
      </c>
      <c r="C1251" s="1">
        <v>640</v>
      </c>
      <c r="D1251" s="3">
        <v>1020</v>
      </c>
      <c r="E1251" s="3">
        <f>Table2[[#This Row],[Actual_price]]-Table2[[#This Row],[Discounted_price]]/Table2[[#This Row],[Actual_price]]*100</f>
        <v>957.25490196078431</v>
      </c>
      <c r="F1251" s="4">
        <v>0.37</v>
      </c>
      <c r="G1251" s="4" t="str">
        <f>IF(Table2[[#This Row],[Discount_percentage]]&lt;=49%,"no",IF(Table2[[#This Row],[Discount_percentage]]&gt;=50%,"yes"))</f>
        <v>no</v>
      </c>
      <c r="H1251" s="4" t="str">
        <f>IF(Table2[[#This Row],[Rating_count]]&lt;=1000,"NO",IF(Table2[[#This Row],[Rating_count]]&gt;=1000,"YES"))</f>
        <v>YES</v>
      </c>
      <c r="I1251" s="5">
        <f>Table2[[#This Row],[Actual_price]]*Table2[[#This Row],[Rating_count]]</f>
        <v>5160180</v>
      </c>
      <c r="J1251" s="5" t="str">
        <f>IF(Table2[[#This Row],[Discounted_price]]&lt;200,"&lt;200",IF(Table2[[#This Row],[Discounted_price]]&lt;=500,"200-500","&gt;500"))</f>
        <v>&gt;500</v>
      </c>
      <c r="K1251" s="1">
        <v>4.0999999999999996</v>
      </c>
      <c r="L1251" s="5">
        <f>Table2[[#This Row],[Rating]]+(Table2[[#This Row],[Rating_count]]/1000)</f>
        <v>9.1589999999999989</v>
      </c>
      <c r="M1251" s="2">
        <v>5059</v>
      </c>
    </row>
    <row r="1252" spans="1:13" x14ac:dyDescent="0.25">
      <c r="A1252" s="1" t="s">
        <v>1151</v>
      </c>
      <c r="B1252" s="1" t="s">
        <v>518</v>
      </c>
      <c r="C1252" s="1">
        <v>979</v>
      </c>
      <c r="D1252" s="3">
        <v>1999</v>
      </c>
      <c r="E1252" s="3">
        <f>Table2[[#This Row],[Actual_price]]-Table2[[#This Row],[Discounted_price]]/Table2[[#This Row],[Actual_price]]*100</f>
        <v>1950.0255127563782</v>
      </c>
      <c r="F1252" s="4">
        <v>0.51</v>
      </c>
      <c r="G1252" s="4" t="str">
        <f>IF(Table2[[#This Row],[Discount_percentage]]&lt;=49%,"no",IF(Table2[[#This Row],[Discount_percentage]]&gt;=50%,"yes"))</f>
        <v>yes</v>
      </c>
      <c r="H1252" s="4" t="str">
        <f>IF(Table2[[#This Row],[Rating_count]]&lt;=1000,"NO",IF(Table2[[#This Row],[Rating_count]]&gt;=1000,"YES"))</f>
        <v>NO</v>
      </c>
      <c r="I1252" s="5">
        <f>Table2[[#This Row],[Actual_price]]*Table2[[#This Row],[Rating_count]]</f>
        <v>313843</v>
      </c>
      <c r="J1252" s="5" t="str">
        <f>IF(Table2[[#This Row],[Discounted_price]]&lt;200,"&lt;200",IF(Table2[[#This Row],[Discounted_price]]&lt;=500,"200-500","&gt;500"))</f>
        <v>&gt;500</v>
      </c>
      <c r="K1252" s="1">
        <v>3.9</v>
      </c>
      <c r="L1252" s="5">
        <f>Table2[[#This Row],[Rating]]+(Table2[[#This Row],[Rating_count]]/1000)</f>
        <v>4.0569999999999995</v>
      </c>
      <c r="M1252" s="2">
        <v>157</v>
      </c>
    </row>
    <row r="1253" spans="1:13" x14ac:dyDescent="0.25">
      <c r="A1253" s="1" t="s">
        <v>1152</v>
      </c>
      <c r="B1253" s="1" t="s">
        <v>518</v>
      </c>
      <c r="C1253" s="3">
        <v>5365</v>
      </c>
      <c r="D1253" s="3">
        <v>7445</v>
      </c>
      <c r="E1253" s="3">
        <f>Table2[[#This Row],[Actual_price]]-Table2[[#This Row],[Discounted_price]]/Table2[[#This Row],[Actual_price]]*100</f>
        <v>7372.9382135661517</v>
      </c>
      <c r="F1253" s="4">
        <v>0.28000000000000003</v>
      </c>
      <c r="G1253" s="4" t="str">
        <f>IF(Table2[[#This Row],[Discount_percentage]]&lt;=49%,"no",IF(Table2[[#This Row],[Discount_percentage]]&gt;=50%,"yes"))</f>
        <v>no</v>
      </c>
      <c r="H1253" s="4" t="str">
        <f>IF(Table2[[#This Row],[Rating_count]]&lt;=1000,"NO",IF(Table2[[#This Row],[Rating_count]]&gt;=1000,"YES"))</f>
        <v>YES</v>
      </c>
      <c r="I1253" s="5">
        <f>Table2[[#This Row],[Actual_price]]*Table2[[#This Row],[Rating_count]]</f>
        <v>26682880</v>
      </c>
      <c r="J1253" s="5" t="str">
        <f>IF(Table2[[#This Row],[Discounted_price]]&lt;200,"&lt;200",IF(Table2[[#This Row],[Discounted_price]]&lt;=500,"200-500","&gt;500"))</f>
        <v>&gt;500</v>
      </c>
      <c r="K1253" s="1">
        <v>3.9</v>
      </c>
      <c r="L1253" s="5">
        <f>Table2[[#This Row],[Rating]]+(Table2[[#This Row],[Rating_count]]/1000)</f>
        <v>7.484</v>
      </c>
      <c r="M1253" s="2">
        <v>3584</v>
      </c>
    </row>
    <row r="1254" spans="1:13" x14ac:dyDescent="0.25">
      <c r="A1254" s="1" t="s">
        <v>1153</v>
      </c>
      <c r="B1254" s="1" t="s">
        <v>518</v>
      </c>
      <c r="C1254" s="3">
        <v>3199</v>
      </c>
      <c r="D1254" s="3">
        <v>3500</v>
      </c>
      <c r="E1254" s="3">
        <f>Table2[[#This Row],[Actual_price]]-Table2[[#This Row],[Discounted_price]]/Table2[[#This Row],[Actual_price]]*100</f>
        <v>3408.6</v>
      </c>
      <c r="F1254" s="4">
        <v>0.09</v>
      </c>
      <c r="G1254" s="4" t="str">
        <f>IF(Table2[[#This Row],[Discount_percentage]]&lt;=49%,"no",IF(Table2[[#This Row],[Discount_percentage]]&gt;=50%,"yes"))</f>
        <v>no</v>
      </c>
      <c r="H1254" s="4" t="str">
        <f>IF(Table2[[#This Row],[Rating_count]]&lt;=1000,"NO",IF(Table2[[#This Row],[Rating_count]]&gt;=1000,"YES"))</f>
        <v>YES</v>
      </c>
      <c r="I1254" s="5">
        <f>Table2[[#This Row],[Actual_price]]*Table2[[#This Row],[Rating_count]]</f>
        <v>6646500</v>
      </c>
      <c r="J1254" s="5" t="str">
        <f>IF(Table2[[#This Row],[Discounted_price]]&lt;200,"&lt;200",IF(Table2[[#This Row],[Discounted_price]]&lt;=500,"200-500","&gt;500"))</f>
        <v>&gt;500</v>
      </c>
      <c r="K1254" s="1">
        <v>4.2</v>
      </c>
      <c r="L1254" s="5">
        <f>Table2[[#This Row],[Rating]]+(Table2[[#This Row],[Rating_count]]/1000)</f>
        <v>6.0990000000000002</v>
      </c>
      <c r="M1254" s="2">
        <v>1899</v>
      </c>
    </row>
    <row r="1255" spans="1:13" x14ac:dyDescent="0.25">
      <c r="A1255" s="1" t="s">
        <v>1154</v>
      </c>
      <c r="B1255" s="1" t="s">
        <v>518</v>
      </c>
      <c r="C1255" s="1">
        <v>979</v>
      </c>
      <c r="D1255" s="3">
        <v>1395</v>
      </c>
      <c r="E1255" s="3">
        <f>Table2[[#This Row],[Actual_price]]-Table2[[#This Row],[Discounted_price]]/Table2[[#This Row],[Actual_price]]*100</f>
        <v>1324.820788530466</v>
      </c>
      <c r="F1255" s="4">
        <v>0.3</v>
      </c>
      <c r="G1255" s="4" t="str">
        <f>IF(Table2[[#This Row],[Discount_percentage]]&lt;=49%,"no",IF(Table2[[#This Row],[Discount_percentage]]&gt;=50%,"yes"))</f>
        <v>no</v>
      </c>
      <c r="H1255" s="4" t="str">
        <f>IF(Table2[[#This Row],[Rating_count]]&lt;=1000,"NO",IF(Table2[[#This Row],[Rating_count]]&gt;=1000,"YES"))</f>
        <v>YES</v>
      </c>
      <c r="I1255" s="5">
        <f>Table2[[#This Row],[Actual_price]]*Table2[[#This Row],[Rating_count]]</f>
        <v>21276540</v>
      </c>
      <c r="J1255" s="5" t="str">
        <f>IF(Table2[[#This Row],[Discounted_price]]&lt;200,"&lt;200",IF(Table2[[#This Row],[Discounted_price]]&lt;=500,"200-500","&gt;500"))</f>
        <v>&gt;500</v>
      </c>
      <c r="K1255" s="1">
        <v>4.2</v>
      </c>
      <c r="L1255" s="5">
        <f>Table2[[#This Row],[Rating]]+(Table2[[#This Row],[Rating_count]]/1000)</f>
        <v>19.452000000000002</v>
      </c>
      <c r="M1255" s="2">
        <v>15252</v>
      </c>
    </row>
    <row r="1256" spans="1:13" x14ac:dyDescent="0.25">
      <c r="A1256" s="1" t="s">
        <v>1155</v>
      </c>
      <c r="B1256" s="1" t="s">
        <v>518</v>
      </c>
      <c r="C1256" s="1">
        <v>929</v>
      </c>
      <c r="D1256" s="3">
        <v>2199</v>
      </c>
      <c r="E1256" s="3">
        <f>Table2[[#This Row],[Actual_price]]-Table2[[#This Row],[Discounted_price]]/Table2[[#This Row],[Actual_price]]*100</f>
        <v>2156.7535243292405</v>
      </c>
      <c r="F1256" s="4">
        <v>0.57999999999999996</v>
      </c>
      <c r="G1256" s="4" t="str">
        <f>IF(Table2[[#This Row],[Discount_percentage]]&lt;=49%,"no",IF(Table2[[#This Row],[Discount_percentage]]&gt;=50%,"yes"))</f>
        <v>yes</v>
      </c>
      <c r="H1256" s="4" t="str">
        <f>IF(Table2[[#This Row],[Rating_count]]&lt;=1000,"NO",IF(Table2[[#This Row],[Rating_count]]&gt;=1000,"YES"))</f>
        <v>NO</v>
      </c>
      <c r="I1256" s="5">
        <f>Table2[[#This Row],[Actual_price]]*Table2[[#This Row],[Rating_count]]</f>
        <v>8796</v>
      </c>
      <c r="J1256" s="5" t="str">
        <f>IF(Table2[[#This Row],[Discounted_price]]&lt;200,"&lt;200",IF(Table2[[#This Row],[Discounted_price]]&lt;=500,"200-500","&gt;500"))</f>
        <v>&gt;500</v>
      </c>
      <c r="K1256" s="1">
        <v>3.7</v>
      </c>
      <c r="L1256" s="5">
        <f>Table2[[#This Row],[Rating]]+(Table2[[#This Row],[Rating_count]]/1000)</f>
        <v>3.7040000000000002</v>
      </c>
      <c r="M1256" s="2">
        <v>4</v>
      </c>
    </row>
    <row r="1257" spans="1:13" x14ac:dyDescent="0.25">
      <c r="A1257" s="1" t="s">
        <v>1156</v>
      </c>
      <c r="B1257" s="1" t="s">
        <v>518</v>
      </c>
      <c r="C1257" s="3">
        <v>3710</v>
      </c>
      <c r="D1257" s="3">
        <v>4330</v>
      </c>
      <c r="E1257" s="3">
        <f>Table2[[#This Row],[Actual_price]]-Table2[[#This Row],[Discounted_price]]/Table2[[#This Row],[Actual_price]]*100</f>
        <v>4244.3187066974597</v>
      </c>
      <c r="F1257" s="4">
        <v>0.14000000000000001</v>
      </c>
      <c r="G1257" s="4" t="str">
        <f>IF(Table2[[#This Row],[Discount_percentage]]&lt;=49%,"no",IF(Table2[[#This Row],[Discount_percentage]]&gt;=50%,"yes"))</f>
        <v>no</v>
      </c>
      <c r="H1257" s="4" t="str">
        <f>IF(Table2[[#This Row],[Rating_count]]&lt;=1000,"NO",IF(Table2[[#This Row],[Rating_count]]&gt;=1000,"YES"))</f>
        <v>YES</v>
      </c>
      <c r="I1257" s="5">
        <f>Table2[[#This Row],[Actual_price]]*Table2[[#This Row],[Rating_count]]</f>
        <v>7196460</v>
      </c>
      <c r="J1257" s="5" t="str">
        <f>IF(Table2[[#This Row],[Discounted_price]]&lt;200,"&lt;200",IF(Table2[[#This Row],[Discounted_price]]&lt;=500,"200-500","&gt;500"))</f>
        <v>&gt;500</v>
      </c>
      <c r="K1257" s="1">
        <v>3.7</v>
      </c>
      <c r="L1257" s="5">
        <f>Table2[[#This Row],[Rating]]+(Table2[[#This Row],[Rating_count]]/1000)</f>
        <v>5.3620000000000001</v>
      </c>
      <c r="M1257" s="2">
        <v>1662</v>
      </c>
    </row>
    <row r="1258" spans="1:13" x14ac:dyDescent="0.25">
      <c r="A1258" s="1" t="s">
        <v>1157</v>
      </c>
      <c r="B1258" s="1" t="s">
        <v>518</v>
      </c>
      <c r="C1258" s="3">
        <v>2033</v>
      </c>
      <c r="D1258" s="3">
        <v>4295</v>
      </c>
      <c r="E1258" s="3">
        <f>Table2[[#This Row],[Actual_price]]-Table2[[#This Row],[Discounted_price]]/Table2[[#This Row],[Actual_price]]*100</f>
        <v>4247.6658905704307</v>
      </c>
      <c r="F1258" s="4">
        <v>0.53</v>
      </c>
      <c r="G1258" s="4" t="str">
        <f>IF(Table2[[#This Row],[Discount_percentage]]&lt;=49%,"no",IF(Table2[[#This Row],[Discount_percentage]]&gt;=50%,"yes"))</f>
        <v>yes</v>
      </c>
      <c r="H1258" s="4" t="str">
        <f>IF(Table2[[#This Row],[Rating_count]]&lt;=1000,"NO",IF(Table2[[#This Row],[Rating_count]]&gt;=1000,"YES"))</f>
        <v>NO</v>
      </c>
      <c r="I1258" s="5">
        <f>Table2[[#This Row],[Actual_price]]*Table2[[#This Row],[Rating_count]]</f>
        <v>1812490</v>
      </c>
      <c r="J1258" s="5" t="str">
        <f>IF(Table2[[#This Row],[Discounted_price]]&lt;200,"&lt;200",IF(Table2[[#This Row],[Discounted_price]]&lt;=500,"200-500","&gt;500"))</f>
        <v>&gt;500</v>
      </c>
      <c r="K1258" s="1">
        <v>3.4</v>
      </c>
      <c r="L1258" s="5">
        <f>Table2[[#This Row],[Rating]]+(Table2[[#This Row],[Rating_count]]/1000)</f>
        <v>3.8220000000000001</v>
      </c>
      <c r="M1258" s="2">
        <v>422</v>
      </c>
    </row>
    <row r="1259" spans="1:13" x14ac:dyDescent="0.25">
      <c r="A1259" s="1" t="s">
        <v>1158</v>
      </c>
      <c r="B1259" s="1" t="s">
        <v>518</v>
      </c>
      <c r="C1259" s="3">
        <v>9495</v>
      </c>
      <c r="D1259" s="3">
        <v>18990</v>
      </c>
      <c r="E1259" s="3">
        <f>Table2[[#This Row],[Actual_price]]-Table2[[#This Row],[Discounted_price]]/Table2[[#This Row],[Actual_price]]*100</f>
        <v>18940</v>
      </c>
      <c r="F1259" s="4">
        <v>0.5</v>
      </c>
      <c r="G1259" s="4" t="str">
        <f>IF(Table2[[#This Row],[Discount_percentage]]&lt;=49%,"no",IF(Table2[[#This Row],[Discount_percentage]]&gt;=50%,"yes"))</f>
        <v>yes</v>
      </c>
      <c r="H1259" s="4" t="str">
        <f>IF(Table2[[#This Row],[Rating_count]]&lt;=1000,"NO",IF(Table2[[#This Row],[Rating_count]]&gt;=1000,"YES"))</f>
        <v>NO</v>
      </c>
      <c r="I1259" s="5">
        <f>Table2[[#This Row],[Actual_price]]*Table2[[#This Row],[Rating_count]]</f>
        <v>1500210</v>
      </c>
      <c r="J1259" s="5" t="str">
        <f>IF(Table2[[#This Row],[Discounted_price]]&lt;200,"&lt;200",IF(Table2[[#This Row],[Discounted_price]]&lt;=500,"200-500","&gt;500"))</f>
        <v>&gt;500</v>
      </c>
      <c r="K1259" s="1">
        <v>4.2</v>
      </c>
      <c r="L1259" s="5">
        <f>Table2[[#This Row],[Rating]]+(Table2[[#This Row],[Rating_count]]/1000)</f>
        <v>4.2789999999999999</v>
      </c>
      <c r="M1259" s="2">
        <v>79</v>
      </c>
    </row>
    <row r="1260" spans="1:13" x14ac:dyDescent="0.25">
      <c r="A1260" s="1" t="s">
        <v>1159</v>
      </c>
      <c r="B1260" s="1" t="s">
        <v>518</v>
      </c>
      <c r="C1260" s="3">
        <v>7799</v>
      </c>
      <c r="D1260" s="3">
        <v>12500</v>
      </c>
      <c r="E1260" s="3">
        <f>Table2[[#This Row],[Actual_price]]-Table2[[#This Row],[Discounted_price]]/Table2[[#This Row],[Actual_price]]*100</f>
        <v>12437.608</v>
      </c>
      <c r="F1260" s="4">
        <v>0.38</v>
      </c>
      <c r="G1260" s="4" t="str">
        <f>IF(Table2[[#This Row],[Discount_percentage]]&lt;=49%,"no",IF(Table2[[#This Row],[Discount_percentage]]&gt;=50%,"yes"))</f>
        <v>no</v>
      </c>
      <c r="H1260" s="4" t="str">
        <f>IF(Table2[[#This Row],[Rating_count]]&lt;=1000,"NO",IF(Table2[[#This Row],[Rating_count]]&gt;=1000,"YES"))</f>
        <v>YES</v>
      </c>
      <c r="I1260" s="5">
        <f>Table2[[#This Row],[Actual_price]]*Table2[[#This Row],[Rating_count]]</f>
        <v>64500000</v>
      </c>
      <c r="J1260" s="5" t="str">
        <f>IF(Table2[[#This Row],[Discounted_price]]&lt;200,"&lt;200",IF(Table2[[#This Row],[Discounted_price]]&lt;=500,"200-500","&gt;500"))</f>
        <v>&gt;500</v>
      </c>
      <c r="K1260" s="1">
        <v>4</v>
      </c>
      <c r="L1260" s="5">
        <f>Table2[[#This Row],[Rating]]+(Table2[[#This Row],[Rating_count]]/1000)</f>
        <v>9.16</v>
      </c>
      <c r="M1260" s="2">
        <v>5160</v>
      </c>
    </row>
    <row r="1261" spans="1:13" x14ac:dyDescent="0.25">
      <c r="A1261" s="1" t="s">
        <v>1160</v>
      </c>
      <c r="B1261" s="1" t="s">
        <v>518</v>
      </c>
      <c r="C1261" s="1">
        <v>949</v>
      </c>
      <c r="D1261" s="3">
        <v>2385</v>
      </c>
      <c r="E1261" s="3">
        <f>Table2[[#This Row],[Actual_price]]-Table2[[#This Row],[Discounted_price]]/Table2[[#This Row],[Actual_price]]*100</f>
        <v>2345.20964360587</v>
      </c>
      <c r="F1261" s="4">
        <v>0.6</v>
      </c>
      <c r="G1261" s="4" t="str">
        <f>IF(Table2[[#This Row],[Discount_percentage]]&lt;=49%,"no",IF(Table2[[#This Row],[Discount_percentage]]&gt;=50%,"yes"))</f>
        <v>yes</v>
      </c>
      <c r="H1261" s="4" t="str">
        <f>IF(Table2[[#This Row],[Rating_count]]&lt;=1000,"NO",IF(Table2[[#This Row],[Rating_count]]&gt;=1000,"YES"))</f>
        <v>YES</v>
      </c>
      <c r="I1261" s="5">
        <f>Table2[[#This Row],[Actual_price]]*Table2[[#This Row],[Rating_count]]</f>
        <v>5511735</v>
      </c>
      <c r="J1261" s="5" t="str">
        <f>IF(Table2[[#This Row],[Discounted_price]]&lt;200,"&lt;200",IF(Table2[[#This Row],[Discounted_price]]&lt;=500,"200-500","&gt;500"))</f>
        <v>&gt;500</v>
      </c>
      <c r="K1261" s="1">
        <v>4.0999999999999996</v>
      </c>
      <c r="L1261" s="5">
        <f>Table2[[#This Row],[Rating]]+(Table2[[#This Row],[Rating_count]]/1000)</f>
        <v>6.4109999999999996</v>
      </c>
      <c r="M1261" s="2">
        <v>2311</v>
      </c>
    </row>
    <row r="1262" spans="1:13" x14ac:dyDescent="0.25">
      <c r="A1262" s="1" t="s">
        <v>1161</v>
      </c>
      <c r="B1262" s="1" t="s">
        <v>518</v>
      </c>
      <c r="C1262" s="3">
        <v>2790</v>
      </c>
      <c r="D1262" s="3">
        <v>4890</v>
      </c>
      <c r="E1262" s="3">
        <f>Table2[[#This Row],[Actual_price]]-Table2[[#This Row],[Discounted_price]]/Table2[[#This Row],[Actual_price]]*100</f>
        <v>4832.9447852760732</v>
      </c>
      <c r="F1262" s="4">
        <v>0.43</v>
      </c>
      <c r="G1262" s="4" t="str">
        <f>IF(Table2[[#This Row],[Discount_percentage]]&lt;=49%,"no",IF(Table2[[#This Row],[Discount_percentage]]&gt;=50%,"yes"))</f>
        <v>no</v>
      </c>
      <c r="H1262" s="4" t="str">
        <f>IF(Table2[[#This Row],[Rating_count]]&lt;=1000,"NO",IF(Table2[[#This Row],[Rating_count]]&gt;=1000,"YES"))</f>
        <v>NO</v>
      </c>
      <c r="I1262" s="5">
        <f>Table2[[#This Row],[Actual_price]]*Table2[[#This Row],[Rating_count]]</f>
        <v>2875320</v>
      </c>
      <c r="J1262" s="5" t="str">
        <f>IF(Table2[[#This Row],[Discounted_price]]&lt;200,"&lt;200",IF(Table2[[#This Row],[Discounted_price]]&lt;=500,"200-500","&gt;500"))</f>
        <v>&gt;500</v>
      </c>
      <c r="K1262" s="1">
        <v>3.9</v>
      </c>
      <c r="L1262" s="5">
        <f>Table2[[#This Row],[Rating]]+(Table2[[#This Row],[Rating_count]]/1000)</f>
        <v>4.4879999999999995</v>
      </c>
      <c r="M1262" s="2">
        <v>588</v>
      </c>
    </row>
    <row r="1263" spans="1:13" x14ac:dyDescent="0.25">
      <c r="A1263" s="1" t="s">
        <v>1162</v>
      </c>
      <c r="B1263" s="1" t="s">
        <v>518</v>
      </c>
      <c r="C1263" s="1">
        <v>645</v>
      </c>
      <c r="D1263" s="3">
        <v>1100</v>
      </c>
      <c r="E1263" s="3">
        <f>Table2[[#This Row],[Actual_price]]-Table2[[#This Row],[Discounted_price]]/Table2[[#This Row],[Actual_price]]*100</f>
        <v>1041.3636363636363</v>
      </c>
      <c r="F1263" s="4">
        <v>0.41</v>
      </c>
      <c r="G1263" s="4" t="str">
        <f>IF(Table2[[#This Row],[Discount_percentage]]&lt;=49%,"no",IF(Table2[[#This Row],[Discount_percentage]]&gt;=50%,"yes"))</f>
        <v>no</v>
      </c>
      <c r="H1263" s="4" t="str">
        <f>IF(Table2[[#This Row],[Rating_count]]&lt;=1000,"NO",IF(Table2[[#This Row],[Rating_count]]&gt;=1000,"YES"))</f>
        <v>YES</v>
      </c>
      <c r="I1263" s="5">
        <f>Table2[[#This Row],[Actual_price]]*Table2[[#This Row],[Rating_count]]</f>
        <v>3598100</v>
      </c>
      <c r="J1263" s="5" t="str">
        <f>IF(Table2[[#This Row],[Discounted_price]]&lt;200,"&lt;200",IF(Table2[[#This Row],[Discounted_price]]&lt;=500,"200-500","&gt;500"))</f>
        <v>&gt;500</v>
      </c>
      <c r="K1263" s="1">
        <v>4</v>
      </c>
      <c r="L1263" s="5">
        <f>Table2[[#This Row],[Rating]]+(Table2[[#This Row],[Rating_count]]/1000)</f>
        <v>7.2709999999999999</v>
      </c>
      <c r="M1263" s="2">
        <v>3271</v>
      </c>
    </row>
    <row r="1264" spans="1:13" x14ac:dyDescent="0.25">
      <c r="A1264" s="1" t="s">
        <v>1163</v>
      </c>
      <c r="B1264" s="1" t="s">
        <v>518</v>
      </c>
      <c r="C1264" s="6">
        <v>2237.81</v>
      </c>
      <c r="D1264" s="3">
        <v>3899</v>
      </c>
      <c r="E1264" s="3">
        <f>Table2[[#This Row],[Actual_price]]-Table2[[#This Row],[Discounted_price]]/Table2[[#This Row],[Actual_price]]*100</f>
        <v>3841.6055398820208</v>
      </c>
      <c r="F1264" s="4">
        <v>0.43</v>
      </c>
      <c r="G1264" s="4" t="str">
        <f>IF(Table2[[#This Row],[Discount_percentage]]&lt;=49%,"no",IF(Table2[[#This Row],[Discount_percentage]]&gt;=50%,"yes"))</f>
        <v>no</v>
      </c>
      <c r="H1264" s="4" t="str">
        <f>IF(Table2[[#This Row],[Rating_count]]&lt;=1000,"NO",IF(Table2[[#This Row],[Rating_count]]&gt;=1000,"YES"))</f>
        <v>YES</v>
      </c>
      <c r="I1264" s="5">
        <f>Table2[[#This Row],[Actual_price]]*Table2[[#This Row],[Rating_count]]</f>
        <v>42904596</v>
      </c>
      <c r="J1264" s="5" t="str">
        <f>IF(Table2[[#This Row],[Discounted_price]]&lt;200,"&lt;200",IF(Table2[[#This Row],[Discounted_price]]&lt;=500,"200-500","&gt;500"))</f>
        <v>&gt;500</v>
      </c>
      <c r="K1264" s="1">
        <v>3.9</v>
      </c>
      <c r="L1264" s="5">
        <f>Table2[[#This Row],[Rating]]+(Table2[[#This Row],[Rating_count]]/1000)</f>
        <v>14.904</v>
      </c>
      <c r="M1264" s="2">
        <v>11004</v>
      </c>
    </row>
    <row r="1265" spans="1:13" x14ac:dyDescent="0.25">
      <c r="A1265" s="1" t="s">
        <v>1164</v>
      </c>
      <c r="B1265" s="1" t="s">
        <v>518</v>
      </c>
      <c r="C1265" s="3">
        <v>8699</v>
      </c>
      <c r="D1265" s="3">
        <v>16899</v>
      </c>
      <c r="E1265" s="3">
        <f>Table2[[#This Row],[Actual_price]]-Table2[[#This Row],[Discounted_price]]/Table2[[#This Row],[Actual_price]]*100</f>
        <v>16847.523581276997</v>
      </c>
      <c r="F1265" s="4">
        <v>0.49</v>
      </c>
      <c r="G1265" s="4" t="str">
        <f>IF(Table2[[#This Row],[Discount_percentage]]&lt;=49%,"no",IF(Table2[[#This Row],[Discount_percentage]]&gt;=50%,"yes"))</f>
        <v>no</v>
      </c>
      <c r="H1265" s="4" t="str">
        <f>IF(Table2[[#This Row],[Rating_count]]&lt;=1000,"NO",IF(Table2[[#This Row],[Rating_count]]&gt;=1000,"YES"))</f>
        <v>YES</v>
      </c>
      <c r="I1265" s="5">
        <f>Table2[[#This Row],[Actual_price]]*Table2[[#This Row],[Rating_count]]</f>
        <v>53992305</v>
      </c>
      <c r="J1265" s="5" t="str">
        <f>IF(Table2[[#This Row],[Discounted_price]]&lt;200,"&lt;200",IF(Table2[[#This Row],[Discounted_price]]&lt;=500,"200-500","&gt;500"))</f>
        <v>&gt;500</v>
      </c>
      <c r="K1265" s="1">
        <v>4.2</v>
      </c>
      <c r="L1265" s="5">
        <f>Table2[[#This Row],[Rating]]+(Table2[[#This Row],[Rating_count]]/1000)</f>
        <v>7.3949999999999996</v>
      </c>
      <c r="M1265" s="2">
        <v>3195</v>
      </c>
    </row>
    <row r="1266" spans="1:13" x14ac:dyDescent="0.25">
      <c r="A1266" s="1" t="s">
        <v>1165</v>
      </c>
      <c r="B1266" s="1" t="s">
        <v>518</v>
      </c>
      <c r="C1266" s="3">
        <v>42990</v>
      </c>
      <c r="D1266" s="3">
        <v>75990</v>
      </c>
      <c r="E1266" s="3">
        <f>Table2[[#This Row],[Actual_price]]-Table2[[#This Row],[Discounted_price]]/Table2[[#This Row],[Actual_price]]*100</f>
        <v>75933.426766679826</v>
      </c>
      <c r="F1266" s="4">
        <v>0.43</v>
      </c>
      <c r="G1266" s="4" t="str">
        <f>IF(Table2[[#This Row],[Discount_percentage]]&lt;=49%,"no",IF(Table2[[#This Row],[Discount_percentage]]&gt;=50%,"yes"))</f>
        <v>no</v>
      </c>
      <c r="H1266" s="4" t="str">
        <f>IF(Table2[[#This Row],[Rating_count]]&lt;=1000,"NO",IF(Table2[[#This Row],[Rating_count]]&gt;=1000,"YES"))</f>
        <v>YES</v>
      </c>
      <c r="I1266" s="5">
        <f>Table2[[#This Row],[Actual_price]]*Table2[[#This Row],[Rating_count]]</f>
        <v>245523690</v>
      </c>
      <c r="J1266" s="5" t="str">
        <f>IF(Table2[[#This Row],[Discounted_price]]&lt;200,"&lt;200",IF(Table2[[#This Row],[Discounted_price]]&lt;=500,"200-500","&gt;500"))</f>
        <v>&gt;500</v>
      </c>
      <c r="K1266" s="1">
        <v>4.3</v>
      </c>
      <c r="L1266" s="5">
        <f>Table2[[#This Row],[Rating]]+(Table2[[#This Row],[Rating_count]]/1000)</f>
        <v>7.5309999999999997</v>
      </c>
      <c r="M1266" s="2">
        <v>3231</v>
      </c>
    </row>
    <row r="1267" spans="1:13" x14ac:dyDescent="0.25">
      <c r="A1267" s="1" t="s">
        <v>1166</v>
      </c>
      <c r="B1267" s="1" t="s">
        <v>518</v>
      </c>
      <c r="C1267" s="1">
        <v>825</v>
      </c>
      <c r="D1267" s="1">
        <v>825</v>
      </c>
      <c r="E1267" s="3">
        <f>Table2[[#This Row],[Actual_price]]-Table2[[#This Row],[Discounted_price]]/Table2[[#This Row],[Actual_price]]*100</f>
        <v>725</v>
      </c>
      <c r="F1267" s="4">
        <v>0</v>
      </c>
      <c r="G1267" s="4" t="str">
        <f>IF(Table2[[#This Row],[Discount_percentage]]&lt;=49%,"no",IF(Table2[[#This Row],[Discount_percentage]]&gt;=50%,"yes"))</f>
        <v>no</v>
      </c>
      <c r="H1267" s="4" t="str">
        <f>IF(Table2[[#This Row],[Rating_count]]&lt;=1000,"NO",IF(Table2[[#This Row],[Rating_count]]&gt;=1000,"YES"))</f>
        <v>YES</v>
      </c>
      <c r="I1267" s="5">
        <f>Table2[[#This Row],[Actual_price]]*Table2[[#This Row],[Rating_count]]</f>
        <v>2677950</v>
      </c>
      <c r="J1267" s="5" t="str">
        <f>IF(Table2[[#This Row],[Discounted_price]]&lt;200,"&lt;200",IF(Table2[[#This Row],[Discounted_price]]&lt;=500,"200-500","&gt;500"))</f>
        <v>&gt;500</v>
      </c>
      <c r="K1267" s="1">
        <v>4</v>
      </c>
      <c r="L1267" s="5">
        <f>Table2[[#This Row],[Rating]]+(Table2[[#This Row],[Rating_count]]/1000)</f>
        <v>7.2460000000000004</v>
      </c>
      <c r="M1267" s="2">
        <v>3246</v>
      </c>
    </row>
    <row r="1268" spans="1:13" x14ac:dyDescent="0.25">
      <c r="A1268" s="1" t="s">
        <v>1167</v>
      </c>
      <c r="B1268" s="1" t="s">
        <v>518</v>
      </c>
      <c r="C1268" s="1">
        <v>161</v>
      </c>
      <c r="D1268" s="1">
        <v>300</v>
      </c>
      <c r="E1268" s="3">
        <f>Table2[[#This Row],[Actual_price]]-Table2[[#This Row],[Discounted_price]]/Table2[[#This Row],[Actual_price]]*100</f>
        <v>246.33333333333334</v>
      </c>
      <c r="F1268" s="4">
        <v>0.46</v>
      </c>
      <c r="G1268" s="4" t="str">
        <f>IF(Table2[[#This Row],[Discount_percentage]]&lt;=49%,"no",IF(Table2[[#This Row],[Discount_percentage]]&gt;=50%,"yes"))</f>
        <v>no</v>
      </c>
      <c r="H1268" s="4" t="str">
        <f>IF(Table2[[#This Row],[Rating_count]]&lt;=1000,"NO",IF(Table2[[#This Row],[Rating_count]]&gt;=1000,"YES"))</f>
        <v>NO</v>
      </c>
      <c r="I1268" s="5">
        <f>Table2[[#This Row],[Actual_price]]*Table2[[#This Row],[Rating_count]]</f>
        <v>7200</v>
      </c>
      <c r="J1268" s="5" t="str">
        <f>IF(Table2[[#This Row],[Discounted_price]]&lt;200,"&lt;200",IF(Table2[[#This Row],[Discounted_price]]&lt;=500,"200-500","&gt;500"))</f>
        <v>&lt;200</v>
      </c>
      <c r="K1268" s="1">
        <v>2.6</v>
      </c>
      <c r="L1268" s="5">
        <f>Table2[[#This Row],[Rating]]+(Table2[[#This Row],[Rating_count]]/1000)</f>
        <v>2.6240000000000001</v>
      </c>
      <c r="M1268" s="2">
        <v>24</v>
      </c>
    </row>
    <row r="1269" spans="1:13" x14ac:dyDescent="0.25">
      <c r="A1269" s="1" t="s">
        <v>1168</v>
      </c>
      <c r="B1269" s="1" t="s">
        <v>518</v>
      </c>
      <c r="C1269" s="1">
        <v>697</v>
      </c>
      <c r="D1269" s="3">
        <v>1499</v>
      </c>
      <c r="E1269" s="3">
        <f>Table2[[#This Row],[Actual_price]]-Table2[[#This Row],[Discounted_price]]/Table2[[#This Row],[Actual_price]]*100</f>
        <v>1452.5023348899267</v>
      </c>
      <c r="F1269" s="4">
        <v>0.54</v>
      </c>
      <c r="G1269" s="4" t="str">
        <f>IF(Table2[[#This Row],[Discount_percentage]]&lt;=49%,"no",IF(Table2[[#This Row],[Discount_percentage]]&gt;=50%,"yes"))</f>
        <v>yes</v>
      </c>
      <c r="H1269" s="4" t="str">
        <f>IF(Table2[[#This Row],[Rating_count]]&lt;=1000,"NO",IF(Table2[[#This Row],[Rating_count]]&gt;=1000,"YES"))</f>
        <v>NO</v>
      </c>
      <c r="I1269" s="5">
        <f>Table2[[#This Row],[Actual_price]]*Table2[[#This Row],[Rating_count]]</f>
        <v>215856</v>
      </c>
      <c r="J1269" s="5" t="str">
        <f>IF(Table2[[#This Row],[Discounted_price]]&lt;200,"&lt;200",IF(Table2[[#This Row],[Discounted_price]]&lt;=500,"200-500","&gt;500"))</f>
        <v>&gt;500</v>
      </c>
      <c r="K1269" s="1">
        <v>3.8</v>
      </c>
      <c r="L1269" s="5">
        <f>Table2[[#This Row],[Rating]]+(Table2[[#This Row],[Rating_count]]/1000)</f>
        <v>3.944</v>
      </c>
      <c r="M1269" s="2">
        <v>144</v>
      </c>
    </row>
    <row r="1270" spans="1:13" x14ac:dyDescent="0.25">
      <c r="A1270" s="1" t="s">
        <v>1169</v>
      </c>
      <c r="B1270" s="1" t="s">
        <v>518</v>
      </c>
      <c r="C1270" s="1">
        <v>688</v>
      </c>
      <c r="D1270" s="1">
        <v>747</v>
      </c>
      <c r="E1270" s="3">
        <f>Table2[[#This Row],[Actual_price]]-Table2[[#This Row],[Discounted_price]]/Table2[[#This Row],[Actual_price]]*100</f>
        <v>654.89825970548861</v>
      </c>
      <c r="F1270" s="4">
        <v>0.08</v>
      </c>
      <c r="G1270" s="4" t="str">
        <f>IF(Table2[[#This Row],[Discount_percentage]]&lt;=49%,"no",IF(Table2[[#This Row],[Discount_percentage]]&gt;=50%,"yes"))</f>
        <v>no</v>
      </c>
      <c r="H1270" s="4" t="str">
        <f>IF(Table2[[#This Row],[Rating_count]]&lt;=1000,"NO",IF(Table2[[#This Row],[Rating_count]]&gt;=1000,"YES"))</f>
        <v>YES</v>
      </c>
      <c r="I1270" s="5">
        <f>Table2[[#This Row],[Actual_price]]*Table2[[#This Row],[Rating_count]]</f>
        <v>1703160</v>
      </c>
      <c r="J1270" s="5" t="str">
        <f>IF(Table2[[#This Row],[Discounted_price]]&lt;200,"&lt;200",IF(Table2[[#This Row],[Discounted_price]]&lt;=500,"200-500","&gt;500"))</f>
        <v>&gt;500</v>
      </c>
      <c r="K1270" s="1">
        <v>4.5</v>
      </c>
      <c r="L1270" s="5">
        <f>Table2[[#This Row],[Rating]]+(Table2[[#This Row],[Rating_count]]/1000)</f>
        <v>6.7799999999999994</v>
      </c>
      <c r="M1270" s="2">
        <v>2280</v>
      </c>
    </row>
    <row r="1271" spans="1:13" x14ac:dyDescent="0.25">
      <c r="A1271" s="1" t="s">
        <v>1170</v>
      </c>
      <c r="B1271" s="1" t="s">
        <v>518</v>
      </c>
      <c r="C1271" s="3">
        <v>2199</v>
      </c>
      <c r="D1271" s="3">
        <v>3999</v>
      </c>
      <c r="E1271" s="3">
        <f>Table2[[#This Row],[Actual_price]]-Table2[[#This Row],[Discounted_price]]/Table2[[#This Row],[Actual_price]]*100</f>
        <v>3944.0112528132031</v>
      </c>
      <c r="F1271" s="4">
        <v>0.45</v>
      </c>
      <c r="G1271" s="4" t="str">
        <f>IF(Table2[[#This Row],[Discount_percentage]]&lt;=49%,"no",IF(Table2[[#This Row],[Discount_percentage]]&gt;=50%,"yes"))</f>
        <v>no</v>
      </c>
      <c r="H1271" s="4" t="str">
        <f>IF(Table2[[#This Row],[Rating_count]]&lt;=1000,"NO",IF(Table2[[#This Row],[Rating_count]]&gt;=1000,"YES"))</f>
        <v>NO</v>
      </c>
      <c r="I1271" s="5">
        <f>Table2[[#This Row],[Actual_price]]*Table2[[#This Row],[Rating_count]]</f>
        <v>1359660</v>
      </c>
      <c r="J1271" s="5" t="str">
        <f>IF(Table2[[#This Row],[Discounted_price]]&lt;200,"&lt;200",IF(Table2[[#This Row],[Discounted_price]]&lt;=500,"200-500","&gt;500"))</f>
        <v>&gt;500</v>
      </c>
      <c r="K1271" s="1">
        <v>3.5</v>
      </c>
      <c r="L1271" s="5">
        <f>Table2[[#This Row],[Rating]]+(Table2[[#This Row],[Rating_count]]/1000)</f>
        <v>3.84</v>
      </c>
      <c r="M1271" s="2">
        <v>340</v>
      </c>
    </row>
    <row r="1272" spans="1:13" x14ac:dyDescent="0.25">
      <c r="A1272" s="1" t="s">
        <v>1171</v>
      </c>
      <c r="B1272" s="1" t="s">
        <v>518</v>
      </c>
      <c r="C1272" s="3">
        <v>6850</v>
      </c>
      <c r="D1272" s="3">
        <v>11990</v>
      </c>
      <c r="E1272" s="3">
        <f>Table2[[#This Row],[Actual_price]]-Table2[[#This Row],[Discounted_price]]/Table2[[#This Row],[Actual_price]]*100</f>
        <v>11932.869057547956</v>
      </c>
      <c r="F1272" s="4">
        <v>0.43</v>
      </c>
      <c r="G1272" s="4" t="str">
        <f>IF(Table2[[#This Row],[Discount_percentage]]&lt;=49%,"no",IF(Table2[[#This Row],[Discount_percentage]]&gt;=50%,"yes"))</f>
        <v>no</v>
      </c>
      <c r="H1272" s="4" t="str">
        <f>IF(Table2[[#This Row],[Rating_count]]&lt;=1000,"NO",IF(Table2[[#This Row],[Rating_count]]&gt;=1000,"YES"))</f>
        <v>NO</v>
      </c>
      <c r="I1272" s="5">
        <f>Table2[[#This Row],[Actual_price]]*Table2[[#This Row],[Rating_count]]</f>
        <v>1726560</v>
      </c>
      <c r="J1272" s="5" t="str">
        <f>IF(Table2[[#This Row],[Discounted_price]]&lt;200,"&lt;200",IF(Table2[[#This Row],[Discounted_price]]&lt;=500,"200-500","&gt;500"))</f>
        <v>&gt;500</v>
      </c>
      <c r="K1272" s="1">
        <v>3.9</v>
      </c>
      <c r="L1272" s="5">
        <f>Table2[[#This Row],[Rating]]+(Table2[[#This Row],[Rating_count]]/1000)</f>
        <v>4.0439999999999996</v>
      </c>
      <c r="M1272" s="2">
        <v>144</v>
      </c>
    </row>
    <row r="1273" spans="1:13" x14ac:dyDescent="0.25">
      <c r="A1273" s="1" t="s">
        <v>1172</v>
      </c>
      <c r="B1273" s="1" t="s">
        <v>518</v>
      </c>
      <c r="C1273" s="3">
        <v>2699</v>
      </c>
      <c r="D1273" s="3">
        <v>3799</v>
      </c>
      <c r="E1273" s="3">
        <f>Table2[[#This Row],[Actual_price]]-Table2[[#This Row],[Discounted_price]]/Table2[[#This Row],[Actual_price]]*100</f>
        <v>3727.9549881547778</v>
      </c>
      <c r="F1273" s="4">
        <v>0.28999999999999998</v>
      </c>
      <c r="G1273" s="4" t="str">
        <f>IF(Table2[[#This Row],[Discount_percentage]]&lt;=49%,"no",IF(Table2[[#This Row],[Discount_percentage]]&gt;=50%,"yes"))</f>
        <v>no</v>
      </c>
      <c r="H1273" s="4" t="str">
        <f>IF(Table2[[#This Row],[Rating_count]]&lt;=1000,"NO",IF(Table2[[#This Row],[Rating_count]]&gt;=1000,"YES"))</f>
        <v>NO</v>
      </c>
      <c r="I1273" s="5">
        <f>Table2[[#This Row],[Actual_price]]*Table2[[#This Row],[Rating_count]]</f>
        <v>2761873</v>
      </c>
      <c r="J1273" s="5" t="str">
        <f>IF(Table2[[#This Row],[Discounted_price]]&lt;200,"&lt;200",IF(Table2[[#This Row],[Discounted_price]]&lt;=500,"200-500","&gt;500"))</f>
        <v>&gt;500</v>
      </c>
      <c r="K1273" s="1">
        <v>4</v>
      </c>
      <c r="L1273" s="5">
        <f>Table2[[#This Row],[Rating]]+(Table2[[#This Row],[Rating_count]]/1000)</f>
        <v>4.7270000000000003</v>
      </c>
      <c r="M1273" s="2">
        <v>727</v>
      </c>
    </row>
    <row r="1274" spans="1:13" x14ac:dyDescent="0.25">
      <c r="A1274" s="1" t="s">
        <v>1173</v>
      </c>
      <c r="B1274" s="1" t="s">
        <v>518</v>
      </c>
      <c r="C1274" s="1">
        <v>899</v>
      </c>
      <c r="D1274" s="3">
        <v>1999</v>
      </c>
      <c r="E1274" s="3">
        <f>Table2[[#This Row],[Actual_price]]-Table2[[#This Row],[Discounted_price]]/Table2[[#This Row],[Actual_price]]*100</f>
        <v>1954.0275137568785</v>
      </c>
      <c r="F1274" s="4">
        <v>0.55000000000000004</v>
      </c>
      <c r="G1274" s="4" t="str">
        <f>IF(Table2[[#This Row],[Discount_percentage]]&lt;=49%,"no",IF(Table2[[#This Row],[Discount_percentage]]&gt;=50%,"yes"))</f>
        <v>yes</v>
      </c>
      <c r="H1274" s="4" t="str">
        <f>IF(Table2[[#This Row],[Rating_count]]&lt;=1000,"NO",IF(Table2[[#This Row],[Rating_count]]&gt;=1000,"YES"))</f>
        <v>NO</v>
      </c>
      <c r="I1274" s="5">
        <f>Table2[[#This Row],[Actual_price]]*Table2[[#This Row],[Rating_count]]</f>
        <v>1663168</v>
      </c>
      <c r="J1274" s="5" t="str">
        <f>IF(Table2[[#This Row],[Discounted_price]]&lt;200,"&lt;200",IF(Table2[[#This Row],[Discounted_price]]&lt;=500,"200-500","&gt;500"))</f>
        <v>&gt;500</v>
      </c>
      <c r="K1274" s="1">
        <v>4</v>
      </c>
      <c r="L1274" s="5">
        <f>Table2[[#This Row],[Rating]]+(Table2[[#This Row],[Rating_count]]/1000)</f>
        <v>4.8319999999999999</v>
      </c>
      <c r="M1274" s="2">
        <v>832</v>
      </c>
    </row>
    <row r="1275" spans="1:13" x14ac:dyDescent="0.25">
      <c r="A1275" s="1" t="s">
        <v>1174</v>
      </c>
      <c r="B1275" s="1" t="s">
        <v>518</v>
      </c>
      <c r="C1275" s="3">
        <v>1090</v>
      </c>
      <c r="D1275" s="3">
        <v>2999</v>
      </c>
      <c r="E1275" s="3">
        <f>Table2[[#This Row],[Actual_price]]-Table2[[#This Row],[Discounted_price]]/Table2[[#This Row],[Actual_price]]*100</f>
        <v>2962.6545515171724</v>
      </c>
      <c r="F1275" s="4">
        <v>0.64</v>
      </c>
      <c r="G1275" s="4" t="str">
        <f>IF(Table2[[#This Row],[Discount_percentage]]&lt;=49%,"no",IF(Table2[[#This Row],[Discount_percentage]]&gt;=50%,"yes"))</f>
        <v>yes</v>
      </c>
      <c r="H1275" s="4" t="str">
        <f>IF(Table2[[#This Row],[Rating_count]]&lt;=1000,"NO",IF(Table2[[#This Row],[Rating_count]]&gt;=1000,"YES"))</f>
        <v>NO</v>
      </c>
      <c r="I1275" s="5">
        <f>Table2[[#This Row],[Actual_price]]*Table2[[#This Row],[Rating_count]]</f>
        <v>170943</v>
      </c>
      <c r="J1275" s="5" t="str">
        <f>IF(Table2[[#This Row],[Discounted_price]]&lt;200,"&lt;200",IF(Table2[[#This Row],[Discounted_price]]&lt;=500,"200-500","&gt;500"))</f>
        <v>&gt;500</v>
      </c>
      <c r="K1275" s="1">
        <v>3.5</v>
      </c>
      <c r="L1275" s="5">
        <f>Table2[[#This Row],[Rating]]+(Table2[[#This Row],[Rating_count]]/1000)</f>
        <v>3.5569999999999999</v>
      </c>
      <c r="M1275" s="2">
        <v>57</v>
      </c>
    </row>
    <row r="1276" spans="1:13" x14ac:dyDescent="0.25">
      <c r="A1276" s="1" t="s">
        <v>1175</v>
      </c>
      <c r="B1276" s="1" t="s">
        <v>518</v>
      </c>
      <c r="C1276" s="1">
        <v>295</v>
      </c>
      <c r="D1276" s="1">
        <v>599</v>
      </c>
      <c r="E1276" s="3">
        <f>Table2[[#This Row],[Actual_price]]-Table2[[#This Row],[Discounted_price]]/Table2[[#This Row],[Actual_price]]*100</f>
        <v>549.75125208681141</v>
      </c>
      <c r="F1276" s="4">
        <v>0.51</v>
      </c>
      <c r="G1276" s="4" t="str">
        <f>IF(Table2[[#This Row],[Discount_percentage]]&lt;=49%,"no",IF(Table2[[#This Row],[Discount_percentage]]&gt;=50%,"yes"))</f>
        <v>yes</v>
      </c>
      <c r="H1276" s="4" t="str">
        <f>IF(Table2[[#This Row],[Rating_count]]&lt;=1000,"NO",IF(Table2[[#This Row],[Rating_count]]&gt;=1000,"YES"))</f>
        <v>YES</v>
      </c>
      <c r="I1276" s="5">
        <f>Table2[[#This Row],[Actual_price]]*Table2[[#This Row],[Rating_count]]</f>
        <v>984756</v>
      </c>
      <c r="J1276" s="5" t="str">
        <f>IF(Table2[[#This Row],[Discounted_price]]&lt;200,"&lt;200",IF(Table2[[#This Row],[Discounted_price]]&lt;=500,"200-500","&gt;500"))</f>
        <v>200-500</v>
      </c>
      <c r="K1276" s="1">
        <v>4</v>
      </c>
      <c r="L1276" s="5">
        <f>Table2[[#This Row],[Rating]]+(Table2[[#This Row],[Rating_count]]/1000)</f>
        <v>5.6440000000000001</v>
      </c>
      <c r="M1276" s="2">
        <v>1644</v>
      </c>
    </row>
    <row r="1277" spans="1:13" x14ac:dyDescent="0.25">
      <c r="A1277" s="1" t="s">
        <v>1176</v>
      </c>
      <c r="B1277" s="1" t="s">
        <v>518</v>
      </c>
      <c r="C1277" s="1">
        <v>479</v>
      </c>
      <c r="D1277" s="3">
        <v>1999</v>
      </c>
      <c r="E1277" s="3">
        <f>Table2[[#This Row],[Actual_price]]-Table2[[#This Row],[Discounted_price]]/Table2[[#This Row],[Actual_price]]*100</f>
        <v>1975.0380190095048</v>
      </c>
      <c r="F1277" s="4">
        <v>0.76</v>
      </c>
      <c r="G1277" s="4" t="str">
        <f>IF(Table2[[#This Row],[Discount_percentage]]&lt;=49%,"no",IF(Table2[[#This Row],[Discount_percentage]]&gt;=50%,"yes"))</f>
        <v>yes</v>
      </c>
      <c r="H1277" s="4" t="str">
        <f>IF(Table2[[#This Row],[Rating_count]]&lt;=1000,"NO",IF(Table2[[#This Row],[Rating_count]]&gt;=1000,"YES"))</f>
        <v>YES</v>
      </c>
      <c r="I1277" s="5">
        <f>Table2[[#This Row],[Actual_price]]*Table2[[#This Row],[Rating_count]]</f>
        <v>2130934</v>
      </c>
      <c r="J1277" s="5" t="str">
        <f>IF(Table2[[#This Row],[Discounted_price]]&lt;200,"&lt;200",IF(Table2[[#This Row],[Discounted_price]]&lt;=500,"200-500","&gt;500"))</f>
        <v>200-500</v>
      </c>
      <c r="K1277" s="1">
        <v>3.4</v>
      </c>
      <c r="L1277" s="5">
        <f>Table2[[#This Row],[Rating]]+(Table2[[#This Row],[Rating_count]]/1000)</f>
        <v>4.4660000000000002</v>
      </c>
      <c r="M1277" s="2">
        <v>1066</v>
      </c>
    </row>
    <row r="1278" spans="1:13" x14ac:dyDescent="0.25">
      <c r="A1278" s="1" t="s">
        <v>1177</v>
      </c>
      <c r="B1278" s="1" t="s">
        <v>518</v>
      </c>
      <c r="C1278" s="3">
        <v>2949</v>
      </c>
      <c r="D1278" s="3">
        <v>4849</v>
      </c>
      <c r="E1278" s="3">
        <f>Table2[[#This Row],[Actual_price]]-Table2[[#This Row],[Discounted_price]]/Table2[[#This Row],[Actual_price]]*100</f>
        <v>4788.1833367704685</v>
      </c>
      <c r="F1278" s="4">
        <v>0.39</v>
      </c>
      <c r="G1278" s="4" t="str">
        <f>IF(Table2[[#This Row],[Discount_percentage]]&lt;=49%,"no",IF(Table2[[#This Row],[Discount_percentage]]&gt;=50%,"yes"))</f>
        <v>no</v>
      </c>
      <c r="H1278" s="4" t="str">
        <f>IF(Table2[[#This Row],[Rating_count]]&lt;=1000,"NO",IF(Table2[[#This Row],[Rating_count]]&gt;=1000,"YES"))</f>
        <v>YES</v>
      </c>
      <c r="I1278" s="5">
        <f>Table2[[#This Row],[Actual_price]]*Table2[[#This Row],[Rating_count]]</f>
        <v>38636832</v>
      </c>
      <c r="J1278" s="5" t="str">
        <f>IF(Table2[[#This Row],[Discounted_price]]&lt;200,"&lt;200",IF(Table2[[#This Row],[Discounted_price]]&lt;=500,"200-500","&gt;500"))</f>
        <v>&gt;500</v>
      </c>
      <c r="K1278" s="1">
        <v>4.2</v>
      </c>
      <c r="L1278" s="5">
        <f>Table2[[#This Row],[Rating]]+(Table2[[#This Row],[Rating_count]]/1000)</f>
        <v>12.167999999999999</v>
      </c>
      <c r="M1278" s="2">
        <v>7968</v>
      </c>
    </row>
    <row r="1279" spans="1:13" x14ac:dyDescent="0.25">
      <c r="A1279" s="1" t="s">
        <v>1178</v>
      </c>
      <c r="B1279" s="1" t="s">
        <v>518</v>
      </c>
      <c r="C1279" s="1">
        <v>335</v>
      </c>
      <c r="D1279" s="1">
        <v>510</v>
      </c>
      <c r="E1279" s="3">
        <f>Table2[[#This Row],[Actual_price]]-Table2[[#This Row],[Discounted_price]]/Table2[[#This Row],[Actual_price]]*100</f>
        <v>444.31372549019608</v>
      </c>
      <c r="F1279" s="4">
        <v>0.34</v>
      </c>
      <c r="G1279" s="4" t="str">
        <f>IF(Table2[[#This Row],[Discount_percentage]]&lt;=49%,"no",IF(Table2[[#This Row],[Discount_percentage]]&gt;=50%,"yes"))</f>
        <v>no</v>
      </c>
      <c r="H1279" s="4" t="str">
        <f>IF(Table2[[#This Row],[Rating_count]]&lt;=1000,"NO",IF(Table2[[#This Row],[Rating_count]]&gt;=1000,"YES"))</f>
        <v>YES</v>
      </c>
      <c r="I1279" s="5">
        <f>Table2[[#This Row],[Actual_price]]*Table2[[#This Row],[Rating_count]]</f>
        <v>1629450</v>
      </c>
      <c r="J1279" s="5" t="str">
        <f>IF(Table2[[#This Row],[Discounted_price]]&lt;200,"&lt;200",IF(Table2[[#This Row],[Discounted_price]]&lt;=500,"200-500","&gt;500"))</f>
        <v>200-500</v>
      </c>
      <c r="K1279" s="1">
        <v>3.8</v>
      </c>
      <c r="L1279" s="5">
        <f>Table2[[#This Row],[Rating]]+(Table2[[#This Row],[Rating_count]]/1000)</f>
        <v>6.9949999999999992</v>
      </c>
      <c r="M1279" s="2">
        <v>3195</v>
      </c>
    </row>
    <row r="1280" spans="1:13" x14ac:dyDescent="0.25">
      <c r="A1280" s="1" t="s">
        <v>1179</v>
      </c>
      <c r="B1280" s="1" t="s">
        <v>518</v>
      </c>
      <c r="C1280" s="1">
        <v>293</v>
      </c>
      <c r="D1280" s="1">
        <v>499</v>
      </c>
      <c r="E1280" s="3">
        <f>Table2[[#This Row],[Actual_price]]-Table2[[#This Row],[Discounted_price]]/Table2[[#This Row],[Actual_price]]*100</f>
        <v>440.28256513026054</v>
      </c>
      <c r="F1280" s="4">
        <v>0.41</v>
      </c>
      <c r="G1280" s="4" t="str">
        <f>IF(Table2[[#This Row],[Discount_percentage]]&lt;=49%,"no",IF(Table2[[#This Row],[Discount_percentage]]&gt;=50%,"yes"))</f>
        <v>no</v>
      </c>
      <c r="H1280" s="4" t="str">
        <f>IF(Table2[[#This Row],[Rating_count]]&lt;=1000,"NO",IF(Table2[[#This Row],[Rating_count]]&gt;=1000,"YES"))</f>
        <v>YES</v>
      </c>
      <c r="I1280" s="5">
        <f>Table2[[#This Row],[Actual_price]]*Table2[[#This Row],[Rating_count]]</f>
        <v>726544</v>
      </c>
      <c r="J1280" s="5" t="str">
        <f>IF(Table2[[#This Row],[Discounted_price]]&lt;200,"&lt;200",IF(Table2[[#This Row],[Discounted_price]]&lt;=500,"200-500","&gt;500"))</f>
        <v>200-500</v>
      </c>
      <c r="K1280" s="1">
        <v>4.0999999999999996</v>
      </c>
      <c r="L1280" s="5">
        <f>Table2[[#This Row],[Rating]]+(Table2[[#This Row],[Rating_count]]/1000)</f>
        <v>5.5559999999999992</v>
      </c>
      <c r="M1280" s="2">
        <v>1456</v>
      </c>
    </row>
    <row r="1281" spans="1:13" x14ac:dyDescent="0.25">
      <c r="A1281" s="1" t="s">
        <v>1180</v>
      </c>
      <c r="B1281" s="1" t="s">
        <v>518</v>
      </c>
      <c r="C1281" s="1">
        <v>599</v>
      </c>
      <c r="D1281" s="3">
        <v>1299</v>
      </c>
      <c r="E1281" s="3">
        <f>Table2[[#This Row],[Actual_price]]-Table2[[#This Row],[Discounted_price]]/Table2[[#This Row],[Actual_price]]*100</f>
        <v>1252.8876058506544</v>
      </c>
      <c r="F1281" s="4">
        <v>0.54</v>
      </c>
      <c r="G1281" s="4" t="str">
        <f>IF(Table2[[#This Row],[Discount_percentage]]&lt;=49%,"no",IF(Table2[[#This Row],[Discount_percentage]]&gt;=50%,"yes"))</f>
        <v>yes</v>
      </c>
      <c r="H1281" s="4" t="str">
        <f>IF(Table2[[#This Row],[Rating_count]]&lt;=1000,"NO",IF(Table2[[#This Row],[Rating_count]]&gt;=1000,"YES"))</f>
        <v>NO</v>
      </c>
      <c r="I1281" s="5">
        <f>Table2[[#This Row],[Actual_price]]*Table2[[#This Row],[Rating_count]]</f>
        <v>766410</v>
      </c>
      <c r="J1281" s="5" t="str">
        <f>IF(Table2[[#This Row],[Discounted_price]]&lt;200,"&lt;200",IF(Table2[[#This Row],[Discounted_price]]&lt;=500,"200-500","&gt;500"))</f>
        <v>&gt;500</v>
      </c>
      <c r="K1281" s="1">
        <v>4.2</v>
      </c>
      <c r="L1281" s="5">
        <f>Table2[[#This Row],[Rating]]+(Table2[[#This Row],[Rating_count]]/1000)</f>
        <v>4.79</v>
      </c>
      <c r="M1281" s="2">
        <v>590</v>
      </c>
    </row>
    <row r="1282" spans="1:13" x14ac:dyDescent="0.25">
      <c r="A1282" s="1" t="s">
        <v>1181</v>
      </c>
      <c r="B1282" s="1" t="s">
        <v>518</v>
      </c>
      <c r="C1282" s="1">
        <v>499</v>
      </c>
      <c r="D1282" s="1">
        <v>999</v>
      </c>
      <c r="E1282" s="3">
        <f>Table2[[#This Row],[Actual_price]]-Table2[[#This Row],[Discounted_price]]/Table2[[#This Row],[Actual_price]]*100</f>
        <v>949.05005005005</v>
      </c>
      <c r="F1282" s="4">
        <v>0.5</v>
      </c>
      <c r="G1282" s="4" t="str">
        <f>IF(Table2[[#This Row],[Discount_percentage]]&lt;=49%,"no",IF(Table2[[#This Row],[Discount_percentage]]&gt;=50%,"yes"))</f>
        <v>yes</v>
      </c>
      <c r="H1282" s="4" t="str">
        <f>IF(Table2[[#This Row],[Rating_count]]&lt;=1000,"NO",IF(Table2[[#This Row],[Rating_count]]&gt;=1000,"YES"))</f>
        <v>YES</v>
      </c>
      <c r="I1282" s="5">
        <f>Table2[[#This Row],[Actual_price]]*Table2[[#This Row],[Rating_count]]</f>
        <v>1434564</v>
      </c>
      <c r="J1282" s="5" t="str">
        <f>IF(Table2[[#This Row],[Discounted_price]]&lt;200,"&lt;200",IF(Table2[[#This Row],[Discounted_price]]&lt;=500,"200-500","&gt;500"))</f>
        <v>200-500</v>
      </c>
      <c r="K1282" s="1">
        <v>4.3</v>
      </c>
      <c r="L1282" s="5">
        <f>Table2[[#This Row],[Rating]]+(Table2[[#This Row],[Rating_count]]/1000)</f>
        <v>5.7359999999999998</v>
      </c>
      <c r="M1282" s="2">
        <v>1436</v>
      </c>
    </row>
    <row r="1283" spans="1:13" x14ac:dyDescent="0.25">
      <c r="A1283" s="1" t="s">
        <v>1182</v>
      </c>
      <c r="B1283" s="1" t="s">
        <v>518</v>
      </c>
      <c r="C1283" s="1">
        <v>849</v>
      </c>
      <c r="D1283" s="3">
        <v>1190</v>
      </c>
      <c r="E1283" s="3">
        <f>Table2[[#This Row],[Actual_price]]-Table2[[#This Row],[Discounted_price]]/Table2[[#This Row],[Actual_price]]*100</f>
        <v>1118.6554621848741</v>
      </c>
      <c r="F1283" s="4">
        <v>0.28999999999999998</v>
      </c>
      <c r="G1283" s="4" t="str">
        <f>IF(Table2[[#This Row],[Discount_percentage]]&lt;=49%,"no",IF(Table2[[#This Row],[Discount_percentage]]&gt;=50%,"yes"))</f>
        <v>no</v>
      </c>
      <c r="H1283" s="4" t="str">
        <f>IF(Table2[[#This Row],[Rating_count]]&lt;=1000,"NO",IF(Table2[[#This Row],[Rating_count]]&gt;=1000,"YES"))</f>
        <v>YES</v>
      </c>
      <c r="I1283" s="5">
        <f>Table2[[#This Row],[Actual_price]]*Table2[[#This Row],[Rating_count]]</f>
        <v>4978960</v>
      </c>
      <c r="J1283" s="5" t="str">
        <f>IF(Table2[[#This Row],[Discounted_price]]&lt;200,"&lt;200",IF(Table2[[#This Row],[Discounted_price]]&lt;=500,"200-500","&gt;500"))</f>
        <v>&gt;500</v>
      </c>
      <c r="K1283" s="1">
        <v>4.2</v>
      </c>
      <c r="L1283" s="5">
        <f>Table2[[#This Row],[Rating]]+(Table2[[#This Row],[Rating_count]]/1000)</f>
        <v>8.3840000000000003</v>
      </c>
      <c r="M1283" s="2">
        <v>4184</v>
      </c>
    </row>
    <row r="1284" spans="1:13" x14ac:dyDescent="0.25">
      <c r="A1284" s="1" t="s">
        <v>1183</v>
      </c>
      <c r="B1284" s="1" t="s">
        <v>518</v>
      </c>
      <c r="C1284" s="1">
        <v>249</v>
      </c>
      <c r="D1284" s="1">
        <v>400</v>
      </c>
      <c r="E1284" s="3">
        <f>Table2[[#This Row],[Actual_price]]-Table2[[#This Row],[Discounted_price]]/Table2[[#This Row],[Actual_price]]*100</f>
        <v>337.75</v>
      </c>
      <c r="F1284" s="4">
        <v>0.38</v>
      </c>
      <c r="G1284" s="4" t="str">
        <f>IF(Table2[[#This Row],[Discount_percentage]]&lt;=49%,"no",IF(Table2[[#This Row],[Discount_percentage]]&gt;=50%,"yes"))</f>
        <v>no</v>
      </c>
      <c r="H1284" s="4" t="str">
        <f>IF(Table2[[#This Row],[Rating_count]]&lt;=1000,"NO",IF(Table2[[#This Row],[Rating_count]]&gt;=1000,"YES"))</f>
        <v>NO</v>
      </c>
      <c r="I1284" s="5">
        <f>Table2[[#This Row],[Actual_price]]*Table2[[#This Row],[Rating_count]]</f>
        <v>277200</v>
      </c>
      <c r="J1284" s="5" t="str">
        <f>IF(Table2[[#This Row],[Discounted_price]]&lt;200,"&lt;200",IF(Table2[[#This Row],[Discounted_price]]&lt;=500,"200-500","&gt;500"))</f>
        <v>200-500</v>
      </c>
      <c r="K1284" s="1">
        <v>4.0999999999999996</v>
      </c>
      <c r="L1284" s="5">
        <f>Table2[[#This Row],[Rating]]+(Table2[[#This Row],[Rating_count]]/1000)</f>
        <v>4.7929999999999993</v>
      </c>
      <c r="M1284" s="2">
        <v>693</v>
      </c>
    </row>
    <row r="1285" spans="1:13" x14ac:dyDescent="0.25">
      <c r="A1285" s="1" t="s">
        <v>1184</v>
      </c>
      <c r="B1285" s="1" t="s">
        <v>518</v>
      </c>
      <c r="C1285" s="1">
        <v>185</v>
      </c>
      <c r="D1285" s="1">
        <v>599</v>
      </c>
      <c r="E1285" s="3">
        <f>Table2[[#This Row],[Actual_price]]-Table2[[#This Row],[Discounted_price]]/Table2[[#This Row],[Actual_price]]*100</f>
        <v>568.11519198664439</v>
      </c>
      <c r="F1285" s="4">
        <v>0.69</v>
      </c>
      <c r="G1285" s="4" t="str">
        <f>IF(Table2[[#This Row],[Discount_percentage]]&lt;=49%,"no",IF(Table2[[#This Row],[Discount_percentage]]&gt;=50%,"yes"))</f>
        <v>yes</v>
      </c>
      <c r="H1285" s="4" t="str">
        <f>IF(Table2[[#This Row],[Rating_count]]&lt;=1000,"NO",IF(Table2[[#This Row],[Rating_count]]&gt;=1000,"YES"))</f>
        <v>YES</v>
      </c>
      <c r="I1285" s="5">
        <f>Table2[[#This Row],[Actual_price]]*Table2[[#This Row],[Rating_count]]</f>
        <v>782294</v>
      </c>
      <c r="J1285" s="5" t="str">
        <f>IF(Table2[[#This Row],[Discounted_price]]&lt;200,"&lt;200",IF(Table2[[#This Row],[Discounted_price]]&lt;=500,"200-500","&gt;500"))</f>
        <v>&lt;200</v>
      </c>
      <c r="K1285" s="1">
        <v>3.9</v>
      </c>
      <c r="L1285" s="5">
        <f>Table2[[#This Row],[Rating]]+(Table2[[#This Row],[Rating_count]]/1000)</f>
        <v>5.2059999999999995</v>
      </c>
      <c r="M1285" s="2">
        <v>1306</v>
      </c>
    </row>
    <row r="1286" spans="1:13" x14ac:dyDescent="0.25">
      <c r="A1286" s="1" t="s">
        <v>1185</v>
      </c>
      <c r="B1286" s="1" t="s">
        <v>518</v>
      </c>
      <c r="C1286" s="1">
        <v>778</v>
      </c>
      <c r="D1286" s="1">
        <v>999</v>
      </c>
      <c r="E1286" s="3">
        <f>Table2[[#This Row],[Actual_price]]-Table2[[#This Row],[Discounted_price]]/Table2[[#This Row],[Actual_price]]*100</f>
        <v>921.12212212212216</v>
      </c>
      <c r="F1286" s="4">
        <v>0.22</v>
      </c>
      <c r="G1286" s="4" t="str">
        <f>IF(Table2[[#This Row],[Discount_percentage]]&lt;=49%,"no",IF(Table2[[#This Row],[Discount_percentage]]&gt;=50%,"yes"))</f>
        <v>no</v>
      </c>
      <c r="H1286" s="4" t="str">
        <f>IF(Table2[[#This Row],[Rating_count]]&lt;=1000,"NO",IF(Table2[[#This Row],[Rating_count]]&gt;=1000,"YES"))</f>
        <v>NO</v>
      </c>
      <c r="I1286" s="5">
        <f>Table2[[#This Row],[Actual_price]]*Table2[[#This Row],[Rating_count]]</f>
        <v>7992</v>
      </c>
      <c r="J1286" s="5" t="str">
        <f>IF(Table2[[#This Row],[Discounted_price]]&lt;200,"&lt;200",IF(Table2[[#This Row],[Discounted_price]]&lt;=500,"200-500","&gt;500"))</f>
        <v>&gt;500</v>
      </c>
      <c r="K1286" s="1">
        <v>3.3</v>
      </c>
      <c r="L1286" s="5">
        <f>Table2[[#This Row],[Rating]]+(Table2[[#This Row],[Rating_count]]/1000)</f>
        <v>3.3079999999999998</v>
      </c>
      <c r="M1286" s="2">
        <v>8</v>
      </c>
    </row>
    <row r="1287" spans="1:13" x14ac:dyDescent="0.25">
      <c r="A1287" s="1" t="s">
        <v>1186</v>
      </c>
      <c r="B1287" s="1" t="s">
        <v>518</v>
      </c>
      <c r="C1287" s="1">
        <v>279</v>
      </c>
      <c r="D1287" s="1">
        <v>699</v>
      </c>
      <c r="E1287" s="3">
        <f>Table2[[#This Row],[Actual_price]]-Table2[[#This Row],[Discounted_price]]/Table2[[#This Row],[Actual_price]]*100</f>
        <v>659.0858369098712</v>
      </c>
      <c r="F1287" s="4">
        <v>0.6</v>
      </c>
      <c r="G1287" s="4" t="str">
        <f>IF(Table2[[#This Row],[Discount_percentage]]&lt;=49%,"no",IF(Table2[[#This Row],[Discount_percentage]]&gt;=50%,"yes"))</f>
        <v>yes</v>
      </c>
      <c r="H1287" s="4" t="str">
        <f>IF(Table2[[#This Row],[Rating_count]]&lt;=1000,"NO",IF(Table2[[#This Row],[Rating_count]]&gt;=1000,"YES"))</f>
        <v>YES</v>
      </c>
      <c r="I1287" s="5">
        <f>Table2[[#This Row],[Actual_price]]*Table2[[#This Row],[Rating_count]]</f>
        <v>1625874</v>
      </c>
      <c r="J1287" s="5" t="str">
        <f>IF(Table2[[#This Row],[Discounted_price]]&lt;200,"&lt;200",IF(Table2[[#This Row],[Discounted_price]]&lt;=500,"200-500","&gt;500"))</f>
        <v>200-500</v>
      </c>
      <c r="K1287" s="1">
        <v>4.3</v>
      </c>
      <c r="L1287" s="5">
        <f>Table2[[#This Row],[Rating]]+(Table2[[#This Row],[Rating_count]]/1000)</f>
        <v>6.6259999999999994</v>
      </c>
      <c r="M1287" s="2">
        <v>2326</v>
      </c>
    </row>
    <row r="1288" spans="1:13" x14ac:dyDescent="0.25">
      <c r="A1288" s="1" t="s">
        <v>1187</v>
      </c>
      <c r="B1288" s="1" t="s">
        <v>518</v>
      </c>
      <c r="C1288" s="1">
        <v>215</v>
      </c>
      <c r="D1288" s="3">
        <v>1499</v>
      </c>
      <c r="E1288" s="3">
        <f>Table2[[#This Row],[Actual_price]]-Table2[[#This Row],[Discounted_price]]/Table2[[#This Row],[Actual_price]]*100</f>
        <v>1484.657104736491</v>
      </c>
      <c r="F1288" s="4">
        <v>0.86</v>
      </c>
      <c r="G1288" s="4" t="str">
        <f>IF(Table2[[#This Row],[Discount_percentage]]&lt;=49%,"no",IF(Table2[[#This Row],[Discount_percentage]]&gt;=50%,"yes"))</f>
        <v>yes</v>
      </c>
      <c r="H1288" s="4" t="str">
        <f>IF(Table2[[#This Row],[Rating_count]]&lt;=1000,"NO",IF(Table2[[#This Row],[Rating_count]]&gt;=1000,"YES"))</f>
        <v>YES</v>
      </c>
      <c r="I1288" s="5">
        <f>Table2[[#This Row],[Actual_price]]*Table2[[#This Row],[Rating_count]]</f>
        <v>1504996</v>
      </c>
      <c r="J1288" s="5" t="str">
        <f>IF(Table2[[#This Row],[Discounted_price]]&lt;200,"&lt;200",IF(Table2[[#This Row],[Discounted_price]]&lt;=500,"200-500","&gt;500"))</f>
        <v>200-500</v>
      </c>
      <c r="K1288" s="1">
        <v>3.9</v>
      </c>
      <c r="L1288" s="5">
        <f>Table2[[#This Row],[Rating]]+(Table2[[#This Row],[Rating_count]]/1000)</f>
        <v>4.9039999999999999</v>
      </c>
      <c r="M1288" s="2">
        <v>1004</v>
      </c>
    </row>
    <row r="1289" spans="1:13" x14ac:dyDescent="0.25">
      <c r="A1289" s="1" t="s">
        <v>1188</v>
      </c>
      <c r="B1289" s="1" t="s">
        <v>518</v>
      </c>
      <c r="C1289" s="1">
        <v>889</v>
      </c>
      <c r="D1289" s="3">
        <v>1295</v>
      </c>
      <c r="E1289" s="3">
        <f>Table2[[#This Row],[Actual_price]]-Table2[[#This Row],[Discounted_price]]/Table2[[#This Row],[Actual_price]]*100</f>
        <v>1226.3513513513512</v>
      </c>
      <c r="F1289" s="4">
        <v>0.31</v>
      </c>
      <c r="G1289" s="4" t="str">
        <f>IF(Table2[[#This Row],[Discount_percentage]]&lt;=49%,"no",IF(Table2[[#This Row],[Discount_percentage]]&gt;=50%,"yes"))</f>
        <v>no</v>
      </c>
      <c r="H1289" s="4" t="str">
        <f>IF(Table2[[#This Row],[Rating_count]]&lt;=1000,"NO",IF(Table2[[#This Row],[Rating_count]]&gt;=1000,"YES"))</f>
        <v>YES</v>
      </c>
      <c r="I1289" s="5">
        <f>Table2[[#This Row],[Actual_price]]*Table2[[#This Row],[Rating_count]]</f>
        <v>8288000</v>
      </c>
      <c r="J1289" s="5" t="str">
        <f>IF(Table2[[#This Row],[Discounted_price]]&lt;200,"&lt;200",IF(Table2[[#This Row],[Discounted_price]]&lt;=500,"200-500","&gt;500"))</f>
        <v>&gt;500</v>
      </c>
      <c r="K1289" s="1">
        <v>4.3</v>
      </c>
      <c r="L1289" s="5">
        <f>Table2[[#This Row],[Rating]]+(Table2[[#This Row],[Rating_count]]/1000)</f>
        <v>10.7</v>
      </c>
      <c r="M1289" s="2">
        <v>6400</v>
      </c>
    </row>
    <row r="1290" spans="1:13" x14ac:dyDescent="0.25">
      <c r="A1290" s="1" t="s">
        <v>1189</v>
      </c>
      <c r="B1290" s="1" t="s">
        <v>518</v>
      </c>
      <c r="C1290" s="3">
        <v>1449</v>
      </c>
      <c r="D1290" s="3">
        <v>4999</v>
      </c>
      <c r="E1290" s="3">
        <f>Table2[[#This Row],[Actual_price]]-Table2[[#This Row],[Discounted_price]]/Table2[[#This Row],[Actual_price]]*100</f>
        <v>4970.014202840568</v>
      </c>
      <c r="F1290" s="4">
        <v>0.71</v>
      </c>
      <c r="G1290" s="4" t="str">
        <f>IF(Table2[[#This Row],[Discount_percentage]]&lt;=49%,"no",IF(Table2[[#This Row],[Discount_percentage]]&gt;=50%,"yes"))</f>
        <v>yes</v>
      </c>
      <c r="H1290" s="4" t="str">
        <f>IF(Table2[[#This Row],[Rating_count]]&lt;=1000,"NO",IF(Table2[[#This Row],[Rating_count]]&gt;=1000,"YES"))</f>
        <v>NO</v>
      </c>
      <c r="I1290" s="5">
        <f>Table2[[#This Row],[Actual_price]]*Table2[[#This Row],[Rating_count]]</f>
        <v>314937</v>
      </c>
      <c r="J1290" s="5" t="str">
        <f>IF(Table2[[#This Row],[Discounted_price]]&lt;200,"&lt;200",IF(Table2[[#This Row],[Discounted_price]]&lt;=500,"200-500","&gt;500"))</f>
        <v>&gt;500</v>
      </c>
      <c r="K1290" s="1">
        <v>3.6</v>
      </c>
      <c r="L1290" s="5">
        <f>Table2[[#This Row],[Rating]]+(Table2[[#This Row],[Rating_count]]/1000)</f>
        <v>3.6630000000000003</v>
      </c>
      <c r="M1290" s="2">
        <v>63</v>
      </c>
    </row>
    <row r="1291" spans="1:13" x14ac:dyDescent="0.25">
      <c r="A1291" s="1" t="s">
        <v>1190</v>
      </c>
      <c r="B1291" s="1" t="s">
        <v>518</v>
      </c>
      <c r="C1291" s="3">
        <v>1190</v>
      </c>
      <c r="D1291" s="3">
        <v>2550</v>
      </c>
      <c r="E1291" s="3">
        <f>Table2[[#This Row],[Actual_price]]-Table2[[#This Row],[Discounted_price]]/Table2[[#This Row],[Actual_price]]*100</f>
        <v>2503.3333333333335</v>
      </c>
      <c r="F1291" s="4">
        <v>0.53</v>
      </c>
      <c r="G1291" s="4" t="str">
        <f>IF(Table2[[#This Row],[Discount_percentage]]&lt;=49%,"no",IF(Table2[[#This Row],[Discount_percentage]]&gt;=50%,"yes"))</f>
        <v>yes</v>
      </c>
      <c r="H1291" s="4" t="str">
        <f>IF(Table2[[#This Row],[Rating_count]]&lt;=1000,"NO",IF(Table2[[#This Row],[Rating_count]]&gt;=1000,"YES"))</f>
        <v>YES</v>
      </c>
      <c r="I1291" s="5">
        <f>Table2[[#This Row],[Actual_price]]*Table2[[#This Row],[Rating_count]]</f>
        <v>3011550</v>
      </c>
      <c r="J1291" s="5" t="str">
        <f>IF(Table2[[#This Row],[Discounted_price]]&lt;200,"&lt;200",IF(Table2[[#This Row],[Discounted_price]]&lt;=500,"200-500","&gt;500"))</f>
        <v>&gt;500</v>
      </c>
      <c r="K1291" s="1">
        <v>3.8</v>
      </c>
      <c r="L1291" s="5">
        <f>Table2[[#This Row],[Rating]]+(Table2[[#This Row],[Rating_count]]/1000)</f>
        <v>4.9809999999999999</v>
      </c>
      <c r="M1291" s="2">
        <v>1181</v>
      </c>
    </row>
    <row r="1292" spans="1:13" x14ac:dyDescent="0.25">
      <c r="A1292" s="1" t="s">
        <v>1191</v>
      </c>
      <c r="B1292" s="1" t="s">
        <v>518</v>
      </c>
      <c r="C1292" s="3">
        <v>1799</v>
      </c>
      <c r="D1292" s="3">
        <v>1950</v>
      </c>
      <c r="E1292" s="3">
        <f>Table2[[#This Row],[Actual_price]]-Table2[[#This Row],[Discounted_price]]/Table2[[#This Row],[Actual_price]]*100</f>
        <v>1857.7435897435898</v>
      </c>
      <c r="F1292" s="4">
        <v>0.08</v>
      </c>
      <c r="G1292" s="4" t="str">
        <f>IF(Table2[[#This Row],[Discount_percentage]]&lt;=49%,"no",IF(Table2[[#This Row],[Discount_percentage]]&gt;=50%,"yes"))</f>
        <v>no</v>
      </c>
      <c r="H1292" s="4" t="str">
        <f>IF(Table2[[#This Row],[Rating_count]]&lt;=1000,"NO",IF(Table2[[#This Row],[Rating_count]]&gt;=1000,"YES"))</f>
        <v>YES</v>
      </c>
      <c r="I1292" s="5">
        <f>Table2[[#This Row],[Actual_price]]*Table2[[#This Row],[Rating_count]]</f>
        <v>3681600</v>
      </c>
      <c r="J1292" s="5" t="str">
        <f>IF(Table2[[#This Row],[Discounted_price]]&lt;200,"&lt;200",IF(Table2[[#This Row],[Discounted_price]]&lt;=500,"200-500","&gt;500"))</f>
        <v>&gt;500</v>
      </c>
      <c r="K1292" s="1">
        <v>3.9</v>
      </c>
      <c r="L1292" s="5">
        <f>Table2[[#This Row],[Rating]]+(Table2[[#This Row],[Rating_count]]/1000)</f>
        <v>5.7880000000000003</v>
      </c>
      <c r="M1292" s="2">
        <v>1888</v>
      </c>
    </row>
    <row r="1293" spans="1:13" x14ac:dyDescent="0.25">
      <c r="A1293" s="1" t="s">
        <v>1192</v>
      </c>
      <c r="B1293" s="1" t="s">
        <v>518</v>
      </c>
      <c r="C1293" s="3">
        <v>6120</v>
      </c>
      <c r="D1293" s="3">
        <v>8478</v>
      </c>
      <c r="E1293" s="3">
        <f>Table2[[#This Row],[Actual_price]]-Table2[[#This Row],[Discounted_price]]/Table2[[#This Row],[Actual_price]]*100</f>
        <v>8405.8131634819529</v>
      </c>
      <c r="F1293" s="4">
        <v>0.28000000000000003</v>
      </c>
      <c r="G1293" s="4" t="str">
        <f>IF(Table2[[#This Row],[Discount_percentage]]&lt;=49%,"no",IF(Table2[[#This Row],[Discount_percentage]]&gt;=50%,"yes"))</f>
        <v>no</v>
      </c>
      <c r="H1293" s="4" t="str">
        <f>IF(Table2[[#This Row],[Rating_count]]&lt;=1000,"NO",IF(Table2[[#This Row],[Rating_count]]&gt;=1000,"YES"))</f>
        <v>YES</v>
      </c>
      <c r="I1293" s="5">
        <f>Table2[[#This Row],[Actual_price]]*Table2[[#This Row],[Rating_count]]</f>
        <v>55530900</v>
      </c>
      <c r="J1293" s="5" t="str">
        <f>IF(Table2[[#This Row],[Discounted_price]]&lt;200,"&lt;200",IF(Table2[[#This Row],[Discounted_price]]&lt;=500,"200-500","&gt;500"))</f>
        <v>&gt;500</v>
      </c>
      <c r="K1293" s="1">
        <v>4.5999999999999996</v>
      </c>
      <c r="L1293" s="5">
        <f>Table2[[#This Row],[Rating]]+(Table2[[#This Row],[Rating_count]]/1000)</f>
        <v>11.149999999999999</v>
      </c>
      <c r="M1293" s="2">
        <v>6550</v>
      </c>
    </row>
    <row r="1294" spans="1:13" x14ac:dyDescent="0.25">
      <c r="A1294" s="1" t="s">
        <v>1193</v>
      </c>
      <c r="B1294" s="1" t="s">
        <v>518</v>
      </c>
      <c r="C1294" s="3">
        <v>1799</v>
      </c>
      <c r="D1294" s="3">
        <v>3299</v>
      </c>
      <c r="E1294" s="3">
        <f>Table2[[#This Row],[Actual_price]]-Table2[[#This Row],[Discounted_price]]/Table2[[#This Row],[Actual_price]]*100</f>
        <v>3244.4683237344648</v>
      </c>
      <c r="F1294" s="4">
        <v>0.45</v>
      </c>
      <c r="G1294" s="4" t="str">
        <f>IF(Table2[[#This Row],[Discount_percentage]]&lt;=49%,"no",IF(Table2[[#This Row],[Discount_percentage]]&gt;=50%,"yes"))</f>
        <v>no</v>
      </c>
      <c r="H1294" s="4" t="str">
        <f>IF(Table2[[#This Row],[Rating_count]]&lt;=1000,"NO",IF(Table2[[#This Row],[Rating_count]]&gt;=1000,"YES"))</f>
        <v>YES</v>
      </c>
      <c r="I1294" s="5">
        <f>Table2[[#This Row],[Actual_price]]*Table2[[#This Row],[Rating_count]]</f>
        <v>6089954</v>
      </c>
      <c r="J1294" s="5" t="str">
        <f>IF(Table2[[#This Row],[Discounted_price]]&lt;200,"&lt;200",IF(Table2[[#This Row],[Discounted_price]]&lt;=500,"200-500","&gt;500"))</f>
        <v>&gt;500</v>
      </c>
      <c r="K1294" s="1">
        <v>3.8</v>
      </c>
      <c r="L1294" s="5">
        <f>Table2[[#This Row],[Rating]]+(Table2[[#This Row],[Rating_count]]/1000)</f>
        <v>5.6459999999999999</v>
      </c>
      <c r="M1294" s="2">
        <v>1846</v>
      </c>
    </row>
    <row r="1295" spans="1:13" x14ac:dyDescent="0.25">
      <c r="A1295" s="1" t="s">
        <v>1194</v>
      </c>
      <c r="B1295" s="1" t="s">
        <v>518</v>
      </c>
      <c r="C1295" s="3">
        <v>2199</v>
      </c>
      <c r="D1295" s="3">
        <v>3895</v>
      </c>
      <c r="E1295" s="3">
        <f>Table2[[#This Row],[Actual_price]]-Table2[[#This Row],[Discounted_price]]/Table2[[#This Row],[Actual_price]]*100</f>
        <v>3838.5430038510913</v>
      </c>
      <c r="F1295" s="4">
        <v>0.44</v>
      </c>
      <c r="G1295" s="4" t="str">
        <f>IF(Table2[[#This Row],[Discount_percentage]]&lt;=49%,"no",IF(Table2[[#This Row],[Discount_percentage]]&gt;=50%,"yes"))</f>
        <v>no</v>
      </c>
      <c r="H1295" s="4" t="str">
        <f>IF(Table2[[#This Row],[Rating_count]]&lt;=1000,"NO",IF(Table2[[#This Row],[Rating_count]]&gt;=1000,"YES"))</f>
        <v>YES</v>
      </c>
      <c r="I1295" s="5">
        <f>Table2[[#This Row],[Actual_price]]*Table2[[#This Row],[Rating_count]]</f>
        <v>4226075</v>
      </c>
      <c r="J1295" s="5" t="str">
        <f>IF(Table2[[#This Row],[Discounted_price]]&lt;200,"&lt;200",IF(Table2[[#This Row],[Discounted_price]]&lt;=500,"200-500","&gt;500"))</f>
        <v>&gt;500</v>
      </c>
      <c r="K1295" s="1">
        <v>3.9</v>
      </c>
      <c r="L1295" s="5">
        <f>Table2[[#This Row],[Rating]]+(Table2[[#This Row],[Rating_count]]/1000)</f>
        <v>4.9849999999999994</v>
      </c>
      <c r="M1295" s="2">
        <v>1085</v>
      </c>
    </row>
    <row r="1296" spans="1:13" x14ac:dyDescent="0.25">
      <c r="A1296" s="1" t="s">
        <v>1195</v>
      </c>
      <c r="B1296" s="1" t="s">
        <v>518</v>
      </c>
      <c r="C1296" s="3">
        <v>3685</v>
      </c>
      <c r="D1296" s="3">
        <v>5495</v>
      </c>
      <c r="E1296" s="3">
        <f>Table2[[#This Row],[Actual_price]]-Table2[[#This Row],[Discounted_price]]/Table2[[#This Row],[Actual_price]]*100</f>
        <v>5427.9390354868065</v>
      </c>
      <c r="F1296" s="4">
        <v>0.33</v>
      </c>
      <c r="G1296" s="4" t="str">
        <f>IF(Table2[[#This Row],[Discount_percentage]]&lt;=49%,"no",IF(Table2[[#This Row],[Discount_percentage]]&gt;=50%,"yes"))</f>
        <v>no</v>
      </c>
      <c r="H1296" s="4" t="str">
        <f>IF(Table2[[#This Row],[Rating_count]]&lt;=1000,"NO",IF(Table2[[#This Row],[Rating_count]]&gt;=1000,"YES"))</f>
        <v>NO</v>
      </c>
      <c r="I1296" s="5">
        <f>Table2[[#This Row],[Actual_price]]*Table2[[#This Row],[Rating_count]]</f>
        <v>1593550</v>
      </c>
      <c r="J1296" s="5" t="str">
        <f>IF(Table2[[#This Row],[Discounted_price]]&lt;200,"&lt;200",IF(Table2[[#This Row],[Discounted_price]]&lt;=500,"200-500","&gt;500"))</f>
        <v>&gt;500</v>
      </c>
      <c r="K1296" s="1">
        <v>4.0999999999999996</v>
      </c>
      <c r="L1296" s="5">
        <f>Table2[[#This Row],[Rating]]+(Table2[[#This Row],[Rating_count]]/1000)</f>
        <v>4.3899999999999997</v>
      </c>
      <c r="M1296" s="2">
        <v>290</v>
      </c>
    </row>
    <row r="1297" spans="1:13" x14ac:dyDescent="0.25">
      <c r="A1297" s="1" t="s">
        <v>1196</v>
      </c>
      <c r="B1297" s="1" t="s">
        <v>518</v>
      </c>
      <c r="C1297" s="1">
        <v>649</v>
      </c>
      <c r="D1297" s="1">
        <v>999</v>
      </c>
      <c r="E1297" s="3">
        <f>Table2[[#This Row],[Actual_price]]-Table2[[#This Row],[Discounted_price]]/Table2[[#This Row],[Actual_price]]*100</f>
        <v>934.03503503503498</v>
      </c>
      <c r="F1297" s="4">
        <v>0.35</v>
      </c>
      <c r="G1297" s="4" t="str">
        <f>IF(Table2[[#This Row],[Discount_percentage]]&lt;=49%,"no",IF(Table2[[#This Row],[Discount_percentage]]&gt;=50%,"yes"))</f>
        <v>no</v>
      </c>
      <c r="H1297" s="4" t="str">
        <f>IF(Table2[[#This Row],[Rating_count]]&lt;=1000,"NO",IF(Table2[[#This Row],[Rating_count]]&gt;=1000,"YES"))</f>
        <v>NO</v>
      </c>
      <c r="I1297" s="5">
        <f>Table2[[#This Row],[Actual_price]]*Table2[[#This Row],[Rating_count]]</f>
        <v>3996</v>
      </c>
      <c r="J1297" s="5" t="str">
        <f>IF(Table2[[#This Row],[Discounted_price]]&lt;200,"&lt;200",IF(Table2[[#This Row],[Discounted_price]]&lt;=500,"200-500","&gt;500"))</f>
        <v>&gt;500</v>
      </c>
      <c r="K1297" s="1">
        <v>3.6</v>
      </c>
      <c r="L1297" s="5">
        <f>Table2[[#This Row],[Rating]]+(Table2[[#This Row],[Rating_count]]/1000)</f>
        <v>3.6040000000000001</v>
      </c>
      <c r="M1297" s="2">
        <v>4</v>
      </c>
    </row>
    <row r="1298" spans="1:13" x14ac:dyDescent="0.25">
      <c r="A1298" s="1" t="s">
        <v>1197</v>
      </c>
      <c r="B1298" s="1" t="s">
        <v>518</v>
      </c>
      <c r="C1298" s="3">
        <v>8599</v>
      </c>
      <c r="D1298" s="3">
        <v>8995</v>
      </c>
      <c r="E1298" s="3">
        <f>Table2[[#This Row],[Actual_price]]-Table2[[#This Row],[Discounted_price]]/Table2[[#This Row],[Actual_price]]*100</f>
        <v>8899.4024458032236</v>
      </c>
      <c r="F1298" s="4">
        <v>0.04</v>
      </c>
      <c r="G1298" s="4" t="str">
        <f>IF(Table2[[#This Row],[Discount_percentage]]&lt;=49%,"no",IF(Table2[[#This Row],[Discount_percentage]]&gt;=50%,"yes"))</f>
        <v>no</v>
      </c>
      <c r="H1298" s="4" t="str">
        <f>IF(Table2[[#This Row],[Rating_count]]&lt;=1000,"NO",IF(Table2[[#This Row],[Rating_count]]&gt;=1000,"YES"))</f>
        <v>YES</v>
      </c>
      <c r="I1298" s="5">
        <f>Table2[[#This Row],[Actual_price]]*Table2[[#This Row],[Rating_count]]</f>
        <v>87557330</v>
      </c>
      <c r="J1298" s="5" t="str">
        <f>IF(Table2[[#This Row],[Discounted_price]]&lt;200,"&lt;200",IF(Table2[[#This Row],[Discounted_price]]&lt;=500,"200-500","&gt;500"))</f>
        <v>&gt;500</v>
      </c>
      <c r="K1298" s="1">
        <v>4.4000000000000004</v>
      </c>
      <c r="L1298" s="5">
        <f>Table2[[#This Row],[Rating]]+(Table2[[#This Row],[Rating_count]]/1000)</f>
        <v>14.134</v>
      </c>
      <c r="M1298" s="2">
        <v>9734</v>
      </c>
    </row>
    <row r="1299" spans="1:13" x14ac:dyDescent="0.25">
      <c r="A1299" s="1" t="s">
        <v>1198</v>
      </c>
      <c r="B1299" s="1" t="s">
        <v>518</v>
      </c>
      <c r="C1299" s="3">
        <v>1110</v>
      </c>
      <c r="D1299" s="3">
        <v>1599</v>
      </c>
      <c r="E1299" s="3">
        <f>Table2[[#This Row],[Actual_price]]-Table2[[#This Row],[Discounted_price]]/Table2[[#This Row],[Actual_price]]*100</f>
        <v>1529.5816135084428</v>
      </c>
      <c r="F1299" s="4">
        <v>0.31</v>
      </c>
      <c r="G1299" s="4" t="str">
        <f>IF(Table2[[#This Row],[Discount_percentage]]&lt;=49%,"no",IF(Table2[[#This Row],[Discount_percentage]]&gt;=50%,"yes"))</f>
        <v>no</v>
      </c>
      <c r="H1299" s="4" t="str">
        <f>IF(Table2[[#This Row],[Rating_count]]&lt;=1000,"NO",IF(Table2[[#This Row],[Rating_count]]&gt;=1000,"YES"))</f>
        <v>YES</v>
      </c>
      <c r="I1299" s="5">
        <f>Table2[[#This Row],[Actual_price]]*Table2[[#This Row],[Rating_count]]</f>
        <v>6431178</v>
      </c>
      <c r="J1299" s="5" t="str">
        <f>IF(Table2[[#This Row],[Discounted_price]]&lt;200,"&lt;200",IF(Table2[[#This Row],[Discounted_price]]&lt;=500,"200-500","&gt;500"))</f>
        <v>&gt;500</v>
      </c>
      <c r="K1299" s="1">
        <v>4.3</v>
      </c>
      <c r="L1299" s="5">
        <f>Table2[[#This Row],[Rating]]+(Table2[[#This Row],[Rating_count]]/1000)</f>
        <v>8.3219999999999992</v>
      </c>
      <c r="M1299" s="2">
        <v>4022</v>
      </c>
    </row>
    <row r="1300" spans="1:13" x14ac:dyDescent="0.25">
      <c r="A1300" s="1" t="s">
        <v>1199</v>
      </c>
      <c r="B1300" s="1" t="s">
        <v>518</v>
      </c>
      <c r="C1300" s="3">
        <v>1499</v>
      </c>
      <c r="D1300" s="3">
        <v>3500</v>
      </c>
      <c r="E1300" s="3">
        <f>Table2[[#This Row],[Actual_price]]-Table2[[#This Row],[Discounted_price]]/Table2[[#This Row],[Actual_price]]*100</f>
        <v>3457.1714285714284</v>
      </c>
      <c r="F1300" s="4">
        <v>0.56999999999999995</v>
      </c>
      <c r="G1300" s="4" t="str">
        <f>IF(Table2[[#This Row],[Discount_percentage]]&lt;=49%,"no",IF(Table2[[#This Row],[Discount_percentage]]&gt;=50%,"yes"))</f>
        <v>yes</v>
      </c>
      <c r="H1300" s="4" t="str">
        <f>IF(Table2[[#This Row],[Rating_count]]&lt;=1000,"NO",IF(Table2[[#This Row],[Rating_count]]&gt;=1000,"YES"))</f>
        <v>YES</v>
      </c>
      <c r="I1300" s="5">
        <f>Table2[[#This Row],[Actual_price]]*Table2[[#This Row],[Rating_count]]</f>
        <v>9068500</v>
      </c>
      <c r="J1300" s="5" t="str">
        <f>IF(Table2[[#This Row],[Discounted_price]]&lt;200,"&lt;200",IF(Table2[[#This Row],[Discounted_price]]&lt;=500,"200-500","&gt;500"))</f>
        <v>&gt;500</v>
      </c>
      <c r="K1300" s="1">
        <v>4.7</v>
      </c>
      <c r="L1300" s="5">
        <f>Table2[[#This Row],[Rating]]+(Table2[[#This Row],[Rating_count]]/1000)</f>
        <v>7.2910000000000004</v>
      </c>
      <c r="M1300" s="2">
        <v>2591</v>
      </c>
    </row>
    <row r="1301" spans="1:13" x14ac:dyDescent="0.25">
      <c r="A1301" s="1" t="s">
        <v>1200</v>
      </c>
      <c r="B1301" s="1" t="s">
        <v>518</v>
      </c>
      <c r="C1301" s="1">
        <v>759</v>
      </c>
      <c r="D1301" s="3">
        <v>1999</v>
      </c>
      <c r="E1301" s="3">
        <f>Table2[[#This Row],[Actual_price]]-Table2[[#This Row],[Discounted_price]]/Table2[[#This Row],[Actual_price]]*100</f>
        <v>1961.0310155077539</v>
      </c>
      <c r="F1301" s="4">
        <v>0.62</v>
      </c>
      <c r="G1301" s="4" t="str">
        <f>IF(Table2[[#This Row],[Discount_percentage]]&lt;=49%,"no",IF(Table2[[#This Row],[Discount_percentage]]&gt;=50%,"yes"))</f>
        <v>yes</v>
      </c>
      <c r="H1301" s="4" t="str">
        <f>IF(Table2[[#This Row],[Rating_count]]&lt;=1000,"NO",IF(Table2[[#This Row],[Rating_count]]&gt;=1000,"YES"))</f>
        <v>NO</v>
      </c>
      <c r="I1301" s="5">
        <f>Table2[[#This Row],[Actual_price]]*Table2[[#This Row],[Rating_count]]</f>
        <v>1063468</v>
      </c>
      <c r="J1301" s="5" t="str">
        <f>IF(Table2[[#This Row],[Discounted_price]]&lt;200,"&lt;200",IF(Table2[[#This Row],[Discounted_price]]&lt;=500,"200-500","&gt;500"))</f>
        <v>&gt;500</v>
      </c>
      <c r="K1301" s="1">
        <v>4.3</v>
      </c>
      <c r="L1301" s="5">
        <f>Table2[[#This Row],[Rating]]+(Table2[[#This Row],[Rating_count]]/1000)</f>
        <v>4.8319999999999999</v>
      </c>
      <c r="M1301" s="2">
        <v>532</v>
      </c>
    </row>
    <row r="1302" spans="1:13" x14ac:dyDescent="0.25">
      <c r="A1302" s="1" t="s">
        <v>1201</v>
      </c>
      <c r="B1302" s="1" t="s">
        <v>518</v>
      </c>
      <c r="C1302" s="3">
        <v>2669</v>
      </c>
      <c r="D1302" s="3">
        <v>3199</v>
      </c>
      <c r="E1302" s="3">
        <f>Table2[[#This Row],[Actual_price]]-Table2[[#This Row],[Discounted_price]]/Table2[[#This Row],[Actual_price]]*100</f>
        <v>3115.5676773991872</v>
      </c>
      <c r="F1302" s="4">
        <v>0.17</v>
      </c>
      <c r="G1302" s="4" t="str">
        <f>IF(Table2[[#This Row],[Discount_percentage]]&lt;=49%,"no",IF(Table2[[#This Row],[Discount_percentage]]&gt;=50%,"yes"))</f>
        <v>no</v>
      </c>
      <c r="H1302" s="4" t="str">
        <f>IF(Table2[[#This Row],[Rating_count]]&lt;=1000,"NO",IF(Table2[[#This Row],[Rating_count]]&gt;=1000,"YES"))</f>
        <v>NO</v>
      </c>
      <c r="I1302" s="5">
        <f>Table2[[#This Row],[Actual_price]]*Table2[[#This Row],[Rating_count]]</f>
        <v>831740</v>
      </c>
      <c r="J1302" s="5" t="str">
        <f>IF(Table2[[#This Row],[Discounted_price]]&lt;200,"&lt;200",IF(Table2[[#This Row],[Discounted_price]]&lt;=500,"200-500","&gt;500"))</f>
        <v>&gt;500</v>
      </c>
      <c r="K1302" s="1">
        <v>3.9</v>
      </c>
      <c r="L1302" s="5">
        <f>Table2[[#This Row],[Rating]]+(Table2[[#This Row],[Rating_count]]/1000)</f>
        <v>4.16</v>
      </c>
      <c r="M1302" s="2">
        <v>260</v>
      </c>
    </row>
    <row r="1303" spans="1:13" x14ac:dyDescent="0.25">
      <c r="A1303" s="1" t="s">
        <v>1202</v>
      </c>
      <c r="B1303" s="1" t="s">
        <v>518</v>
      </c>
      <c r="C1303" s="1">
        <v>929</v>
      </c>
      <c r="D1303" s="3">
        <v>1300</v>
      </c>
      <c r="E1303" s="3">
        <f>Table2[[#This Row],[Actual_price]]-Table2[[#This Row],[Discounted_price]]/Table2[[#This Row],[Actual_price]]*100</f>
        <v>1228.5384615384614</v>
      </c>
      <c r="F1303" s="4">
        <v>0.28999999999999998</v>
      </c>
      <c r="G1303" s="4" t="str">
        <f>IF(Table2[[#This Row],[Discount_percentage]]&lt;=49%,"no",IF(Table2[[#This Row],[Discount_percentage]]&gt;=50%,"yes"))</f>
        <v>no</v>
      </c>
      <c r="H1303" s="4" t="str">
        <f>IF(Table2[[#This Row],[Rating_count]]&lt;=1000,"NO",IF(Table2[[#This Row],[Rating_count]]&gt;=1000,"YES"))</f>
        <v>YES</v>
      </c>
      <c r="I1303" s="5">
        <f>Table2[[#This Row],[Actual_price]]*Table2[[#This Row],[Rating_count]]</f>
        <v>2173600</v>
      </c>
      <c r="J1303" s="5" t="str">
        <f>IF(Table2[[#This Row],[Discounted_price]]&lt;200,"&lt;200",IF(Table2[[#This Row],[Discounted_price]]&lt;=500,"200-500","&gt;500"))</f>
        <v>&gt;500</v>
      </c>
      <c r="K1303" s="1">
        <v>3.9</v>
      </c>
      <c r="L1303" s="5">
        <f>Table2[[#This Row],[Rating]]+(Table2[[#This Row],[Rating_count]]/1000)</f>
        <v>5.5720000000000001</v>
      </c>
      <c r="M1303" s="2">
        <v>1672</v>
      </c>
    </row>
    <row r="1304" spans="1:13" x14ac:dyDescent="0.25">
      <c r="A1304" s="1" t="s">
        <v>1203</v>
      </c>
      <c r="B1304" s="1" t="s">
        <v>518</v>
      </c>
      <c r="C1304" s="1">
        <v>199</v>
      </c>
      <c r="D1304" s="1">
        <v>399</v>
      </c>
      <c r="E1304" s="3">
        <f>Table2[[#This Row],[Actual_price]]-Table2[[#This Row],[Discounted_price]]/Table2[[#This Row],[Actual_price]]*100</f>
        <v>349.12531328320802</v>
      </c>
      <c r="F1304" s="4">
        <v>0.5</v>
      </c>
      <c r="G1304" s="4" t="str">
        <f>IF(Table2[[#This Row],[Discount_percentage]]&lt;=49%,"no",IF(Table2[[#This Row],[Discount_percentage]]&gt;=50%,"yes"))</f>
        <v>yes</v>
      </c>
      <c r="H1304" s="4" t="str">
        <f>IF(Table2[[#This Row],[Rating_count]]&lt;=1000,"NO",IF(Table2[[#This Row],[Rating_count]]&gt;=1000,"YES"))</f>
        <v>YES</v>
      </c>
      <c r="I1304" s="5">
        <f>Table2[[#This Row],[Actual_price]]*Table2[[#This Row],[Rating_count]]</f>
        <v>3170055</v>
      </c>
      <c r="J1304" s="5" t="str">
        <f>IF(Table2[[#This Row],[Discounted_price]]&lt;200,"&lt;200",IF(Table2[[#This Row],[Discounted_price]]&lt;=500,"200-500","&gt;500"))</f>
        <v>&lt;200</v>
      </c>
      <c r="K1304" s="1">
        <v>3.7</v>
      </c>
      <c r="L1304" s="5">
        <f>Table2[[#This Row],[Rating]]+(Table2[[#This Row],[Rating_count]]/1000)</f>
        <v>11.645</v>
      </c>
      <c r="M1304" s="2">
        <v>7945</v>
      </c>
    </row>
    <row r="1305" spans="1:13" x14ac:dyDescent="0.25">
      <c r="A1305" s="1" t="s">
        <v>1204</v>
      </c>
      <c r="B1305" s="1" t="s">
        <v>518</v>
      </c>
      <c r="C1305" s="1">
        <v>279</v>
      </c>
      <c r="D1305" s="1">
        <v>599</v>
      </c>
      <c r="E1305" s="3">
        <f>Table2[[#This Row],[Actual_price]]-Table2[[#This Row],[Discounted_price]]/Table2[[#This Row],[Actual_price]]*100</f>
        <v>552.42237061769617</v>
      </c>
      <c r="F1305" s="4">
        <v>0.53</v>
      </c>
      <c r="G1305" s="4" t="str">
        <f>IF(Table2[[#This Row],[Discount_percentage]]&lt;=49%,"no",IF(Table2[[#This Row],[Discount_percentage]]&gt;=50%,"yes"))</f>
        <v>yes</v>
      </c>
      <c r="H1305" s="4" t="str">
        <f>IF(Table2[[#This Row],[Rating_count]]&lt;=1000,"NO",IF(Table2[[#This Row],[Rating_count]]&gt;=1000,"YES"))</f>
        <v>YES</v>
      </c>
      <c r="I1305" s="5">
        <f>Table2[[#This Row],[Actual_price]]*Table2[[#This Row],[Rating_count]]</f>
        <v>818833</v>
      </c>
      <c r="J1305" s="5" t="str">
        <f>IF(Table2[[#This Row],[Discounted_price]]&lt;200,"&lt;200",IF(Table2[[#This Row],[Discounted_price]]&lt;=500,"200-500","&gt;500"))</f>
        <v>200-500</v>
      </c>
      <c r="K1305" s="1">
        <v>3.5</v>
      </c>
      <c r="L1305" s="5">
        <f>Table2[[#This Row],[Rating]]+(Table2[[#This Row],[Rating_count]]/1000)</f>
        <v>4.867</v>
      </c>
      <c r="M1305" s="2">
        <v>1367</v>
      </c>
    </row>
    <row r="1306" spans="1:13" x14ac:dyDescent="0.25">
      <c r="A1306" s="1" t="s">
        <v>1205</v>
      </c>
      <c r="B1306" s="1" t="s">
        <v>518</v>
      </c>
      <c r="C1306" s="1">
        <v>549</v>
      </c>
      <c r="D1306" s="1">
        <v>999</v>
      </c>
      <c r="E1306" s="3">
        <f>Table2[[#This Row],[Actual_price]]-Table2[[#This Row],[Discounted_price]]/Table2[[#This Row],[Actual_price]]*100</f>
        <v>944.04504504504507</v>
      </c>
      <c r="F1306" s="4">
        <v>0.45</v>
      </c>
      <c r="G1306" s="4" t="str">
        <f>IF(Table2[[#This Row],[Discount_percentage]]&lt;=49%,"no",IF(Table2[[#This Row],[Discount_percentage]]&gt;=50%,"yes"))</f>
        <v>no</v>
      </c>
      <c r="H1306" s="4" t="str">
        <f>IF(Table2[[#This Row],[Rating_count]]&lt;=1000,"NO",IF(Table2[[#This Row],[Rating_count]]&gt;=1000,"YES"))</f>
        <v>YES</v>
      </c>
      <c r="I1306" s="5">
        <f>Table2[[#This Row],[Actual_price]]*Table2[[#This Row],[Rating_count]]</f>
        <v>1311687</v>
      </c>
      <c r="J1306" s="5" t="str">
        <f>IF(Table2[[#This Row],[Discounted_price]]&lt;200,"&lt;200",IF(Table2[[#This Row],[Discounted_price]]&lt;=500,"200-500","&gt;500"))</f>
        <v>&gt;500</v>
      </c>
      <c r="K1306" s="1">
        <v>4</v>
      </c>
      <c r="L1306" s="5">
        <f>Table2[[#This Row],[Rating]]+(Table2[[#This Row],[Rating_count]]/1000)</f>
        <v>5.3129999999999997</v>
      </c>
      <c r="M1306" s="2">
        <v>1313</v>
      </c>
    </row>
    <row r="1307" spans="1:13" x14ac:dyDescent="0.25">
      <c r="A1307" s="1" t="s">
        <v>1206</v>
      </c>
      <c r="B1307" s="1" t="s">
        <v>518</v>
      </c>
      <c r="C1307" s="1">
        <v>85</v>
      </c>
      <c r="D1307" s="1">
        <v>199</v>
      </c>
      <c r="E1307" s="3">
        <f>Table2[[#This Row],[Actual_price]]-Table2[[#This Row],[Discounted_price]]/Table2[[#This Row],[Actual_price]]*100</f>
        <v>156.28643216080403</v>
      </c>
      <c r="F1307" s="4">
        <v>0.56999999999999995</v>
      </c>
      <c r="G1307" s="4" t="str">
        <f>IF(Table2[[#This Row],[Discount_percentage]]&lt;=49%,"no",IF(Table2[[#This Row],[Discount_percentage]]&gt;=50%,"yes"))</f>
        <v>yes</v>
      </c>
      <c r="H1307" s="4" t="str">
        <f>IF(Table2[[#This Row],[Rating_count]]&lt;=1000,"NO",IF(Table2[[#This Row],[Rating_count]]&gt;=1000,"YES"))</f>
        <v>NO</v>
      </c>
      <c r="I1307" s="5">
        <f>Table2[[#This Row],[Actual_price]]*Table2[[#This Row],[Rating_count]]</f>
        <v>42188</v>
      </c>
      <c r="J1307" s="5" t="str">
        <f>IF(Table2[[#This Row],[Discounted_price]]&lt;200,"&lt;200",IF(Table2[[#This Row],[Discounted_price]]&lt;=500,"200-500","&gt;500"))</f>
        <v>&lt;200</v>
      </c>
      <c r="K1307" s="1">
        <v>4.0999999999999996</v>
      </c>
      <c r="L1307" s="5">
        <f>Table2[[#This Row],[Rating]]+(Table2[[#This Row],[Rating_count]]/1000)</f>
        <v>4.3119999999999994</v>
      </c>
      <c r="M1307" s="2">
        <v>212</v>
      </c>
    </row>
    <row r="1308" spans="1:13" x14ac:dyDescent="0.25">
      <c r="A1308" s="1" t="s">
        <v>1207</v>
      </c>
      <c r="B1308" s="1" t="s">
        <v>518</v>
      </c>
      <c r="C1308" s="1">
        <v>499</v>
      </c>
      <c r="D1308" s="3">
        <v>1299</v>
      </c>
      <c r="E1308" s="3">
        <f>Table2[[#This Row],[Actual_price]]-Table2[[#This Row],[Discounted_price]]/Table2[[#This Row],[Actual_price]]*100</f>
        <v>1260.5858352578907</v>
      </c>
      <c r="F1308" s="4">
        <v>0.62</v>
      </c>
      <c r="G1308" s="4" t="str">
        <f>IF(Table2[[#This Row],[Discount_percentage]]&lt;=49%,"no",IF(Table2[[#This Row],[Discount_percentage]]&gt;=50%,"yes"))</f>
        <v>yes</v>
      </c>
      <c r="H1308" s="4" t="str">
        <f>IF(Table2[[#This Row],[Rating_count]]&lt;=1000,"NO",IF(Table2[[#This Row],[Rating_count]]&gt;=1000,"YES"))</f>
        <v>NO</v>
      </c>
      <c r="I1308" s="5">
        <f>Table2[[#This Row],[Actual_price]]*Table2[[#This Row],[Rating_count]]</f>
        <v>84435</v>
      </c>
      <c r="J1308" s="5" t="str">
        <f>IF(Table2[[#This Row],[Discounted_price]]&lt;200,"&lt;200",IF(Table2[[#This Row],[Discounted_price]]&lt;=500,"200-500","&gt;500"))</f>
        <v>200-500</v>
      </c>
      <c r="K1308" s="1">
        <v>3.9</v>
      </c>
      <c r="L1308" s="5">
        <f>Table2[[#This Row],[Rating]]+(Table2[[#This Row],[Rating_count]]/1000)</f>
        <v>3.9649999999999999</v>
      </c>
      <c r="M1308" s="2">
        <v>65</v>
      </c>
    </row>
    <row r="1309" spans="1:13" x14ac:dyDescent="0.25">
      <c r="A1309" s="1" t="s">
        <v>1100</v>
      </c>
      <c r="B1309" s="1" t="s">
        <v>518</v>
      </c>
      <c r="C1309" s="3">
        <v>5865</v>
      </c>
      <c r="D1309" s="3">
        <v>7776</v>
      </c>
      <c r="E1309" s="3">
        <f>Table2[[#This Row],[Actual_price]]-Table2[[#This Row],[Discounted_price]]/Table2[[#This Row],[Actual_price]]*100</f>
        <v>7700.575617283951</v>
      </c>
      <c r="F1309" s="4">
        <v>0.25</v>
      </c>
      <c r="G1309" s="4" t="str">
        <f>IF(Table2[[#This Row],[Discount_percentage]]&lt;=49%,"no",IF(Table2[[#This Row],[Discount_percentage]]&gt;=50%,"yes"))</f>
        <v>no</v>
      </c>
      <c r="H1309" s="4" t="str">
        <f>IF(Table2[[#This Row],[Rating_count]]&lt;=1000,"NO",IF(Table2[[#This Row],[Rating_count]]&gt;=1000,"YES"))</f>
        <v>YES</v>
      </c>
      <c r="I1309" s="5">
        <f>Table2[[#This Row],[Actual_price]]*Table2[[#This Row],[Rating_count]]</f>
        <v>21282912</v>
      </c>
      <c r="J1309" s="5" t="str">
        <f>IF(Table2[[#This Row],[Discounted_price]]&lt;200,"&lt;200",IF(Table2[[#This Row],[Discounted_price]]&lt;=500,"200-500","&gt;500"))</f>
        <v>&gt;500</v>
      </c>
      <c r="K1309" s="1">
        <v>4.4000000000000004</v>
      </c>
      <c r="L1309" s="5">
        <f>Table2[[#This Row],[Rating]]+(Table2[[#This Row],[Rating_count]]/1000)</f>
        <v>7.1370000000000005</v>
      </c>
      <c r="M1309" s="2">
        <v>2737</v>
      </c>
    </row>
    <row r="1310" spans="1:13" x14ac:dyDescent="0.25">
      <c r="A1310" s="1" t="s">
        <v>1208</v>
      </c>
      <c r="B1310" s="1" t="s">
        <v>518</v>
      </c>
      <c r="C1310" s="3">
        <v>1260</v>
      </c>
      <c r="D1310" s="3">
        <v>2299</v>
      </c>
      <c r="E1310" s="3">
        <f>Table2[[#This Row],[Actual_price]]-Table2[[#This Row],[Discounted_price]]/Table2[[#This Row],[Actual_price]]*100</f>
        <v>2244.193562418443</v>
      </c>
      <c r="F1310" s="4">
        <v>0.45</v>
      </c>
      <c r="G1310" s="4" t="str">
        <f>IF(Table2[[#This Row],[Discount_percentage]]&lt;=49%,"no",IF(Table2[[#This Row],[Discount_percentage]]&gt;=50%,"yes"))</f>
        <v>no</v>
      </c>
      <c r="H1310" s="4" t="str">
        <f>IF(Table2[[#This Row],[Rating_count]]&lt;=1000,"NO",IF(Table2[[#This Row],[Rating_count]]&gt;=1000,"YES"))</f>
        <v>NO</v>
      </c>
      <c r="I1310" s="5">
        <f>Table2[[#This Row],[Actual_price]]*Table2[[#This Row],[Rating_count]]</f>
        <v>126445</v>
      </c>
      <c r="J1310" s="5" t="str">
        <f>IF(Table2[[#This Row],[Discounted_price]]&lt;200,"&lt;200",IF(Table2[[#This Row],[Discounted_price]]&lt;=500,"200-500","&gt;500"))</f>
        <v>&gt;500</v>
      </c>
      <c r="K1310" s="1">
        <v>4.3</v>
      </c>
      <c r="L1310" s="5">
        <f>Table2[[#This Row],[Rating]]+(Table2[[#This Row],[Rating_count]]/1000)</f>
        <v>4.3549999999999995</v>
      </c>
      <c r="M1310" s="2">
        <v>55</v>
      </c>
    </row>
    <row r="1311" spans="1:13" x14ac:dyDescent="0.25">
      <c r="A1311" s="1" t="s">
        <v>1209</v>
      </c>
      <c r="B1311" s="1" t="s">
        <v>518</v>
      </c>
      <c r="C1311" s="3">
        <v>1099</v>
      </c>
      <c r="D1311" s="3">
        <v>1500</v>
      </c>
      <c r="E1311" s="3">
        <f>Table2[[#This Row],[Actual_price]]-Table2[[#This Row],[Discounted_price]]/Table2[[#This Row],[Actual_price]]*100</f>
        <v>1426.7333333333333</v>
      </c>
      <c r="F1311" s="4">
        <v>0.27</v>
      </c>
      <c r="G1311" s="4" t="str">
        <f>IF(Table2[[#This Row],[Discount_percentage]]&lt;=49%,"no",IF(Table2[[#This Row],[Discount_percentage]]&gt;=50%,"yes"))</f>
        <v>no</v>
      </c>
      <c r="H1311" s="4" t="str">
        <f>IF(Table2[[#This Row],[Rating_count]]&lt;=1000,"NO",IF(Table2[[#This Row],[Rating_count]]&gt;=1000,"YES"))</f>
        <v>YES</v>
      </c>
      <c r="I1311" s="5">
        <f>Table2[[#This Row],[Actual_price]]*Table2[[#This Row],[Rating_count]]</f>
        <v>1597500</v>
      </c>
      <c r="J1311" s="5" t="str">
        <f>IF(Table2[[#This Row],[Discounted_price]]&lt;200,"&lt;200",IF(Table2[[#This Row],[Discounted_price]]&lt;=500,"200-500","&gt;500"))</f>
        <v>&gt;500</v>
      </c>
      <c r="K1311" s="1">
        <v>4.5</v>
      </c>
      <c r="L1311" s="5">
        <f>Table2[[#This Row],[Rating]]+(Table2[[#This Row],[Rating_count]]/1000)</f>
        <v>5.5649999999999995</v>
      </c>
      <c r="M1311" s="2">
        <v>1065</v>
      </c>
    </row>
    <row r="1312" spans="1:13" x14ac:dyDescent="0.25">
      <c r="A1312" s="1" t="s">
        <v>1210</v>
      </c>
      <c r="B1312" s="1" t="s">
        <v>518</v>
      </c>
      <c r="C1312" s="3">
        <v>1928</v>
      </c>
      <c r="D1312" s="3">
        <v>2590</v>
      </c>
      <c r="E1312" s="3">
        <f>Table2[[#This Row],[Actual_price]]-Table2[[#This Row],[Discounted_price]]/Table2[[#This Row],[Actual_price]]*100</f>
        <v>2515.5598455598456</v>
      </c>
      <c r="F1312" s="4">
        <v>0.26</v>
      </c>
      <c r="G1312" s="4" t="str">
        <f>IF(Table2[[#This Row],[Discount_percentage]]&lt;=49%,"no",IF(Table2[[#This Row],[Discount_percentage]]&gt;=50%,"yes"))</f>
        <v>no</v>
      </c>
      <c r="H1312" s="4" t="str">
        <f>IF(Table2[[#This Row],[Rating_count]]&lt;=1000,"NO",IF(Table2[[#This Row],[Rating_count]]&gt;=1000,"YES"))</f>
        <v>YES</v>
      </c>
      <c r="I1312" s="5">
        <f>Table2[[#This Row],[Actual_price]]*Table2[[#This Row],[Rating_count]]</f>
        <v>6156430</v>
      </c>
      <c r="J1312" s="5" t="str">
        <f>IF(Table2[[#This Row],[Discounted_price]]&lt;200,"&lt;200",IF(Table2[[#This Row],[Discounted_price]]&lt;=500,"200-500","&gt;500"))</f>
        <v>&gt;500</v>
      </c>
      <c r="K1312" s="1">
        <v>4</v>
      </c>
      <c r="L1312" s="5">
        <f>Table2[[#This Row],[Rating]]+(Table2[[#This Row],[Rating_count]]/1000)</f>
        <v>6.3769999999999998</v>
      </c>
      <c r="M1312" s="2">
        <v>2377</v>
      </c>
    </row>
    <row r="1313" spans="1:13" x14ac:dyDescent="0.25">
      <c r="A1313" s="1" t="s">
        <v>1211</v>
      </c>
      <c r="B1313" s="1" t="s">
        <v>518</v>
      </c>
      <c r="C1313" s="3">
        <v>3249</v>
      </c>
      <c r="D1313" s="3">
        <v>6299</v>
      </c>
      <c r="E1313" s="3">
        <f>Table2[[#This Row],[Actual_price]]-Table2[[#This Row],[Discounted_price]]/Table2[[#This Row],[Actual_price]]*100</f>
        <v>6247.4203841879662</v>
      </c>
      <c r="F1313" s="4">
        <v>0.48</v>
      </c>
      <c r="G1313" s="4" t="str">
        <f>IF(Table2[[#This Row],[Discount_percentage]]&lt;=49%,"no",IF(Table2[[#This Row],[Discount_percentage]]&gt;=50%,"yes"))</f>
        <v>no</v>
      </c>
      <c r="H1313" s="4" t="str">
        <f>IF(Table2[[#This Row],[Rating_count]]&lt;=1000,"NO",IF(Table2[[#This Row],[Rating_count]]&gt;=1000,"YES"))</f>
        <v>YES</v>
      </c>
      <c r="I1313" s="5">
        <f>Table2[[#This Row],[Actual_price]]*Table2[[#This Row],[Rating_count]]</f>
        <v>16182131</v>
      </c>
      <c r="J1313" s="5" t="str">
        <f>IF(Table2[[#This Row],[Discounted_price]]&lt;200,"&lt;200",IF(Table2[[#This Row],[Discounted_price]]&lt;=500,"200-500","&gt;500"))</f>
        <v>&gt;500</v>
      </c>
      <c r="K1313" s="1">
        <v>3.9</v>
      </c>
      <c r="L1313" s="5">
        <f>Table2[[#This Row],[Rating]]+(Table2[[#This Row],[Rating_count]]/1000)</f>
        <v>6.4689999999999994</v>
      </c>
      <c r="M1313" s="2">
        <v>2569</v>
      </c>
    </row>
    <row r="1314" spans="1:13" x14ac:dyDescent="0.25">
      <c r="A1314" s="1" t="s">
        <v>1212</v>
      </c>
      <c r="B1314" s="1" t="s">
        <v>518</v>
      </c>
      <c r="C1314" s="3">
        <v>1199</v>
      </c>
      <c r="D1314" s="3">
        <v>1795</v>
      </c>
      <c r="E1314" s="3">
        <f>Table2[[#This Row],[Actual_price]]-Table2[[#This Row],[Discounted_price]]/Table2[[#This Row],[Actual_price]]*100</f>
        <v>1728.2033426183843</v>
      </c>
      <c r="F1314" s="4">
        <v>0.33</v>
      </c>
      <c r="G1314" s="4" t="str">
        <f>IF(Table2[[#This Row],[Discount_percentage]]&lt;=49%,"no",IF(Table2[[#This Row],[Discount_percentage]]&gt;=50%,"yes"))</f>
        <v>no</v>
      </c>
      <c r="H1314" s="4" t="str">
        <f>IF(Table2[[#This Row],[Rating_count]]&lt;=1000,"NO",IF(Table2[[#This Row],[Rating_count]]&gt;=1000,"YES"))</f>
        <v>YES</v>
      </c>
      <c r="I1314" s="5">
        <f>Table2[[#This Row],[Actual_price]]*Table2[[#This Row],[Rating_count]]</f>
        <v>10710765</v>
      </c>
      <c r="J1314" s="5" t="str">
        <f>IF(Table2[[#This Row],[Discounted_price]]&lt;200,"&lt;200",IF(Table2[[#This Row],[Discounted_price]]&lt;=500,"200-500","&gt;500"))</f>
        <v>&gt;500</v>
      </c>
      <c r="K1314" s="1">
        <v>4.2</v>
      </c>
      <c r="L1314" s="5">
        <f>Table2[[#This Row],[Rating]]+(Table2[[#This Row],[Rating_count]]/1000)</f>
        <v>10.167</v>
      </c>
      <c r="M1314" s="2">
        <v>5967</v>
      </c>
    </row>
    <row r="1315" spans="1:13" x14ac:dyDescent="0.25">
      <c r="A1315" s="1" t="s">
        <v>1213</v>
      </c>
      <c r="B1315" s="1" t="s">
        <v>518</v>
      </c>
      <c r="C1315" s="3">
        <v>1456</v>
      </c>
      <c r="D1315" s="3">
        <v>3190</v>
      </c>
      <c r="E1315" s="3">
        <f>Table2[[#This Row],[Actual_price]]-Table2[[#This Row],[Discounted_price]]/Table2[[#This Row],[Actual_price]]*100</f>
        <v>3144.3573667711598</v>
      </c>
      <c r="F1315" s="4">
        <v>0.54</v>
      </c>
      <c r="G1315" s="4" t="str">
        <f>IF(Table2[[#This Row],[Discount_percentage]]&lt;=49%,"no",IF(Table2[[#This Row],[Discount_percentage]]&gt;=50%,"yes"))</f>
        <v>yes</v>
      </c>
      <c r="H1315" s="4" t="str">
        <f>IF(Table2[[#This Row],[Rating_count]]&lt;=1000,"NO",IF(Table2[[#This Row],[Rating_count]]&gt;=1000,"YES"))</f>
        <v>YES</v>
      </c>
      <c r="I1315" s="5">
        <f>Table2[[#This Row],[Actual_price]]*Table2[[#This Row],[Rating_count]]</f>
        <v>5665440</v>
      </c>
      <c r="J1315" s="5" t="str">
        <f>IF(Table2[[#This Row],[Discounted_price]]&lt;200,"&lt;200",IF(Table2[[#This Row],[Discounted_price]]&lt;=500,"200-500","&gt;500"))</f>
        <v>&gt;500</v>
      </c>
      <c r="K1315" s="1">
        <v>4.0999999999999996</v>
      </c>
      <c r="L1315" s="5">
        <f>Table2[[#This Row],[Rating]]+(Table2[[#This Row],[Rating_count]]/1000)</f>
        <v>5.8759999999999994</v>
      </c>
      <c r="M1315" s="2">
        <v>1776</v>
      </c>
    </row>
    <row r="1316" spans="1:13" x14ac:dyDescent="0.25">
      <c r="A1316" s="1" t="s">
        <v>1214</v>
      </c>
      <c r="B1316" s="1" t="s">
        <v>518</v>
      </c>
      <c r="C1316" s="3">
        <v>3349</v>
      </c>
      <c r="D1316" s="3">
        <v>4799</v>
      </c>
      <c r="E1316" s="3">
        <f>Table2[[#This Row],[Actual_price]]-Table2[[#This Row],[Discounted_price]]/Table2[[#This Row],[Actual_price]]*100</f>
        <v>4729.2146280475099</v>
      </c>
      <c r="F1316" s="4">
        <v>0.3</v>
      </c>
      <c r="G1316" s="4" t="str">
        <f>IF(Table2[[#This Row],[Discount_percentage]]&lt;=49%,"no",IF(Table2[[#This Row],[Discount_percentage]]&gt;=50%,"yes"))</f>
        <v>no</v>
      </c>
      <c r="H1316" s="4" t="str">
        <f>IF(Table2[[#This Row],[Rating_count]]&lt;=1000,"NO",IF(Table2[[#This Row],[Rating_count]]&gt;=1000,"YES"))</f>
        <v>YES</v>
      </c>
      <c r="I1316" s="5">
        <f>Table2[[#This Row],[Actual_price]]*Table2[[#This Row],[Rating_count]]</f>
        <v>20155800</v>
      </c>
      <c r="J1316" s="5" t="str">
        <f>IF(Table2[[#This Row],[Discounted_price]]&lt;200,"&lt;200",IF(Table2[[#This Row],[Discounted_price]]&lt;=500,"200-500","&gt;500"))</f>
        <v>&gt;500</v>
      </c>
      <c r="K1316" s="1">
        <v>3.7</v>
      </c>
      <c r="L1316" s="5">
        <f>Table2[[#This Row],[Rating]]+(Table2[[#This Row],[Rating_count]]/1000)</f>
        <v>7.9</v>
      </c>
      <c r="M1316" s="2">
        <v>4200</v>
      </c>
    </row>
    <row r="1317" spans="1:13" x14ac:dyDescent="0.25">
      <c r="A1317" s="1" t="s">
        <v>1215</v>
      </c>
      <c r="B1317" s="1" t="s">
        <v>518</v>
      </c>
      <c r="C1317" s="3">
        <v>4899</v>
      </c>
      <c r="D1317" s="3">
        <v>8999</v>
      </c>
      <c r="E1317" s="3">
        <f>Table2[[#This Row],[Actual_price]]-Table2[[#This Row],[Discounted_price]]/Table2[[#This Row],[Actual_price]]*100</f>
        <v>8944.5606178464277</v>
      </c>
      <c r="F1317" s="4">
        <v>0.46</v>
      </c>
      <c r="G1317" s="4" t="str">
        <f>IF(Table2[[#This Row],[Discount_percentage]]&lt;=49%,"no",IF(Table2[[#This Row],[Discount_percentage]]&gt;=50%,"yes"))</f>
        <v>no</v>
      </c>
      <c r="H1317" s="4" t="str">
        <f>IF(Table2[[#This Row],[Rating_count]]&lt;=1000,"NO",IF(Table2[[#This Row],[Rating_count]]&gt;=1000,"YES"))</f>
        <v>NO</v>
      </c>
      <c r="I1317" s="5">
        <f>Table2[[#This Row],[Actual_price]]*Table2[[#This Row],[Rating_count]]</f>
        <v>2672703</v>
      </c>
      <c r="J1317" s="5" t="str">
        <f>IF(Table2[[#This Row],[Discounted_price]]&lt;200,"&lt;200",IF(Table2[[#This Row],[Discounted_price]]&lt;=500,"200-500","&gt;500"))</f>
        <v>&gt;500</v>
      </c>
      <c r="K1317" s="1">
        <v>4.0999999999999996</v>
      </c>
      <c r="L1317" s="5">
        <f>Table2[[#This Row],[Rating]]+(Table2[[#This Row],[Rating_count]]/1000)</f>
        <v>4.3969999999999994</v>
      </c>
      <c r="M1317" s="2">
        <v>297</v>
      </c>
    </row>
    <row r="1318" spans="1:13" x14ac:dyDescent="0.25">
      <c r="A1318" s="1" t="s">
        <v>1216</v>
      </c>
      <c r="B1318" s="1" t="s">
        <v>518</v>
      </c>
      <c r="C1318" s="3">
        <v>1199</v>
      </c>
      <c r="D1318" s="3">
        <v>1899</v>
      </c>
      <c r="E1318" s="3">
        <f>Table2[[#This Row],[Actual_price]]-Table2[[#This Row],[Discounted_price]]/Table2[[#This Row],[Actual_price]]*100</f>
        <v>1835.8615060558188</v>
      </c>
      <c r="F1318" s="4">
        <v>0.37</v>
      </c>
      <c r="G1318" s="4" t="str">
        <f>IF(Table2[[#This Row],[Discount_percentage]]&lt;=49%,"no",IF(Table2[[#This Row],[Discount_percentage]]&gt;=50%,"yes"))</f>
        <v>no</v>
      </c>
      <c r="H1318" s="4" t="str">
        <f>IF(Table2[[#This Row],[Rating_count]]&lt;=1000,"NO",IF(Table2[[#This Row],[Rating_count]]&gt;=1000,"YES"))</f>
        <v>YES</v>
      </c>
      <c r="I1318" s="5">
        <f>Table2[[#This Row],[Actual_price]]*Table2[[#This Row],[Rating_count]]</f>
        <v>7326342</v>
      </c>
      <c r="J1318" s="5" t="str">
        <f>IF(Table2[[#This Row],[Discounted_price]]&lt;200,"&lt;200",IF(Table2[[#This Row],[Discounted_price]]&lt;=500,"200-500","&gt;500"))</f>
        <v>&gt;500</v>
      </c>
      <c r="K1318" s="1">
        <v>4.2</v>
      </c>
      <c r="L1318" s="5">
        <f>Table2[[#This Row],[Rating]]+(Table2[[#This Row],[Rating_count]]/1000)</f>
        <v>8.0579999999999998</v>
      </c>
      <c r="M1318" s="2">
        <v>3858</v>
      </c>
    </row>
    <row r="1319" spans="1:13" x14ac:dyDescent="0.25">
      <c r="A1319" s="1" t="s">
        <v>1217</v>
      </c>
      <c r="B1319" s="1" t="s">
        <v>518</v>
      </c>
      <c r="C1319" s="3">
        <v>3290</v>
      </c>
      <c r="D1319" s="3">
        <v>5799</v>
      </c>
      <c r="E1319" s="3">
        <f>Table2[[#This Row],[Actual_price]]-Table2[[#This Row],[Discounted_price]]/Table2[[#This Row],[Actual_price]]*100</f>
        <v>5742.2660803586823</v>
      </c>
      <c r="F1319" s="4">
        <v>0.43</v>
      </c>
      <c r="G1319" s="4" t="str">
        <f>IF(Table2[[#This Row],[Discount_percentage]]&lt;=49%,"no",IF(Table2[[#This Row],[Discount_percentage]]&gt;=50%,"yes"))</f>
        <v>no</v>
      </c>
      <c r="H1319" s="4" t="str">
        <f>IF(Table2[[#This Row],[Rating_count]]&lt;=1000,"NO",IF(Table2[[#This Row],[Rating_count]]&gt;=1000,"YES"))</f>
        <v>NO</v>
      </c>
      <c r="I1319" s="5">
        <f>Table2[[#This Row],[Actual_price]]*Table2[[#This Row],[Rating_count]]</f>
        <v>974232</v>
      </c>
      <c r="J1319" s="5" t="str">
        <f>IF(Table2[[#This Row],[Discounted_price]]&lt;200,"&lt;200",IF(Table2[[#This Row],[Discounted_price]]&lt;=500,"200-500","&gt;500"))</f>
        <v>&gt;500</v>
      </c>
      <c r="K1319" s="1">
        <v>4.3</v>
      </c>
      <c r="L1319" s="5">
        <f>Table2[[#This Row],[Rating]]+(Table2[[#This Row],[Rating_count]]/1000)</f>
        <v>4.468</v>
      </c>
      <c r="M1319" s="2">
        <v>168</v>
      </c>
    </row>
    <row r="1320" spans="1:13" x14ac:dyDescent="0.25">
      <c r="A1320" s="1" t="s">
        <v>1218</v>
      </c>
      <c r="B1320" s="1" t="s">
        <v>518</v>
      </c>
      <c r="C1320" s="1">
        <v>179</v>
      </c>
      <c r="D1320" s="1">
        <v>799</v>
      </c>
      <c r="E1320" s="3">
        <f>Table2[[#This Row],[Actual_price]]-Table2[[#This Row],[Discounted_price]]/Table2[[#This Row],[Actual_price]]*100</f>
        <v>776.59699624530663</v>
      </c>
      <c r="F1320" s="4">
        <v>0.78</v>
      </c>
      <c r="G1320" s="4" t="str">
        <f>IF(Table2[[#This Row],[Discount_percentage]]&lt;=49%,"no",IF(Table2[[#This Row],[Discount_percentage]]&gt;=50%,"yes"))</f>
        <v>yes</v>
      </c>
      <c r="H1320" s="4" t="str">
        <f>IF(Table2[[#This Row],[Rating_count]]&lt;=1000,"NO",IF(Table2[[#This Row],[Rating_count]]&gt;=1000,"YES"))</f>
        <v>NO</v>
      </c>
      <c r="I1320" s="5">
        <f>Table2[[#This Row],[Actual_price]]*Table2[[#This Row],[Rating_count]]</f>
        <v>80699</v>
      </c>
      <c r="J1320" s="5" t="str">
        <f>IF(Table2[[#This Row],[Discounted_price]]&lt;200,"&lt;200",IF(Table2[[#This Row],[Discounted_price]]&lt;=500,"200-500","&gt;500"))</f>
        <v>&lt;200</v>
      </c>
      <c r="K1320" s="1">
        <v>3.6</v>
      </c>
      <c r="L1320" s="5">
        <f>Table2[[#This Row],[Rating]]+(Table2[[#This Row],[Rating_count]]/1000)</f>
        <v>3.7010000000000001</v>
      </c>
      <c r="M1320" s="2">
        <v>101</v>
      </c>
    </row>
    <row r="1321" spans="1:13" x14ac:dyDescent="0.25">
      <c r="A1321" s="1" t="s">
        <v>1219</v>
      </c>
      <c r="B1321" s="1" t="s">
        <v>518</v>
      </c>
      <c r="C1321" s="1">
        <v>149</v>
      </c>
      <c r="D1321" s="1">
        <v>300</v>
      </c>
      <c r="E1321" s="3">
        <f>Table2[[#This Row],[Actual_price]]-Table2[[#This Row],[Discounted_price]]/Table2[[#This Row],[Actual_price]]*100</f>
        <v>250.33333333333334</v>
      </c>
      <c r="F1321" s="4">
        <v>0.5</v>
      </c>
      <c r="G1321" s="4" t="str">
        <f>IF(Table2[[#This Row],[Discount_percentage]]&lt;=49%,"no",IF(Table2[[#This Row],[Discount_percentage]]&gt;=50%,"yes"))</f>
        <v>yes</v>
      </c>
      <c r="H1321" s="4" t="str">
        <f>IF(Table2[[#This Row],[Rating_count]]&lt;=1000,"NO",IF(Table2[[#This Row],[Rating_count]]&gt;=1000,"YES"))</f>
        <v>YES</v>
      </c>
      <c r="I1321" s="5">
        <f>Table2[[#This Row],[Actual_price]]*Table2[[#This Row],[Rating_count]]</f>
        <v>1222200</v>
      </c>
      <c r="J1321" s="5" t="str">
        <f>IF(Table2[[#This Row],[Discounted_price]]&lt;200,"&lt;200",IF(Table2[[#This Row],[Discounted_price]]&lt;=500,"200-500","&gt;500"))</f>
        <v>&lt;200</v>
      </c>
      <c r="K1321" s="1">
        <v>4.0999999999999996</v>
      </c>
      <c r="L1321" s="5">
        <f>Table2[[#This Row],[Rating]]+(Table2[[#This Row],[Rating_count]]/1000)</f>
        <v>8.1739999999999995</v>
      </c>
      <c r="M1321" s="2">
        <v>4074</v>
      </c>
    </row>
    <row r="1322" spans="1:13" x14ac:dyDescent="0.25">
      <c r="A1322" s="1" t="s">
        <v>1220</v>
      </c>
      <c r="B1322" s="1" t="s">
        <v>518</v>
      </c>
      <c r="C1322" s="3">
        <v>5490</v>
      </c>
      <c r="D1322" s="3">
        <v>7200</v>
      </c>
      <c r="E1322" s="3">
        <f>Table2[[#This Row],[Actual_price]]-Table2[[#This Row],[Discounted_price]]/Table2[[#This Row],[Actual_price]]*100</f>
        <v>7123.75</v>
      </c>
      <c r="F1322" s="4">
        <v>0.24</v>
      </c>
      <c r="G1322" s="4" t="str">
        <f>IF(Table2[[#This Row],[Discount_percentage]]&lt;=49%,"no",IF(Table2[[#This Row],[Discount_percentage]]&gt;=50%,"yes"))</f>
        <v>no</v>
      </c>
      <c r="H1322" s="4" t="str">
        <f>IF(Table2[[#This Row],[Rating_count]]&lt;=1000,"NO",IF(Table2[[#This Row],[Rating_count]]&gt;=1000,"YES"))</f>
        <v>YES</v>
      </c>
      <c r="I1322" s="5">
        <f>Table2[[#This Row],[Actual_price]]*Table2[[#This Row],[Rating_count]]</f>
        <v>10137600</v>
      </c>
      <c r="J1322" s="5" t="str">
        <f>IF(Table2[[#This Row],[Discounted_price]]&lt;200,"&lt;200",IF(Table2[[#This Row],[Discounted_price]]&lt;=500,"200-500","&gt;500"))</f>
        <v>&gt;500</v>
      </c>
      <c r="K1322" s="1">
        <v>4.5</v>
      </c>
      <c r="L1322" s="5">
        <f>Table2[[#This Row],[Rating]]+(Table2[[#This Row],[Rating_count]]/1000)</f>
        <v>5.9079999999999995</v>
      </c>
      <c r="M1322" s="2">
        <v>1408</v>
      </c>
    </row>
    <row r="1323" spans="1:13" x14ac:dyDescent="0.25">
      <c r="A1323" s="1" t="s">
        <v>1221</v>
      </c>
      <c r="B1323" s="1" t="s">
        <v>518</v>
      </c>
      <c r="C1323" s="1">
        <v>379</v>
      </c>
      <c r="D1323" s="1">
        <v>389</v>
      </c>
      <c r="E1323" s="3">
        <f>Table2[[#This Row],[Actual_price]]-Table2[[#This Row],[Discounted_price]]/Table2[[#This Row],[Actual_price]]*100</f>
        <v>291.57069408740358</v>
      </c>
      <c r="F1323" s="4">
        <v>0.03</v>
      </c>
      <c r="G1323" s="4" t="str">
        <f>IF(Table2[[#This Row],[Discount_percentage]]&lt;=49%,"no",IF(Table2[[#This Row],[Discount_percentage]]&gt;=50%,"yes"))</f>
        <v>no</v>
      </c>
      <c r="H1323" s="4" t="str">
        <f>IF(Table2[[#This Row],[Rating_count]]&lt;=1000,"NO",IF(Table2[[#This Row],[Rating_count]]&gt;=1000,"YES"))</f>
        <v>YES</v>
      </c>
      <c r="I1323" s="5">
        <f>Table2[[#This Row],[Actual_price]]*Table2[[#This Row],[Rating_count]]</f>
        <v>1454471</v>
      </c>
      <c r="J1323" s="5" t="str">
        <f>IF(Table2[[#This Row],[Discounted_price]]&lt;200,"&lt;200",IF(Table2[[#This Row],[Discounted_price]]&lt;=500,"200-500","&gt;500"))</f>
        <v>200-500</v>
      </c>
      <c r="K1323" s="1">
        <v>4.2</v>
      </c>
      <c r="L1323" s="5">
        <f>Table2[[#This Row],[Rating]]+(Table2[[#This Row],[Rating_count]]/1000)</f>
        <v>7.9390000000000001</v>
      </c>
      <c r="M1323" s="2">
        <v>3739</v>
      </c>
    </row>
    <row r="1324" spans="1:13" x14ac:dyDescent="0.25">
      <c r="A1324" s="1" t="s">
        <v>1222</v>
      </c>
      <c r="B1324" s="1" t="s">
        <v>518</v>
      </c>
      <c r="C1324" s="3">
        <v>8699</v>
      </c>
      <c r="D1324" s="3">
        <v>13049</v>
      </c>
      <c r="E1324" s="3">
        <f>Table2[[#This Row],[Actual_price]]-Table2[[#This Row],[Discounted_price]]/Table2[[#This Row],[Actual_price]]*100</f>
        <v>12982.335887807494</v>
      </c>
      <c r="F1324" s="4">
        <v>0.33</v>
      </c>
      <c r="G1324" s="4" t="str">
        <f>IF(Table2[[#This Row],[Discount_percentage]]&lt;=49%,"no",IF(Table2[[#This Row],[Discount_percentage]]&gt;=50%,"yes"))</f>
        <v>no</v>
      </c>
      <c r="H1324" s="4" t="str">
        <f>IF(Table2[[#This Row],[Rating_count]]&lt;=1000,"NO",IF(Table2[[#This Row],[Rating_count]]&gt;=1000,"YES"))</f>
        <v>YES</v>
      </c>
      <c r="I1324" s="5">
        <f>Table2[[#This Row],[Actual_price]]*Table2[[#This Row],[Rating_count]]</f>
        <v>76871659</v>
      </c>
      <c r="J1324" s="5" t="str">
        <f>IF(Table2[[#This Row],[Discounted_price]]&lt;200,"&lt;200",IF(Table2[[#This Row],[Discounted_price]]&lt;=500,"200-500","&gt;500"))</f>
        <v>&gt;500</v>
      </c>
      <c r="K1324" s="1">
        <v>4.3</v>
      </c>
      <c r="L1324" s="5">
        <f>Table2[[#This Row],[Rating]]+(Table2[[#This Row],[Rating_count]]/1000)</f>
        <v>10.190999999999999</v>
      </c>
      <c r="M1324" s="2">
        <v>5891</v>
      </c>
    </row>
    <row r="1325" spans="1:13" x14ac:dyDescent="0.25">
      <c r="A1325" s="1" t="s">
        <v>1223</v>
      </c>
      <c r="B1325" s="1" t="s">
        <v>518</v>
      </c>
      <c r="C1325" s="6">
        <v>3041.67</v>
      </c>
      <c r="D1325" s="3">
        <v>5999</v>
      </c>
      <c r="E1325" s="3">
        <f>Table2[[#This Row],[Actual_price]]-Table2[[#This Row],[Discounted_price]]/Table2[[#This Row],[Actual_price]]*100</f>
        <v>5948.2970495082518</v>
      </c>
      <c r="F1325" s="4">
        <v>0.49</v>
      </c>
      <c r="G1325" s="4" t="str">
        <f>IF(Table2[[#This Row],[Discount_percentage]]&lt;=49%,"no",IF(Table2[[#This Row],[Discount_percentage]]&gt;=50%,"yes"))</f>
        <v>no</v>
      </c>
      <c r="H1325" s="4" t="str">
        <f>IF(Table2[[#This Row],[Rating_count]]&lt;=1000,"NO",IF(Table2[[#This Row],[Rating_count]]&gt;=1000,"YES"))</f>
        <v>NO</v>
      </c>
      <c r="I1325" s="5">
        <f>Table2[[#This Row],[Actual_price]]*Table2[[#This Row],[Rating_count]]</f>
        <v>4661223</v>
      </c>
      <c r="J1325" s="5" t="str">
        <f>IF(Table2[[#This Row],[Discounted_price]]&lt;200,"&lt;200",IF(Table2[[#This Row],[Discounted_price]]&lt;=500,"200-500","&gt;500"))</f>
        <v>&gt;500</v>
      </c>
      <c r="K1325" s="1">
        <v>4</v>
      </c>
      <c r="L1325" s="5">
        <f>Table2[[#This Row],[Rating]]+(Table2[[#This Row],[Rating_count]]/1000)</f>
        <v>4.7770000000000001</v>
      </c>
      <c r="M1325" s="2">
        <v>777</v>
      </c>
    </row>
    <row r="1326" spans="1:13" x14ac:dyDescent="0.25">
      <c r="A1326" s="1" t="s">
        <v>1224</v>
      </c>
      <c r="B1326" s="1" t="s">
        <v>518</v>
      </c>
      <c r="C1326" s="3">
        <v>1745</v>
      </c>
      <c r="D1326" s="3">
        <v>2400</v>
      </c>
      <c r="E1326" s="3">
        <f>Table2[[#This Row],[Actual_price]]-Table2[[#This Row],[Discounted_price]]/Table2[[#This Row],[Actual_price]]*100</f>
        <v>2327.2916666666665</v>
      </c>
      <c r="F1326" s="4">
        <v>0.27</v>
      </c>
      <c r="G1326" s="4" t="str">
        <f>IF(Table2[[#This Row],[Discount_percentage]]&lt;=49%,"no",IF(Table2[[#This Row],[Discount_percentage]]&gt;=50%,"yes"))</f>
        <v>no</v>
      </c>
      <c r="H1326" s="4" t="str">
        <f>IF(Table2[[#This Row],[Rating_count]]&lt;=1000,"NO",IF(Table2[[#This Row],[Rating_count]]&gt;=1000,"YES"))</f>
        <v>YES</v>
      </c>
      <c r="I1326" s="5">
        <f>Table2[[#This Row],[Actual_price]]*Table2[[#This Row],[Rating_count]]</f>
        <v>33984000</v>
      </c>
      <c r="J1326" s="5" t="str">
        <f>IF(Table2[[#This Row],[Discounted_price]]&lt;200,"&lt;200",IF(Table2[[#This Row],[Discounted_price]]&lt;=500,"200-500","&gt;500"))</f>
        <v>&gt;500</v>
      </c>
      <c r="K1326" s="1">
        <v>4.2</v>
      </c>
      <c r="L1326" s="5">
        <f>Table2[[#This Row],[Rating]]+(Table2[[#This Row],[Rating_count]]/1000)</f>
        <v>18.36</v>
      </c>
      <c r="M1326" s="2">
        <v>14160</v>
      </c>
    </row>
    <row r="1327" spans="1:13" x14ac:dyDescent="0.25">
      <c r="A1327" s="1" t="s">
        <v>1225</v>
      </c>
      <c r="B1327" s="1" t="s">
        <v>518</v>
      </c>
      <c r="C1327" s="3">
        <v>3180</v>
      </c>
      <c r="D1327" s="3">
        <v>5295</v>
      </c>
      <c r="E1327" s="3">
        <f>Table2[[#This Row],[Actual_price]]-Table2[[#This Row],[Discounted_price]]/Table2[[#This Row],[Actual_price]]*100</f>
        <v>5234.9433427762042</v>
      </c>
      <c r="F1327" s="4">
        <v>0.4</v>
      </c>
      <c r="G1327" s="4" t="str">
        <f>IF(Table2[[#This Row],[Discount_percentage]]&lt;=49%,"no",IF(Table2[[#This Row],[Discount_percentage]]&gt;=50%,"yes"))</f>
        <v>no</v>
      </c>
      <c r="H1327" s="4" t="str">
        <f>IF(Table2[[#This Row],[Rating_count]]&lt;=1000,"NO",IF(Table2[[#This Row],[Rating_count]]&gt;=1000,"YES"))</f>
        <v>YES</v>
      </c>
      <c r="I1327" s="5">
        <f>Table2[[#This Row],[Actual_price]]*Table2[[#This Row],[Rating_count]]</f>
        <v>36636105</v>
      </c>
      <c r="J1327" s="5" t="str">
        <f>IF(Table2[[#This Row],[Discounted_price]]&lt;200,"&lt;200",IF(Table2[[#This Row],[Discounted_price]]&lt;=500,"200-500","&gt;500"))</f>
        <v>&gt;500</v>
      </c>
      <c r="K1327" s="1">
        <v>4.2</v>
      </c>
      <c r="L1327" s="5">
        <f>Table2[[#This Row],[Rating]]+(Table2[[#This Row],[Rating_count]]/1000)</f>
        <v>11.119</v>
      </c>
      <c r="M1327" s="2">
        <v>6919</v>
      </c>
    </row>
    <row r="1328" spans="1:13" x14ac:dyDescent="0.25">
      <c r="A1328" s="1" t="s">
        <v>1226</v>
      </c>
      <c r="B1328" s="1" t="s">
        <v>518</v>
      </c>
      <c r="C1328" s="3">
        <v>4999</v>
      </c>
      <c r="D1328" s="3">
        <v>24999</v>
      </c>
      <c r="E1328" s="3">
        <f>Table2[[#This Row],[Actual_price]]-Table2[[#This Row],[Discounted_price]]/Table2[[#This Row],[Actual_price]]*100</f>
        <v>24979.003200128005</v>
      </c>
      <c r="F1328" s="4">
        <v>0.8</v>
      </c>
      <c r="G1328" s="4" t="str">
        <f>IF(Table2[[#This Row],[Discount_percentage]]&lt;=49%,"no",IF(Table2[[#This Row],[Discount_percentage]]&gt;=50%,"yes"))</f>
        <v>yes</v>
      </c>
      <c r="H1328" s="4" t="str">
        <f>IF(Table2[[#This Row],[Rating_count]]&lt;=1000,"NO",IF(Table2[[#This Row],[Rating_count]]&gt;=1000,"YES"))</f>
        <v>NO</v>
      </c>
      <c r="I1328" s="5">
        <f>Table2[[#This Row],[Actual_price]]*Table2[[#This Row],[Rating_count]]</f>
        <v>7174713</v>
      </c>
      <c r="J1328" s="5" t="str">
        <f>IF(Table2[[#This Row],[Discounted_price]]&lt;200,"&lt;200",IF(Table2[[#This Row],[Discounted_price]]&lt;=500,"200-500","&gt;500"))</f>
        <v>&gt;500</v>
      </c>
      <c r="K1328" s="1">
        <v>4.5</v>
      </c>
      <c r="L1328" s="5">
        <f>Table2[[#This Row],[Rating]]+(Table2[[#This Row],[Rating_count]]/1000)</f>
        <v>4.7869999999999999</v>
      </c>
      <c r="M1328" s="2">
        <v>287</v>
      </c>
    </row>
    <row r="1329" spans="1:13" x14ac:dyDescent="0.25">
      <c r="A1329" s="1" t="s">
        <v>1227</v>
      </c>
      <c r="B1329" s="1" t="s">
        <v>518</v>
      </c>
      <c r="C1329" s="1">
        <v>390</v>
      </c>
      <c r="D1329" s="1">
        <v>799</v>
      </c>
      <c r="E1329" s="3">
        <f>Table2[[#This Row],[Actual_price]]-Table2[[#This Row],[Discounted_price]]/Table2[[#This Row],[Actual_price]]*100</f>
        <v>750.18898623279097</v>
      </c>
      <c r="F1329" s="4">
        <v>0.51</v>
      </c>
      <c r="G1329" s="4" t="str">
        <f>IF(Table2[[#This Row],[Discount_percentage]]&lt;=49%,"no",IF(Table2[[#This Row],[Discount_percentage]]&gt;=50%,"yes"))</f>
        <v>yes</v>
      </c>
      <c r="H1329" s="4" t="str">
        <f>IF(Table2[[#This Row],[Rating_count]]&lt;=1000,"NO",IF(Table2[[#This Row],[Rating_count]]&gt;=1000,"YES"))</f>
        <v>NO</v>
      </c>
      <c r="I1329" s="5">
        <f>Table2[[#This Row],[Actual_price]]*Table2[[#This Row],[Rating_count]]</f>
        <v>229313</v>
      </c>
      <c r="J1329" s="5" t="str">
        <f>IF(Table2[[#This Row],[Discounted_price]]&lt;200,"&lt;200",IF(Table2[[#This Row],[Discounted_price]]&lt;=500,"200-500","&gt;500"))</f>
        <v>200-500</v>
      </c>
      <c r="K1329" s="1">
        <v>3.8</v>
      </c>
      <c r="L1329" s="5">
        <f>Table2[[#This Row],[Rating]]+(Table2[[#This Row],[Rating_count]]/1000)</f>
        <v>4.0869999999999997</v>
      </c>
      <c r="M1329" s="2">
        <v>287</v>
      </c>
    </row>
    <row r="1330" spans="1:13" x14ac:dyDescent="0.25">
      <c r="A1330" s="1" t="s">
        <v>1228</v>
      </c>
      <c r="B1330" s="1" t="s">
        <v>518</v>
      </c>
      <c r="C1330" s="3">
        <v>1999</v>
      </c>
      <c r="D1330" s="3">
        <v>2999</v>
      </c>
      <c r="E1330" s="3">
        <f>Table2[[#This Row],[Actual_price]]-Table2[[#This Row],[Discounted_price]]/Table2[[#This Row],[Actual_price]]*100</f>
        <v>2932.344448149383</v>
      </c>
      <c r="F1330" s="4">
        <v>0.33</v>
      </c>
      <c r="G1330" s="4" t="str">
        <f>IF(Table2[[#This Row],[Discount_percentage]]&lt;=49%,"no",IF(Table2[[#This Row],[Discount_percentage]]&gt;=50%,"yes"))</f>
        <v>no</v>
      </c>
      <c r="H1330" s="4" t="str">
        <f>IF(Table2[[#This Row],[Rating_count]]&lt;=1000,"NO",IF(Table2[[#This Row],[Rating_count]]&gt;=1000,"YES"))</f>
        <v>NO</v>
      </c>
      <c r="I1330" s="5">
        <f>Table2[[#This Row],[Actual_price]]*Table2[[#This Row],[Rating_count]]</f>
        <v>1163612</v>
      </c>
      <c r="J1330" s="5" t="str">
        <f>IF(Table2[[#This Row],[Discounted_price]]&lt;200,"&lt;200",IF(Table2[[#This Row],[Discounted_price]]&lt;=500,"200-500","&gt;500"))</f>
        <v>&gt;500</v>
      </c>
      <c r="K1330" s="1">
        <v>4.4000000000000004</v>
      </c>
      <c r="L1330" s="5">
        <f>Table2[[#This Row],[Rating]]+(Table2[[#This Row],[Rating_count]]/1000)</f>
        <v>4.7880000000000003</v>
      </c>
      <c r="M1330" s="2">
        <v>388</v>
      </c>
    </row>
    <row r="1331" spans="1:13" x14ac:dyDescent="0.25">
      <c r="A1331" s="1" t="s">
        <v>1229</v>
      </c>
      <c r="B1331" s="1" t="s">
        <v>518</v>
      </c>
      <c r="C1331" s="3">
        <v>1624</v>
      </c>
      <c r="D1331" s="3">
        <v>2495</v>
      </c>
      <c r="E1331" s="3">
        <f>Table2[[#This Row],[Actual_price]]-Table2[[#This Row],[Discounted_price]]/Table2[[#This Row],[Actual_price]]*100</f>
        <v>2429.9098196392788</v>
      </c>
      <c r="F1331" s="4">
        <v>0.35</v>
      </c>
      <c r="G1331" s="4" t="str">
        <f>IF(Table2[[#This Row],[Discount_percentage]]&lt;=49%,"no",IF(Table2[[#This Row],[Discount_percentage]]&gt;=50%,"yes"))</f>
        <v>no</v>
      </c>
      <c r="H1331" s="4" t="str">
        <f>IF(Table2[[#This Row],[Rating_count]]&lt;=1000,"NO",IF(Table2[[#This Row],[Rating_count]]&gt;=1000,"YES"))</f>
        <v>NO</v>
      </c>
      <c r="I1331" s="5">
        <f>Table2[[#This Row],[Actual_price]]*Table2[[#This Row],[Rating_count]]</f>
        <v>2063365</v>
      </c>
      <c r="J1331" s="5" t="str">
        <f>IF(Table2[[#This Row],[Discounted_price]]&lt;200,"&lt;200",IF(Table2[[#This Row],[Discounted_price]]&lt;=500,"200-500","&gt;500"))</f>
        <v>&gt;500</v>
      </c>
      <c r="K1331" s="1">
        <v>4.0999999999999996</v>
      </c>
      <c r="L1331" s="5">
        <f>Table2[[#This Row],[Rating]]+(Table2[[#This Row],[Rating_count]]/1000)</f>
        <v>4.9269999999999996</v>
      </c>
      <c r="M1331" s="2">
        <v>827</v>
      </c>
    </row>
    <row r="1332" spans="1:13" x14ac:dyDescent="0.25">
      <c r="A1332" s="1" t="s">
        <v>1230</v>
      </c>
      <c r="B1332" s="1" t="s">
        <v>518</v>
      </c>
      <c r="C1332" s="1">
        <v>184</v>
      </c>
      <c r="D1332" s="1">
        <v>450</v>
      </c>
      <c r="E1332" s="3">
        <f>Table2[[#This Row],[Actual_price]]-Table2[[#This Row],[Discounted_price]]/Table2[[#This Row],[Actual_price]]*100</f>
        <v>409.11111111111109</v>
      </c>
      <c r="F1332" s="4">
        <v>0.59</v>
      </c>
      <c r="G1332" s="4" t="str">
        <f>IF(Table2[[#This Row],[Discount_percentage]]&lt;=49%,"no",IF(Table2[[#This Row],[Discount_percentage]]&gt;=50%,"yes"))</f>
        <v>yes</v>
      </c>
      <c r="H1332" s="4" t="str">
        <f>IF(Table2[[#This Row],[Rating_count]]&lt;=1000,"NO",IF(Table2[[#This Row],[Rating_count]]&gt;=1000,"YES"))</f>
        <v>YES</v>
      </c>
      <c r="I1332" s="5">
        <f>Table2[[#This Row],[Actual_price]]*Table2[[#This Row],[Rating_count]]</f>
        <v>2236950</v>
      </c>
      <c r="J1332" s="5" t="str">
        <f>IF(Table2[[#This Row],[Discounted_price]]&lt;200,"&lt;200",IF(Table2[[#This Row],[Discounted_price]]&lt;=500,"200-500","&gt;500"))</f>
        <v>&lt;200</v>
      </c>
      <c r="K1332" s="1">
        <v>4.2</v>
      </c>
      <c r="L1332" s="5">
        <f>Table2[[#This Row],[Rating]]+(Table2[[#This Row],[Rating_count]]/1000)</f>
        <v>9.1709999999999994</v>
      </c>
      <c r="M1332" s="2">
        <v>4971</v>
      </c>
    </row>
    <row r="1333" spans="1:13" x14ac:dyDescent="0.25">
      <c r="A1333" s="1" t="s">
        <v>1231</v>
      </c>
      <c r="B1333" s="1" t="s">
        <v>518</v>
      </c>
      <c r="C1333" s="1">
        <v>445</v>
      </c>
      <c r="D1333" s="1">
        <v>999</v>
      </c>
      <c r="E1333" s="3">
        <f>Table2[[#This Row],[Actual_price]]-Table2[[#This Row],[Discounted_price]]/Table2[[#This Row],[Actual_price]]*100</f>
        <v>954.45545545545542</v>
      </c>
      <c r="F1333" s="4">
        <v>0.55000000000000004</v>
      </c>
      <c r="G1333" s="4" t="str">
        <f>IF(Table2[[#This Row],[Discount_percentage]]&lt;=49%,"no",IF(Table2[[#This Row],[Discount_percentage]]&gt;=50%,"yes"))</f>
        <v>yes</v>
      </c>
      <c r="H1333" s="4" t="str">
        <f>IF(Table2[[#This Row],[Rating_count]]&lt;=1000,"NO",IF(Table2[[#This Row],[Rating_count]]&gt;=1000,"YES"))</f>
        <v>NO</v>
      </c>
      <c r="I1333" s="5">
        <f>Table2[[#This Row],[Actual_price]]*Table2[[#This Row],[Rating_count]]</f>
        <v>228771</v>
      </c>
      <c r="J1333" s="5" t="str">
        <f>IF(Table2[[#This Row],[Discounted_price]]&lt;200,"&lt;200",IF(Table2[[#This Row],[Discounted_price]]&lt;=500,"200-500","&gt;500"))</f>
        <v>200-500</v>
      </c>
      <c r="K1333" s="1">
        <v>4.3</v>
      </c>
      <c r="L1333" s="5">
        <f>Table2[[#This Row],[Rating]]+(Table2[[#This Row],[Rating_count]]/1000)</f>
        <v>4.5289999999999999</v>
      </c>
      <c r="M1333" s="2">
        <v>229</v>
      </c>
    </row>
    <row r="1334" spans="1:13" x14ac:dyDescent="0.25">
      <c r="A1334" s="1" t="s">
        <v>1232</v>
      </c>
      <c r="B1334" s="1" t="s">
        <v>518</v>
      </c>
      <c r="C1334" s="1">
        <v>699</v>
      </c>
      <c r="D1334" s="3">
        <v>1690</v>
      </c>
      <c r="E1334" s="3">
        <f>Table2[[#This Row],[Actual_price]]-Table2[[#This Row],[Discounted_price]]/Table2[[#This Row],[Actual_price]]*100</f>
        <v>1648.6390532544378</v>
      </c>
      <c r="F1334" s="4">
        <v>0.59</v>
      </c>
      <c r="G1334" s="4" t="str">
        <f>IF(Table2[[#This Row],[Discount_percentage]]&lt;=49%,"no",IF(Table2[[#This Row],[Discount_percentage]]&gt;=50%,"yes"))</f>
        <v>yes</v>
      </c>
      <c r="H1334" s="4" t="str">
        <f>IF(Table2[[#This Row],[Rating_count]]&lt;=1000,"NO",IF(Table2[[#This Row],[Rating_count]]&gt;=1000,"YES"))</f>
        <v>YES</v>
      </c>
      <c r="I1334" s="5">
        <f>Table2[[#This Row],[Actual_price]]*Table2[[#This Row],[Rating_count]]</f>
        <v>5955560</v>
      </c>
      <c r="J1334" s="5" t="str">
        <f>IF(Table2[[#This Row],[Discounted_price]]&lt;200,"&lt;200",IF(Table2[[#This Row],[Discounted_price]]&lt;=500,"200-500","&gt;500"))</f>
        <v>&gt;500</v>
      </c>
      <c r="K1334" s="1">
        <v>4.0999999999999996</v>
      </c>
      <c r="L1334" s="5">
        <f>Table2[[#This Row],[Rating]]+(Table2[[#This Row],[Rating_count]]/1000)</f>
        <v>7.6239999999999997</v>
      </c>
      <c r="M1334" s="2">
        <v>3524</v>
      </c>
    </row>
    <row r="1335" spans="1:13" x14ac:dyDescent="0.25">
      <c r="A1335" s="1" t="s">
        <v>1233</v>
      </c>
      <c r="B1335" s="1" t="s">
        <v>518</v>
      </c>
      <c r="C1335" s="3">
        <v>1601</v>
      </c>
      <c r="D1335" s="3">
        <v>3890</v>
      </c>
      <c r="E1335" s="3">
        <f>Table2[[#This Row],[Actual_price]]-Table2[[#This Row],[Discounted_price]]/Table2[[#This Row],[Actual_price]]*100</f>
        <v>3848.8431876606683</v>
      </c>
      <c r="F1335" s="4">
        <v>0.59</v>
      </c>
      <c r="G1335" s="4" t="str">
        <f>IF(Table2[[#This Row],[Discount_percentage]]&lt;=49%,"no",IF(Table2[[#This Row],[Discount_percentage]]&gt;=50%,"yes"))</f>
        <v>yes</v>
      </c>
      <c r="H1335" s="4" t="str">
        <f>IF(Table2[[#This Row],[Rating_count]]&lt;=1000,"NO",IF(Table2[[#This Row],[Rating_count]]&gt;=1000,"YES"))</f>
        <v>NO</v>
      </c>
      <c r="I1335" s="5">
        <f>Table2[[#This Row],[Actual_price]]*Table2[[#This Row],[Rating_count]]</f>
        <v>606840</v>
      </c>
      <c r="J1335" s="5" t="str">
        <f>IF(Table2[[#This Row],[Discounted_price]]&lt;200,"&lt;200",IF(Table2[[#This Row],[Discounted_price]]&lt;=500,"200-500","&gt;500"))</f>
        <v>&gt;500</v>
      </c>
      <c r="K1335" s="1">
        <v>4.2</v>
      </c>
      <c r="L1335" s="5">
        <f>Table2[[#This Row],[Rating]]+(Table2[[#This Row],[Rating_count]]/1000)</f>
        <v>4.3559999999999999</v>
      </c>
      <c r="M1335" s="2">
        <v>156</v>
      </c>
    </row>
    <row r="1336" spans="1:13" x14ac:dyDescent="0.25">
      <c r="A1336" s="1" t="s">
        <v>1234</v>
      </c>
      <c r="B1336" s="1" t="s">
        <v>518</v>
      </c>
      <c r="C1336" s="1">
        <v>231</v>
      </c>
      <c r="D1336" s="1">
        <v>260</v>
      </c>
      <c r="E1336" s="3">
        <f>Table2[[#This Row],[Actual_price]]-Table2[[#This Row],[Discounted_price]]/Table2[[#This Row],[Actual_price]]*100</f>
        <v>171.15384615384616</v>
      </c>
      <c r="F1336" s="4">
        <v>0.11</v>
      </c>
      <c r="G1336" s="4" t="str">
        <f>IF(Table2[[#This Row],[Discount_percentage]]&lt;=49%,"no",IF(Table2[[#This Row],[Discount_percentage]]&gt;=50%,"yes"))</f>
        <v>no</v>
      </c>
      <c r="H1336" s="4" t="str">
        <f>IF(Table2[[#This Row],[Rating_count]]&lt;=1000,"NO",IF(Table2[[#This Row],[Rating_count]]&gt;=1000,"YES"))</f>
        <v>NO</v>
      </c>
      <c r="I1336" s="5">
        <f>Table2[[#This Row],[Actual_price]]*Table2[[#This Row],[Rating_count]]</f>
        <v>127400</v>
      </c>
      <c r="J1336" s="5" t="str">
        <f>IF(Table2[[#This Row],[Discounted_price]]&lt;200,"&lt;200",IF(Table2[[#This Row],[Discounted_price]]&lt;=500,"200-500","&gt;500"))</f>
        <v>200-500</v>
      </c>
      <c r="K1336" s="1">
        <v>4.0999999999999996</v>
      </c>
      <c r="L1336" s="5">
        <f>Table2[[#This Row],[Rating]]+(Table2[[#This Row],[Rating_count]]/1000)</f>
        <v>4.59</v>
      </c>
      <c r="M1336" s="2">
        <v>490</v>
      </c>
    </row>
    <row r="1337" spans="1:13" x14ac:dyDescent="0.25">
      <c r="A1337" s="1" t="s">
        <v>1235</v>
      </c>
      <c r="B1337" s="1" t="s">
        <v>518</v>
      </c>
      <c r="C1337" s="1">
        <v>369</v>
      </c>
      <c r="D1337" s="1">
        <v>599</v>
      </c>
      <c r="E1337" s="3">
        <f>Table2[[#This Row],[Actual_price]]-Table2[[#This Row],[Discounted_price]]/Table2[[#This Row],[Actual_price]]*100</f>
        <v>537.39732888146909</v>
      </c>
      <c r="F1337" s="4">
        <v>0.38</v>
      </c>
      <c r="G1337" s="4" t="str">
        <f>IF(Table2[[#This Row],[Discount_percentage]]&lt;=49%,"no",IF(Table2[[#This Row],[Discount_percentage]]&gt;=50%,"yes"))</f>
        <v>no</v>
      </c>
      <c r="H1337" s="4" t="str">
        <f>IF(Table2[[#This Row],[Rating_count]]&lt;=1000,"NO",IF(Table2[[#This Row],[Rating_count]]&gt;=1000,"YES"))</f>
        <v>NO</v>
      </c>
      <c r="I1337" s="5">
        <f>Table2[[#This Row],[Actual_price]]*Table2[[#This Row],[Rating_count]]</f>
        <v>49118</v>
      </c>
      <c r="J1337" s="5" t="str">
        <f>IF(Table2[[#This Row],[Discounted_price]]&lt;200,"&lt;200",IF(Table2[[#This Row],[Discounted_price]]&lt;=500,"200-500","&gt;500"))</f>
        <v>200-500</v>
      </c>
      <c r="K1337" s="1">
        <v>3.9</v>
      </c>
      <c r="L1337" s="5">
        <f>Table2[[#This Row],[Rating]]+(Table2[[#This Row],[Rating_count]]/1000)</f>
        <v>3.9819999999999998</v>
      </c>
      <c r="M1337" s="2">
        <v>82</v>
      </c>
    </row>
    <row r="1338" spans="1:13" x14ac:dyDescent="0.25">
      <c r="A1338" s="1" t="s">
        <v>1236</v>
      </c>
      <c r="B1338" s="1" t="s">
        <v>518</v>
      </c>
      <c r="C1338" s="1">
        <v>809</v>
      </c>
      <c r="D1338" s="3">
        <v>1950</v>
      </c>
      <c r="E1338" s="3">
        <f>Table2[[#This Row],[Actual_price]]-Table2[[#This Row],[Discounted_price]]/Table2[[#This Row],[Actual_price]]*100</f>
        <v>1908.5128205128206</v>
      </c>
      <c r="F1338" s="4">
        <v>0.59</v>
      </c>
      <c r="G1338" s="4" t="str">
        <f>IF(Table2[[#This Row],[Discount_percentage]]&lt;=49%,"no",IF(Table2[[#This Row],[Discount_percentage]]&gt;=50%,"yes"))</f>
        <v>yes</v>
      </c>
      <c r="H1338" s="4" t="str">
        <f>IF(Table2[[#This Row],[Rating_count]]&lt;=1000,"NO",IF(Table2[[#This Row],[Rating_count]]&gt;=1000,"YES"))</f>
        <v>NO</v>
      </c>
      <c r="I1338" s="5">
        <f>Table2[[#This Row],[Actual_price]]*Table2[[#This Row],[Rating_count]]</f>
        <v>1384500</v>
      </c>
      <c r="J1338" s="5" t="str">
        <f>IF(Table2[[#This Row],[Discounted_price]]&lt;200,"&lt;200",IF(Table2[[#This Row],[Discounted_price]]&lt;=500,"200-500","&gt;500"))</f>
        <v>&gt;500</v>
      </c>
      <c r="K1338" s="1">
        <v>3.9</v>
      </c>
      <c r="L1338" s="5">
        <f>Table2[[#This Row],[Rating]]+(Table2[[#This Row],[Rating_count]]/1000)</f>
        <v>4.6099999999999994</v>
      </c>
      <c r="M1338" s="2">
        <v>710</v>
      </c>
    </row>
    <row r="1339" spans="1:13" x14ac:dyDescent="0.25">
      <c r="A1339" s="1" t="s">
        <v>1237</v>
      </c>
      <c r="B1339" s="1" t="s">
        <v>518</v>
      </c>
      <c r="C1339" s="3">
        <v>1199</v>
      </c>
      <c r="D1339" s="3">
        <v>2990</v>
      </c>
      <c r="E1339" s="3">
        <f>Table2[[#This Row],[Actual_price]]-Table2[[#This Row],[Discounted_price]]/Table2[[#This Row],[Actual_price]]*100</f>
        <v>2949.8996655518395</v>
      </c>
      <c r="F1339" s="4">
        <v>0.6</v>
      </c>
      <c r="G1339" s="4" t="str">
        <f>IF(Table2[[#This Row],[Discount_percentage]]&lt;=49%,"no",IF(Table2[[#This Row],[Discount_percentage]]&gt;=50%,"yes"))</f>
        <v>yes</v>
      </c>
      <c r="H1339" s="4" t="str">
        <f>IF(Table2[[#This Row],[Rating_count]]&lt;=1000,"NO",IF(Table2[[#This Row],[Rating_count]]&gt;=1000,"YES"))</f>
        <v>NO</v>
      </c>
      <c r="I1339" s="5">
        <f>Table2[[#This Row],[Actual_price]]*Table2[[#This Row],[Rating_count]]</f>
        <v>397670</v>
      </c>
      <c r="J1339" s="5" t="str">
        <f>IF(Table2[[#This Row],[Discounted_price]]&lt;200,"&lt;200",IF(Table2[[#This Row],[Discounted_price]]&lt;=500,"200-500","&gt;500"))</f>
        <v>&gt;500</v>
      </c>
      <c r="K1339" s="1">
        <v>3.8</v>
      </c>
      <c r="L1339" s="5">
        <f>Table2[[#This Row],[Rating]]+(Table2[[#This Row],[Rating_count]]/1000)</f>
        <v>3.9329999999999998</v>
      </c>
      <c r="M1339" s="2">
        <v>133</v>
      </c>
    </row>
    <row r="1340" spans="1:13" x14ac:dyDescent="0.25">
      <c r="A1340" s="1" t="s">
        <v>1238</v>
      </c>
      <c r="B1340" s="1" t="s">
        <v>518</v>
      </c>
      <c r="C1340" s="3">
        <v>6120</v>
      </c>
      <c r="D1340" s="3">
        <v>8073</v>
      </c>
      <c r="E1340" s="3">
        <f>Table2[[#This Row],[Actual_price]]-Table2[[#This Row],[Discounted_price]]/Table2[[#This Row],[Actual_price]]*100</f>
        <v>7997.1917502787064</v>
      </c>
      <c r="F1340" s="4">
        <v>0.24</v>
      </c>
      <c r="G1340" s="4" t="str">
        <f>IF(Table2[[#This Row],[Discount_percentage]]&lt;=49%,"no",IF(Table2[[#This Row],[Discount_percentage]]&gt;=50%,"yes"))</f>
        <v>no</v>
      </c>
      <c r="H1340" s="4" t="str">
        <f>IF(Table2[[#This Row],[Rating_count]]&lt;=1000,"NO",IF(Table2[[#This Row],[Rating_count]]&gt;=1000,"YES"))</f>
        <v>YES</v>
      </c>
      <c r="I1340" s="5">
        <f>Table2[[#This Row],[Actual_price]]*Table2[[#This Row],[Rating_count]]</f>
        <v>22208823</v>
      </c>
      <c r="J1340" s="5" t="str">
        <f>IF(Table2[[#This Row],[Discounted_price]]&lt;200,"&lt;200",IF(Table2[[#This Row],[Discounted_price]]&lt;=500,"200-500","&gt;500"))</f>
        <v>&gt;500</v>
      </c>
      <c r="K1340" s="1">
        <v>4.5999999999999996</v>
      </c>
      <c r="L1340" s="5">
        <f>Table2[[#This Row],[Rating]]+(Table2[[#This Row],[Rating_count]]/1000)</f>
        <v>7.3509999999999991</v>
      </c>
      <c r="M1340" s="2">
        <v>2751</v>
      </c>
    </row>
    <row r="1341" spans="1:13" x14ac:dyDescent="0.25">
      <c r="A1341" s="1" t="s">
        <v>1239</v>
      </c>
      <c r="B1341" s="1" t="s">
        <v>518</v>
      </c>
      <c r="C1341" s="3">
        <v>1799</v>
      </c>
      <c r="D1341" s="3">
        <v>2599</v>
      </c>
      <c r="E1341" s="3">
        <f>Table2[[#This Row],[Actual_price]]-Table2[[#This Row],[Discounted_price]]/Table2[[#This Row],[Actual_price]]*100</f>
        <v>2529.7810696421702</v>
      </c>
      <c r="F1341" s="4">
        <v>0.31</v>
      </c>
      <c r="G1341" s="4" t="str">
        <f>IF(Table2[[#This Row],[Discount_percentage]]&lt;=49%,"no",IF(Table2[[#This Row],[Discount_percentage]]&gt;=50%,"yes"))</f>
        <v>no</v>
      </c>
      <c r="H1341" s="4" t="str">
        <f>IF(Table2[[#This Row],[Rating_count]]&lt;=1000,"NO",IF(Table2[[#This Row],[Rating_count]]&gt;=1000,"YES"))</f>
        <v>NO</v>
      </c>
      <c r="I1341" s="5">
        <f>Table2[[#This Row],[Actual_price]]*Table2[[#This Row],[Rating_count]]</f>
        <v>2003829</v>
      </c>
      <c r="J1341" s="5" t="str">
        <f>IF(Table2[[#This Row],[Discounted_price]]&lt;200,"&lt;200",IF(Table2[[#This Row],[Discounted_price]]&lt;=500,"200-500","&gt;500"))</f>
        <v>&gt;500</v>
      </c>
      <c r="K1341" s="1">
        <v>3.6</v>
      </c>
      <c r="L1341" s="5">
        <f>Table2[[#This Row],[Rating]]+(Table2[[#This Row],[Rating_count]]/1000)</f>
        <v>4.3710000000000004</v>
      </c>
      <c r="M1341" s="2">
        <v>771</v>
      </c>
    </row>
    <row r="1342" spans="1:13" x14ac:dyDescent="0.25">
      <c r="A1342" s="1" t="s">
        <v>1240</v>
      </c>
      <c r="B1342" s="1" t="s">
        <v>518</v>
      </c>
      <c r="C1342" s="3">
        <v>18999</v>
      </c>
      <c r="D1342" s="3">
        <v>29999</v>
      </c>
      <c r="E1342" s="3">
        <f>Table2[[#This Row],[Actual_price]]-Table2[[#This Row],[Discounted_price]]/Table2[[#This Row],[Actual_price]]*100</f>
        <v>29935.667888929631</v>
      </c>
      <c r="F1342" s="4">
        <v>0.37</v>
      </c>
      <c r="G1342" s="4" t="str">
        <f>IF(Table2[[#This Row],[Discount_percentage]]&lt;=49%,"no",IF(Table2[[#This Row],[Discount_percentage]]&gt;=50%,"yes"))</f>
        <v>no</v>
      </c>
      <c r="H1342" s="4" t="str">
        <f>IF(Table2[[#This Row],[Rating_count]]&lt;=1000,"NO",IF(Table2[[#This Row],[Rating_count]]&gt;=1000,"YES"))</f>
        <v>YES</v>
      </c>
      <c r="I1342" s="5">
        <f>Table2[[#This Row],[Actual_price]]*Table2[[#This Row],[Rating_count]]</f>
        <v>76077464</v>
      </c>
      <c r="J1342" s="5" t="str">
        <f>IF(Table2[[#This Row],[Discounted_price]]&lt;200,"&lt;200",IF(Table2[[#This Row],[Discounted_price]]&lt;=500,"200-500","&gt;500"))</f>
        <v>&gt;500</v>
      </c>
      <c r="K1342" s="1">
        <v>4.0999999999999996</v>
      </c>
      <c r="L1342" s="5">
        <f>Table2[[#This Row],[Rating]]+(Table2[[#This Row],[Rating_count]]/1000)</f>
        <v>6.6359999999999992</v>
      </c>
      <c r="M1342" s="2">
        <v>2536</v>
      </c>
    </row>
    <row r="1343" spans="1:13" x14ac:dyDescent="0.25">
      <c r="A1343" s="1" t="s">
        <v>1241</v>
      </c>
      <c r="B1343" s="1" t="s">
        <v>518</v>
      </c>
      <c r="C1343" s="3">
        <v>1999</v>
      </c>
      <c r="D1343" s="3">
        <v>2360</v>
      </c>
      <c r="E1343" s="3">
        <f>Table2[[#This Row],[Actual_price]]-Table2[[#This Row],[Discounted_price]]/Table2[[#This Row],[Actual_price]]*100</f>
        <v>2275.2966101694915</v>
      </c>
      <c r="F1343" s="4">
        <v>0.15</v>
      </c>
      <c r="G1343" s="4" t="str">
        <f>IF(Table2[[#This Row],[Discount_percentage]]&lt;=49%,"no",IF(Table2[[#This Row],[Discount_percentage]]&gt;=50%,"yes"))</f>
        <v>no</v>
      </c>
      <c r="H1343" s="4" t="str">
        <f>IF(Table2[[#This Row],[Rating_count]]&lt;=1000,"NO",IF(Table2[[#This Row],[Rating_count]]&gt;=1000,"YES"))</f>
        <v>YES</v>
      </c>
      <c r="I1343" s="5">
        <f>Table2[[#This Row],[Actual_price]]*Table2[[#This Row],[Rating_count]]</f>
        <v>18410360</v>
      </c>
      <c r="J1343" s="5" t="str">
        <f>IF(Table2[[#This Row],[Discounted_price]]&lt;200,"&lt;200",IF(Table2[[#This Row],[Discounted_price]]&lt;=500,"200-500","&gt;500"))</f>
        <v>&gt;500</v>
      </c>
      <c r="K1343" s="1">
        <v>4.2</v>
      </c>
      <c r="L1343" s="5">
        <f>Table2[[#This Row],[Rating]]+(Table2[[#This Row],[Rating_count]]/1000)</f>
        <v>12.001000000000001</v>
      </c>
      <c r="M1343" s="2">
        <v>7801</v>
      </c>
    </row>
    <row r="1344" spans="1:13" x14ac:dyDescent="0.25">
      <c r="A1344" s="1" t="s">
        <v>1242</v>
      </c>
      <c r="B1344" s="1" t="s">
        <v>518</v>
      </c>
      <c r="C1344" s="3">
        <v>5999</v>
      </c>
      <c r="D1344" s="3">
        <v>11495</v>
      </c>
      <c r="E1344" s="3">
        <f>Table2[[#This Row],[Actual_price]]-Table2[[#This Row],[Discounted_price]]/Table2[[#This Row],[Actual_price]]*100</f>
        <v>11442.812092214006</v>
      </c>
      <c r="F1344" s="4">
        <v>0.48</v>
      </c>
      <c r="G1344" s="4" t="str">
        <f>IF(Table2[[#This Row],[Discount_percentage]]&lt;=49%,"no",IF(Table2[[#This Row],[Discount_percentage]]&gt;=50%,"yes"))</f>
        <v>no</v>
      </c>
      <c r="H1344" s="4" t="str">
        <f>IF(Table2[[#This Row],[Rating_count]]&lt;=1000,"NO",IF(Table2[[#This Row],[Rating_count]]&gt;=1000,"YES"))</f>
        <v>NO</v>
      </c>
      <c r="I1344" s="5">
        <f>Table2[[#This Row],[Actual_price]]*Table2[[#This Row],[Rating_count]]</f>
        <v>6138330</v>
      </c>
      <c r="J1344" s="5" t="str">
        <f>IF(Table2[[#This Row],[Discounted_price]]&lt;200,"&lt;200",IF(Table2[[#This Row],[Discounted_price]]&lt;=500,"200-500","&gt;500"))</f>
        <v>&gt;500</v>
      </c>
      <c r="K1344" s="1">
        <v>4.3</v>
      </c>
      <c r="L1344" s="5">
        <f>Table2[[#This Row],[Rating]]+(Table2[[#This Row],[Rating_count]]/1000)</f>
        <v>4.8339999999999996</v>
      </c>
      <c r="M1344" s="2">
        <v>534</v>
      </c>
    </row>
    <row r="1345" spans="1:13" x14ac:dyDescent="0.25">
      <c r="A1345" s="1" t="s">
        <v>1243</v>
      </c>
      <c r="B1345" s="1" t="s">
        <v>518</v>
      </c>
      <c r="C1345" s="3">
        <v>2599</v>
      </c>
      <c r="D1345" s="3">
        <v>4780</v>
      </c>
      <c r="E1345" s="3">
        <f>Table2[[#This Row],[Actual_price]]-Table2[[#This Row],[Discounted_price]]/Table2[[#This Row],[Actual_price]]*100</f>
        <v>4725.6276150627618</v>
      </c>
      <c r="F1345" s="4">
        <v>0.46</v>
      </c>
      <c r="G1345" s="4" t="str">
        <f>IF(Table2[[#This Row],[Discount_percentage]]&lt;=49%,"no",IF(Table2[[#This Row],[Discount_percentage]]&gt;=50%,"yes"))</f>
        <v>no</v>
      </c>
      <c r="H1345" s="4" t="str">
        <f>IF(Table2[[#This Row],[Rating_count]]&lt;=1000,"NO",IF(Table2[[#This Row],[Rating_count]]&gt;=1000,"YES"))</f>
        <v>NO</v>
      </c>
      <c r="I1345" s="5">
        <f>Table2[[#This Row],[Actual_price]]*Table2[[#This Row],[Rating_count]]</f>
        <v>4292440</v>
      </c>
      <c r="J1345" s="5" t="str">
        <f>IF(Table2[[#This Row],[Discounted_price]]&lt;200,"&lt;200",IF(Table2[[#This Row],[Discounted_price]]&lt;=500,"200-500","&gt;500"))</f>
        <v>&gt;500</v>
      </c>
      <c r="K1345" s="1">
        <v>3.9</v>
      </c>
      <c r="L1345" s="5">
        <f>Table2[[#This Row],[Rating]]+(Table2[[#This Row],[Rating_count]]/1000)</f>
        <v>4.798</v>
      </c>
      <c r="M1345" s="2">
        <v>898</v>
      </c>
    </row>
    <row r="1346" spans="1:13" x14ac:dyDescent="0.25">
      <c r="A1346" s="1" t="s">
        <v>1244</v>
      </c>
      <c r="B1346" s="1" t="s">
        <v>518</v>
      </c>
      <c r="C1346" s="3">
        <v>1199</v>
      </c>
      <c r="D1346" s="3">
        <v>2400</v>
      </c>
      <c r="E1346" s="3">
        <f>Table2[[#This Row],[Actual_price]]-Table2[[#This Row],[Discounted_price]]/Table2[[#This Row],[Actual_price]]*100</f>
        <v>2350.0416666666665</v>
      </c>
      <c r="F1346" s="4">
        <v>0.5</v>
      </c>
      <c r="G1346" s="4" t="str">
        <f>IF(Table2[[#This Row],[Discount_percentage]]&lt;=49%,"no",IF(Table2[[#This Row],[Discount_percentage]]&gt;=50%,"yes"))</f>
        <v>yes</v>
      </c>
      <c r="H1346" s="4" t="str">
        <f>IF(Table2[[#This Row],[Rating_count]]&lt;=1000,"NO",IF(Table2[[#This Row],[Rating_count]]&gt;=1000,"YES"))</f>
        <v>YES</v>
      </c>
      <c r="I1346" s="5">
        <f>Table2[[#This Row],[Actual_price]]*Table2[[#This Row],[Rating_count]]</f>
        <v>2884800</v>
      </c>
      <c r="J1346" s="5" t="str">
        <f>IF(Table2[[#This Row],[Discounted_price]]&lt;200,"&lt;200",IF(Table2[[#This Row],[Discounted_price]]&lt;=500,"200-500","&gt;500"))</f>
        <v>&gt;500</v>
      </c>
      <c r="K1346" s="1">
        <v>3.9</v>
      </c>
      <c r="L1346" s="5">
        <f>Table2[[#This Row],[Rating]]+(Table2[[#This Row],[Rating_count]]/1000)</f>
        <v>5.1020000000000003</v>
      </c>
      <c r="M1346" s="2">
        <v>1202</v>
      </c>
    </row>
    <row r="1347" spans="1:13" x14ac:dyDescent="0.25">
      <c r="A1347" s="1" t="s">
        <v>1245</v>
      </c>
      <c r="B1347" s="1" t="s">
        <v>518</v>
      </c>
      <c r="C1347" s="1">
        <v>219</v>
      </c>
      <c r="D1347" s="1">
        <v>249</v>
      </c>
      <c r="E1347" s="3">
        <f>Table2[[#This Row],[Actual_price]]-Table2[[#This Row],[Discounted_price]]/Table2[[#This Row],[Actual_price]]*100</f>
        <v>161.04819277108436</v>
      </c>
      <c r="F1347" s="4">
        <v>0.12</v>
      </c>
      <c r="G1347" s="4" t="str">
        <f>IF(Table2[[#This Row],[Discount_percentage]]&lt;=49%,"no",IF(Table2[[#This Row],[Discount_percentage]]&gt;=50%,"yes"))</f>
        <v>no</v>
      </c>
      <c r="H1347" s="4" t="str">
        <f>IF(Table2[[#This Row],[Rating_count]]&lt;=1000,"NO",IF(Table2[[#This Row],[Rating_count]]&gt;=1000,"YES"))</f>
        <v>YES</v>
      </c>
      <c r="I1347" s="5">
        <f>Table2[[#This Row],[Actual_price]]*Table2[[#This Row],[Rating_count]]</f>
        <v>275892</v>
      </c>
      <c r="J1347" s="5" t="str">
        <f>IF(Table2[[#This Row],[Discounted_price]]&lt;200,"&lt;200",IF(Table2[[#This Row],[Discounted_price]]&lt;=500,"200-500","&gt;500"))</f>
        <v>200-500</v>
      </c>
      <c r="K1347" s="1">
        <v>4</v>
      </c>
      <c r="L1347" s="5">
        <f>Table2[[#This Row],[Rating]]+(Table2[[#This Row],[Rating_count]]/1000)</f>
        <v>5.1080000000000005</v>
      </c>
      <c r="M1347" s="2">
        <v>1108</v>
      </c>
    </row>
    <row r="1348" spans="1:13" x14ac:dyDescent="0.25">
      <c r="A1348" s="1" t="s">
        <v>1246</v>
      </c>
      <c r="B1348" s="1" t="s">
        <v>518</v>
      </c>
      <c r="C1348" s="1">
        <v>799</v>
      </c>
      <c r="D1348" s="3">
        <v>1199</v>
      </c>
      <c r="E1348" s="3">
        <f>Table2[[#This Row],[Actual_price]]-Table2[[#This Row],[Discounted_price]]/Table2[[#This Row],[Actual_price]]*100</f>
        <v>1132.3611342785655</v>
      </c>
      <c r="F1348" s="4">
        <v>0.33</v>
      </c>
      <c r="G1348" s="4" t="str">
        <f>IF(Table2[[#This Row],[Discount_percentage]]&lt;=49%,"no",IF(Table2[[#This Row],[Discount_percentage]]&gt;=50%,"yes"))</f>
        <v>no</v>
      </c>
      <c r="H1348" s="4" t="str">
        <f>IF(Table2[[#This Row],[Rating_count]]&lt;=1000,"NO",IF(Table2[[#This Row],[Rating_count]]&gt;=1000,"YES"))</f>
        <v>NO</v>
      </c>
      <c r="I1348" s="5">
        <f>Table2[[#This Row],[Actual_price]]*Table2[[#This Row],[Rating_count]]</f>
        <v>20383</v>
      </c>
      <c r="J1348" s="5" t="str">
        <f>IF(Table2[[#This Row],[Discounted_price]]&lt;200,"&lt;200",IF(Table2[[#This Row],[Discounted_price]]&lt;=500,"200-500","&gt;500"))</f>
        <v>&gt;500</v>
      </c>
      <c r="K1348" s="1">
        <v>4.4000000000000004</v>
      </c>
      <c r="L1348" s="5">
        <f>Table2[[#This Row],[Rating]]+(Table2[[#This Row],[Rating_count]]/1000)</f>
        <v>4.4170000000000007</v>
      </c>
      <c r="M1348" s="2">
        <v>17</v>
      </c>
    </row>
    <row r="1349" spans="1:13" x14ac:dyDescent="0.25">
      <c r="A1349" s="1" t="s">
        <v>1247</v>
      </c>
      <c r="B1349" s="1" t="s">
        <v>518</v>
      </c>
      <c r="C1349" s="3">
        <v>6199</v>
      </c>
      <c r="D1349" s="3">
        <v>10999</v>
      </c>
      <c r="E1349" s="3">
        <f>Table2[[#This Row],[Actual_price]]-Table2[[#This Row],[Discounted_price]]/Table2[[#This Row],[Actual_price]]*100</f>
        <v>10942.640330939177</v>
      </c>
      <c r="F1349" s="4">
        <v>0.44</v>
      </c>
      <c r="G1349" s="4" t="str">
        <f>IF(Table2[[#This Row],[Discount_percentage]]&lt;=49%,"no",IF(Table2[[#This Row],[Discount_percentage]]&gt;=50%,"yes"))</f>
        <v>no</v>
      </c>
      <c r="H1349" s="4" t="str">
        <f>IF(Table2[[#This Row],[Rating_count]]&lt;=1000,"NO",IF(Table2[[#This Row],[Rating_count]]&gt;=1000,"YES"))</f>
        <v>YES</v>
      </c>
      <c r="I1349" s="5">
        <f>Table2[[#This Row],[Actual_price]]*Table2[[#This Row],[Rating_count]]</f>
        <v>114708571</v>
      </c>
      <c r="J1349" s="5" t="str">
        <f>IF(Table2[[#This Row],[Discounted_price]]&lt;200,"&lt;200",IF(Table2[[#This Row],[Discounted_price]]&lt;=500,"200-500","&gt;500"))</f>
        <v>&gt;500</v>
      </c>
      <c r="K1349" s="1">
        <v>4.2</v>
      </c>
      <c r="L1349" s="5">
        <f>Table2[[#This Row],[Rating]]+(Table2[[#This Row],[Rating_count]]/1000)</f>
        <v>14.629000000000001</v>
      </c>
      <c r="M1349" s="2">
        <v>10429</v>
      </c>
    </row>
    <row r="1350" spans="1:13" x14ac:dyDescent="0.25">
      <c r="A1350" s="1" t="s">
        <v>1248</v>
      </c>
      <c r="B1350" s="1" t="s">
        <v>518</v>
      </c>
      <c r="C1350" s="3">
        <v>6790</v>
      </c>
      <c r="D1350" s="3">
        <v>10995</v>
      </c>
      <c r="E1350" s="3">
        <f>Table2[[#This Row],[Actual_price]]-Table2[[#This Row],[Discounted_price]]/Table2[[#This Row],[Actual_price]]*100</f>
        <v>10933.244656662118</v>
      </c>
      <c r="F1350" s="4">
        <v>0.38</v>
      </c>
      <c r="G1350" s="4" t="str">
        <f>IF(Table2[[#This Row],[Discount_percentage]]&lt;=49%,"no",IF(Table2[[#This Row],[Discount_percentage]]&gt;=50%,"yes"))</f>
        <v>no</v>
      </c>
      <c r="H1350" s="4" t="str">
        <f>IF(Table2[[#This Row],[Rating_count]]&lt;=1000,"NO",IF(Table2[[#This Row],[Rating_count]]&gt;=1000,"YES"))</f>
        <v>YES</v>
      </c>
      <c r="I1350" s="5">
        <f>Table2[[#This Row],[Actual_price]]*Table2[[#This Row],[Rating_count]]</f>
        <v>35096040</v>
      </c>
      <c r="J1350" s="5" t="str">
        <f>IF(Table2[[#This Row],[Discounted_price]]&lt;200,"&lt;200",IF(Table2[[#This Row],[Discounted_price]]&lt;=500,"200-500","&gt;500"))</f>
        <v>&gt;500</v>
      </c>
      <c r="K1350" s="1">
        <v>4.5</v>
      </c>
      <c r="L1350" s="5">
        <f>Table2[[#This Row],[Rating]]+(Table2[[#This Row],[Rating_count]]/1000)</f>
        <v>7.6920000000000002</v>
      </c>
      <c r="M1350" s="2">
        <v>3192</v>
      </c>
    </row>
    <row r="1351" spans="1:13" x14ac:dyDescent="0.25">
      <c r="A1351" s="1" t="s">
        <v>1249</v>
      </c>
      <c r="B1351" s="1" t="s">
        <v>518</v>
      </c>
      <c r="C1351" s="6">
        <v>1982.84</v>
      </c>
      <c r="D1351" s="3">
        <v>3300</v>
      </c>
      <c r="E1351" s="3">
        <f>Table2[[#This Row],[Actual_price]]-Table2[[#This Row],[Discounted_price]]/Table2[[#This Row],[Actual_price]]*100</f>
        <v>3239.9139393939395</v>
      </c>
      <c r="F1351" s="4">
        <v>0.4</v>
      </c>
      <c r="G1351" s="4" t="str">
        <f>IF(Table2[[#This Row],[Discount_percentage]]&lt;=49%,"no",IF(Table2[[#This Row],[Discount_percentage]]&gt;=50%,"yes"))</f>
        <v>no</v>
      </c>
      <c r="H1351" s="4" t="str">
        <f>IF(Table2[[#This Row],[Rating_count]]&lt;=1000,"NO",IF(Table2[[#This Row],[Rating_count]]&gt;=1000,"YES"))</f>
        <v>YES</v>
      </c>
      <c r="I1351" s="5">
        <f>Table2[[#This Row],[Actual_price]]*Table2[[#This Row],[Rating_count]]</f>
        <v>19380900</v>
      </c>
      <c r="J1351" s="5" t="str">
        <f>IF(Table2[[#This Row],[Discounted_price]]&lt;200,"&lt;200",IF(Table2[[#This Row],[Discounted_price]]&lt;=500,"200-500","&gt;500"))</f>
        <v>&gt;500</v>
      </c>
      <c r="K1351" s="1">
        <v>4.0999999999999996</v>
      </c>
      <c r="L1351" s="5">
        <f>Table2[[#This Row],[Rating]]+(Table2[[#This Row],[Rating_count]]/1000)</f>
        <v>9.972999999999999</v>
      </c>
      <c r="M1351" s="2">
        <v>5873</v>
      </c>
    </row>
    <row r="1352" spans="1:13" x14ac:dyDescent="0.25">
      <c r="A1352" s="1" t="s">
        <v>1250</v>
      </c>
      <c r="B1352" s="1" t="s">
        <v>518</v>
      </c>
      <c r="C1352" s="1">
        <v>199</v>
      </c>
      <c r="D1352" s="1">
        <v>400</v>
      </c>
      <c r="E1352" s="3">
        <f>Table2[[#This Row],[Actual_price]]-Table2[[#This Row],[Discounted_price]]/Table2[[#This Row],[Actual_price]]*100</f>
        <v>350.25</v>
      </c>
      <c r="F1352" s="4">
        <v>0.5</v>
      </c>
      <c r="G1352" s="4" t="str">
        <f>IF(Table2[[#This Row],[Discount_percentage]]&lt;=49%,"no",IF(Table2[[#This Row],[Discount_percentage]]&gt;=50%,"yes"))</f>
        <v>yes</v>
      </c>
      <c r="H1352" s="4" t="str">
        <f>IF(Table2[[#This Row],[Rating_count]]&lt;=1000,"NO",IF(Table2[[#This Row],[Rating_count]]&gt;=1000,"YES"))</f>
        <v>YES</v>
      </c>
      <c r="I1352" s="5">
        <f>Table2[[#This Row],[Actual_price]]*Table2[[#This Row],[Rating_count]]</f>
        <v>551600</v>
      </c>
      <c r="J1352" s="5" t="str">
        <f>IF(Table2[[#This Row],[Discounted_price]]&lt;200,"&lt;200",IF(Table2[[#This Row],[Discounted_price]]&lt;=500,"200-500","&gt;500"))</f>
        <v>&lt;200</v>
      </c>
      <c r="K1352" s="1">
        <v>4.0999999999999996</v>
      </c>
      <c r="L1352" s="5">
        <f>Table2[[#This Row],[Rating]]+(Table2[[#This Row],[Rating_count]]/1000)</f>
        <v>5.4789999999999992</v>
      </c>
      <c r="M1352" s="2">
        <v>1379</v>
      </c>
    </row>
    <row r="1353" spans="1:13" x14ac:dyDescent="0.25">
      <c r="A1353" s="1" t="s">
        <v>1251</v>
      </c>
      <c r="B1353" s="1" t="s">
        <v>518</v>
      </c>
      <c r="C1353" s="3">
        <v>1180</v>
      </c>
      <c r="D1353" s="3">
        <v>1440</v>
      </c>
      <c r="E1353" s="3">
        <f>Table2[[#This Row],[Actual_price]]-Table2[[#This Row],[Discounted_price]]/Table2[[#This Row],[Actual_price]]*100</f>
        <v>1358.0555555555557</v>
      </c>
      <c r="F1353" s="4">
        <v>0.18</v>
      </c>
      <c r="G1353" s="4" t="str">
        <f>IF(Table2[[#This Row],[Discount_percentage]]&lt;=49%,"no",IF(Table2[[#This Row],[Discount_percentage]]&gt;=50%,"yes"))</f>
        <v>no</v>
      </c>
      <c r="H1353" s="4" t="str">
        <f>IF(Table2[[#This Row],[Rating_count]]&lt;=1000,"NO",IF(Table2[[#This Row],[Rating_count]]&gt;=1000,"YES"))</f>
        <v>YES</v>
      </c>
      <c r="I1353" s="5">
        <f>Table2[[#This Row],[Actual_price]]*Table2[[#This Row],[Rating_count]]</f>
        <v>2198880</v>
      </c>
      <c r="J1353" s="5" t="str">
        <f>IF(Table2[[#This Row],[Discounted_price]]&lt;200,"&lt;200",IF(Table2[[#This Row],[Discounted_price]]&lt;=500,"200-500","&gt;500"))</f>
        <v>&gt;500</v>
      </c>
      <c r="K1353" s="1">
        <v>4.2</v>
      </c>
      <c r="L1353" s="5">
        <f>Table2[[#This Row],[Rating]]+(Table2[[#This Row],[Rating_count]]/1000)</f>
        <v>5.7270000000000003</v>
      </c>
      <c r="M1353" s="2">
        <v>1527</v>
      </c>
    </row>
    <row r="1354" spans="1:13" x14ac:dyDescent="0.25">
      <c r="A1354" s="1" t="s">
        <v>989</v>
      </c>
      <c r="B1354" s="1" t="s">
        <v>518</v>
      </c>
      <c r="C1354" s="3">
        <v>2199</v>
      </c>
      <c r="D1354" s="3">
        <v>3045</v>
      </c>
      <c r="E1354" s="3">
        <f>Table2[[#This Row],[Actual_price]]-Table2[[#This Row],[Discounted_price]]/Table2[[#This Row],[Actual_price]]*100</f>
        <v>2972.7832512315272</v>
      </c>
      <c r="F1354" s="4">
        <v>0.28000000000000003</v>
      </c>
      <c r="G1354" s="4" t="str">
        <f>IF(Table2[[#This Row],[Discount_percentage]]&lt;=49%,"no",IF(Table2[[#This Row],[Discount_percentage]]&gt;=50%,"yes"))</f>
        <v>no</v>
      </c>
      <c r="H1354" s="4" t="str">
        <f>IF(Table2[[#This Row],[Rating_count]]&lt;=1000,"NO",IF(Table2[[#This Row],[Rating_count]]&gt;=1000,"YES"))</f>
        <v>YES</v>
      </c>
      <c r="I1354" s="5">
        <f>Table2[[#This Row],[Actual_price]]*Table2[[#This Row],[Rating_count]]</f>
        <v>8178870</v>
      </c>
      <c r="J1354" s="5" t="str">
        <f>IF(Table2[[#This Row],[Discounted_price]]&lt;200,"&lt;200",IF(Table2[[#This Row],[Discounted_price]]&lt;=500,"200-500","&gt;500"))</f>
        <v>&gt;500</v>
      </c>
      <c r="K1354" s="1">
        <v>4.2</v>
      </c>
      <c r="L1354" s="5">
        <f>Table2[[#This Row],[Rating]]+(Table2[[#This Row],[Rating_count]]/1000)</f>
        <v>6.8860000000000001</v>
      </c>
      <c r="M1354" s="2">
        <v>2686</v>
      </c>
    </row>
    <row r="1355" spans="1:13" x14ac:dyDescent="0.25">
      <c r="A1355" s="1" t="s">
        <v>1252</v>
      </c>
      <c r="B1355" s="1" t="s">
        <v>518</v>
      </c>
      <c r="C1355" s="3">
        <v>2999</v>
      </c>
      <c r="D1355" s="3">
        <v>3595</v>
      </c>
      <c r="E1355" s="3">
        <f>Table2[[#This Row],[Actual_price]]-Table2[[#This Row],[Discounted_price]]/Table2[[#This Row],[Actual_price]]*100</f>
        <v>3511.5785813630041</v>
      </c>
      <c r="F1355" s="4">
        <v>0.17</v>
      </c>
      <c r="G1355" s="4" t="str">
        <f>IF(Table2[[#This Row],[Discount_percentage]]&lt;=49%,"no",IF(Table2[[#This Row],[Discount_percentage]]&gt;=50%,"yes"))</f>
        <v>no</v>
      </c>
      <c r="H1355" s="4" t="str">
        <f>IF(Table2[[#This Row],[Rating_count]]&lt;=1000,"NO",IF(Table2[[#This Row],[Rating_count]]&gt;=1000,"YES"))</f>
        <v>NO</v>
      </c>
      <c r="I1355" s="5">
        <f>Table2[[#This Row],[Actual_price]]*Table2[[#This Row],[Rating_count]]</f>
        <v>639910</v>
      </c>
      <c r="J1355" s="5" t="str">
        <f>IF(Table2[[#This Row],[Discounted_price]]&lt;200,"&lt;200",IF(Table2[[#This Row],[Discounted_price]]&lt;=500,"200-500","&gt;500"))</f>
        <v>&gt;500</v>
      </c>
      <c r="K1355" s="1">
        <v>4</v>
      </c>
      <c r="L1355" s="5">
        <f>Table2[[#This Row],[Rating]]+(Table2[[#This Row],[Rating_count]]/1000)</f>
        <v>4.1779999999999999</v>
      </c>
      <c r="M1355" s="2">
        <v>178</v>
      </c>
    </row>
    <row r="1356" spans="1:13" x14ac:dyDescent="0.25">
      <c r="A1356" s="1" t="s">
        <v>1253</v>
      </c>
      <c r="B1356" s="1" t="s">
        <v>518</v>
      </c>
      <c r="C1356" s="1">
        <v>253</v>
      </c>
      <c r="D1356" s="1">
        <v>500</v>
      </c>
      <c r="E1356" s="3">
        <f>Table2[[#This Row],[Actual_price]]-Table2[[#This Row],[Discounted_price]]/Table2[[#This Row],[Actual_price]]*100</f>
        <v>449.4</v>
      </c>
      <c r="F1356" s="4">
        <v>0.49</v>
      </c>
      <c r="G1356" s="4" t="str">
        <f>IF(Table2[[#This Row],[Discount_percentage]]&lt;=49%,"no",IF(Table2[[#This Row],[Discount_percentage]]&gt;=50%,"yes"))</f>
        <v>no</v>
      </c>
      <c r="H1356" s="4" t="str">
        <f>IF(Table2[[#This Row],[Rating_count]]&lt;=1000,"NO",IF(Table2[[#This Row],[Rating_count]]&gt;=1000,"YES"))</f>
        <v>YES</v>
      </c>
      <c r="I1356" s="5">
        <f>Table2[[#This Row],[Actual_price]]*Table2[[#This Row],[Rating_count]]</f>
        <v>1332000</v>
      </c>
      <c r="J1356" s="5" t="str">
        <f>IF(Table2[[#This Row],[Discounted_price]]&lt;200,"&lt;200",IF(Table2[[#This Row],[Discounted_price]]&lt;=500,"200-500","&gt;500"))</f>
        <v>200-500</v>
      </c>
      <c r="K1356" s="1">
        <v>4.3</v>
      </c>
      <c r="L1356" s="5">
        <f>Table2[[#This Row],[Rating]]+(Table2[[#This Row],[Rating_count]]/1000)</f>
        <v>6.9640000000000004</v>
      </c>
      <c r="M1356" s="2">
        <v>2664</v>
      </c>
    </row>
    <row r="1357" spans="1:13" x14ac:dyDescent="0.25">
      <c r="A1357" s="1" t="s">
        <v>1254</v>
      </c>
      <c r="B1357" s="1" t="s">
        <v>518</v>
      </c>
      <c r="C1357" s="1">
        <v>499</v>
      </c>
      <c r="D1357" s="1">
        <v>799</v>
      </c>
      <c r="E1357" s="3">
        <f>Table2[[#This Row],[Actual_price]]-Table2[[#This Row],[Discounted_price]]/Table2[[#This Row],[Actual_price]]*100</f>
        <v>736.54693366708386</v>
      </c>
      <c r="F1357" s="4">
        <v>0.38</v>
      </c>
      <c r="G1357" s="4" t="str">
        <f>IF(Table2[[#This Row],[Discount_percentage]]&lt;=49%,"no",IF(Table2[[#This Row],[Discount_percentage]]&gt;=50%,"yes"))</f>
        <v>no</v>
      </c>
      <c r="H1357" s="4" t="str">
        <f>IF(Table2[[#This Row],[Rating_count]]&lt;=1000,"NO",IF(Table2[[#This Row],[Rating_count]]&gt;=1000,"YES"))</f>
        <v>NO</v>
      </c>
      <c r="I1357" s="5">
        <f>Table2[[#This Row],[Actual_price]]*Table2[[#This Row],[Rating_count]]</f>
        <v>169388</v>
      </c>
      <c r="J1357" s="5" t="str">
        <f>IF(Table2[[#This Row],[Discounted_price]]&lt;200,"&lt;200",IF(Table2[[#This Row],[Discounted_price]]&lt;=500,"200-500","&gt;500"))</f>
        <v>200-500</v>
      </c>
      <c r="K1357" s="1">
        <v>3.6</v>
      </c>
      <c r="L1357" s="5">
        <f>Table2[[#This Row],[Rating]]+(Table2[[#This Row],[Rating_count]]/1000)</f>
        <v>3.8120000000000003</v>
      </c>
      <c r="M1357" s="2">
        <v>212</v>
      </c>
    </row>
    <row r="1358" spans="1:13" x14ac:dyDescent="0.25">
      <c r="A1358" s="1" t="s">
        <v>1255</v>
      </c>
      <c r="B1358" s="1" t="s">
        <v>518</v>
      </c>
      <c r="C1358" s="3">
        <v>1149</v>
      </c>
      <c r="D1358" s="3">
        <v>1899</v>
      </c>
      <c r="E1358" s="3">
        <f>Table2[[#This Row],[Actual_price]]-Table2[[#This Row],[Discounted_price]]/Table2[[#This Row],[Actual_price]]*100</f>
        <v>1838.4944707740917</v>
      </c>
      <c r="F1358" s="4">
        <v>0.39</v>
      </c>
      <c r="G1358" s="4" t="str">
        <f>IF(Table2[[#This Row],[Discount_percentage]]&lt;=49%,"no",IF(Table2[[#This Row],[Discount_percentage]]&gt;=50%,"yes"))</f>
        <v>no</v>
      </c>
      <c r="H1358" s="4" t="str">
        <f>IF(Table2[[#This Row],[Rating_count]]&lt;=1000,"NO",IF(Table2[[#This Row],[Rating_count]]&gt;=1000,"YES"))</f>
        <v>NO</v>
      </c>
      <c r="I1358" s="5">
        <f>Table2[[#This Row],[Actual_price]]*Table2[[#This Row],[Rating_count]]</f>
        <v>45576</v>
      </c>
      <c r="J1358" s="5" t="str">
        <f>IF(Table2[[#This Row],[Discounted_price]]&lt;200,"&lt;200",IF(Table2[[#This Row],[Discounted_price]]&lt;=500,"200-500","&gt;500"))</f>
        <v>&gt;500</v>
      </c>
      <c r="K1358" s="1">
        <v>3.5</v>
      </c>
      <c r="L1358" s="5">
        <f>Table2[[#This Row],[Rating]]+(Table2[[#This Row],[Rating_count]]/1000)</f>
        <v>3.524</v>
      </c>
      <c r="M1358" s="2">
        <v>24</v>
      </c>
    </row>
    <row r="1359" spans="1:13" x14ac:dyDescent="0.25">
      <c r="A1359" s="1" t="s">
        <v>1256</v>
      </c>
      <c r="B1359" s="1" t="s">
        <v>518</v>
      </c>
      <c r="C1359" s="1">
        <v>457</v>
      </c>
      <c r="D1359" s="1">
        <v>799</v>
      </c>
      <c r="E1359" s="3">
        <f>Table2[[#This Row],[Actual_price]]-Table2[[#This Row],[Discounted_price]]/Table2[[#This Row],[Actual_price]]*100</f>
        <v>741.8035043804756</v>
      </c>
      <c r="F1359" s="4">
        <v>0.43</v>
      </c>
      <c r="G1359" s="4" t="str">
        <f>IF(Table2[[#This Row],[Discount_percentage]]&lt;=49%,"no",IF(Table2[[#This Row],[Discount_percentage]]&gt;=50%,"yes"))</f>
        <v>no</v>
      </c>
      <c r="H1359" s="4" t="str">
        <f>IF(Table2[[#This Row],[Rating_count]]&lt;=1000,"NO",IF(Table2[[#This Row],[Rating_count]]&gt;=1000,"YES"))</f>
        <v>YES</v>
      </c>
      <c r="I1359" s="5">
        <f>Table2[[#This Row],[Actual_price]]*Table2[[#This Row],[Rating_count]]</f>
        <v>1492532</v>
      </c>
      <c r="J1359" s="5" t="str">
        <f>IF(Table2[[#This Row],[Discounted_price]]&lt;200,"&lt;200",IF(Table2[[#This Row],[Discounted_price]]&lt;=500,"200-500","&gt;500"))</f>
        <v>200-500</v>
      </c>
      <c r="K1359" s="1">
        <v>4.3</v>
      </c>
      <c r="L1359" s="5">
        <f>Table2[[#This Row],[Rating]]+(Table2[[#This Row],[Rating_count]]/1000)</f>
        <v>6.1680000000000001</v>
      </c>
      <c r="M1359" s="2">
        <v>1868</v>
      </c>
    </row>
    <row r="1360" spans="1:13" x14ac:dyDescent="0.25">
      <c r="A1360" s="1" t="s">
        <v>1257</v>
      </c>
      <c r="B1360" s="1" t="s">
        <v>518</v>
      </c>
      <c r="C1360" s="1">
        <v>229</v>
      </c>
      <c r="D1360" s="1">
        <v>399</v>
      </c>
      <c r="E1360" s="3">
        <f>Table2[[#This Row],[Actual_price]]-Table2[[#This Row],[Discounted_price]]/Table2[[#This Row],[Actual_price]]*100</f>
        <v>341.6065162907268</v>
      </c>
      <c r="F1360" s="4">
        <v>0.43</v>
      </c>
      <c r="G1360" s="4" t="str">
        <f>IF(Table2[[#This Row],[Discount_percentage]]&lt;=49%,"no",IF(Table2[[#This Row],[Discount_percentage]]&gt;=50%,"yes"))</f>
        <v>no</v>
      </c>
      <c r="H1360" s="4" t="str">
        <f>IF(Table2[[#This Row],[Rating_count]]&lt;=1000,"NO",IF(Table2[[#This Row],[Rating_count]]&gt;=1000,"YES"))</f>
        <v>NO</v>
      </c>
      <c r="I1360" s="5">
        <f>Table2[[#This Row],[Actual_price]]*Table2[[#This Row],[Rating_count]]</f>
        <v>179949</v>
      </c>
      <c r="J1360" s="5" t="str">
        <f>IF(Table2[[#This Row],[Discounted_price]]&lt;200,"&lt;200",IF(Table2[[#This Row],[Discounted_price]]&lt;=500,"200-500","&gt;500"))</f>
        <v>200-500</v>
      </c>
      <c r="K1360" s="1">
        <v>3.6</v>
      </c>
      <c r="L1360" s="5">
        <f>Table2[[#This Row],[Rating]]+(Table2[[#This Row],[Rating_count]]/1000)</f>
        <v>4.0510000000000002</v>
      </c>
      <c r="M1360" s="2">
        <v>451</v>
      </c>
    </row>
    <row r="1361" spans="1:13" x14ac:dyDescent="0.25">
      <c r="A1361" s="1" t="s">
        <v>1258</v>
      </c>
      <c r="B1361" s="1" t="s">
        <v>518</v>
      </c>
      <c r="C1361" s="1">
        <v>199</v>
      </c>
      <c r="D1361" s="1">
        <v>699</v>
      </c>
      <c r="E1361" s="3">
        <f>Table2[[#This Row],[Actual_price]]-Table2[[#This Row],[Discounted_price]]/Table2[[#This Row],[Actual_price]]*100</f>
        <v>670.53075822603716</v>
      </c>
      <c r="F1361" s="4">
        <v>0.72</v>
      </c>
      <c r="G1361" s="4" t="str">
        <f>IF(Table2[[#This Row],[Discount_percentage]]&lt;=49%,"no",IF(Table2[[#This Row],[Discount_percentage]]&gt;=50%,"yes"))</f>
        <v>yes</v>
      </c>
      <c r="H1361" s="4" t="str">
        <f>IF(Table2[[#This Row],[Rating_count]]&lt;=1000,"NO",IF(Table2[[#This Row],[Rating_count]]&gt;=1000,"YES"))</f>
        <v>NO</v>
      </c>
      <c r="I1361" s="5">
        <f>Table2[[#This Row],[Actual_price]]*Table2[[#This Row],[Rating_count]]</f>
        <v>111141</v>
      </c>
      <c r="J1361" s="5" t="str">
        <f>IF(Table2[[#This Row],[Discounted_price]]&lt;200,"&lt;200",IF(Table2[[#This Row],[Discounted_price]]&lt;=500,"200-500","&gt;500"))</f>
        <v>&lt;200</v>
      </c>
      <c r="K1361" s="1">
        <v>2.9</v>
      </c>
      <c r="L1361" s="5">
        <f>Table2[[#This Row],[Rating]]+(Table2[[#This Row],[Rating_count]]/1000)</f>
        <v>3.0589999999999997</v>
      </c>
      <c r="M1361" s="2">
        <v>159</v>
      </c>
    </row>
    <row r="1362" spans="1:13" x14ac:dyDescent="0.25">
      <c r="A1362" s="1" t="s">
        <v>1259</v>
      </c>
      <c r="B1362" s="1" t="s">
        <v>518</v>
      </c>
      <c r="C1362" s="1">
        <v>899</v>
      </c>
      <c r="D1362" s="3">
        <v>1999</v>
      </c>
      <c r="E1362" s="3">
        <f>Table2[[#This Row],[Actual_price]]-Table2[[#This Row],[Discounted_price]]/Table2[[#This Row],[Actual_price]]*100</f>
        <v>1954.0275137568785</v>
      </c>
      <c r="F1362" s="4">
        <v>0.55000000000000004</v>
      </c>
      <c r="G1362" s="4" t="str">
        <f>IF(Table2[[#This Row],[Discount_percentage]]&lt;=49%,"no",IF(Table2[[#This Row],[Discount_percentage]]&gt;=50%,"yes"))</f>
        <v>yes</v>
      </c>
      <c r="H1362" s="4" t="str">
        <f>IF(Table2[[#This Row],[Rating_count]]&lt;=1000,"NO",IF(Table2[[#This Row],[Rating_count]]&gt;=1000,"YES"))</f>
        <v>NO</v>
      </c>
      <c r="I1362" s="5">
        <f>Table2[[#This Row],[Actual_price]]*Table2[[#This Row],[Rating_count]]</f>
        <v>77961</v>
      </c>
      <c r="J1362" s="5" t="str">
        <f>IF(Table2[[#This Row],[Discounted_price]]&lt;200,"&lt;200",IF(Table2[[#This Row],[Discounted_price]]&lt;=500,"200-500","&gt;500"))</f>
        <v>&gt;500</v>
      </c>
      <c r="K1362" s="1">
        <v>4.2</v>
      </c>
      <c r="L1362" s="5">
        <f>Table2[[#This Row],[Rating]]+(Table2[[#This Row],[Rating_count]]/1000)</f>
        <v>4.2389999999999999</v>
      </c>
      <c r="M1362" s="2">
        <v>39</v>
      </c>
    </row>
    <row r="1363" spans="1:13" x14ac:dyDescent="0.25">
      <c r="A1363" s="1" t="s">
        <v>1260</v>
      </c>
      <c r="B1363" s="1" t="s">
        <v>518</v>
      </c>
      <c r="C1363" s="3">
        <v>1499</v>
      </c>
      <c r="D1363" s="3">
        <v>2199</v>
      </c>
      <c r="E1363" s="3">
        <f>Table2[[#This Row],[Actual_price]]-Table2[[#This Row],[Discounted_price]]/Table2[[#This Row],[Actual_price]]*100</f>
        <v>2130.832651205093</v>
      </c>
      <c r="F1363" s="4">
        <v>0.32</v>
      </c>
      <c r="G1363" s="4" t="str">
        <f>IF(Table2[[#This Row],[Discount_percentage]]&lt;=49%,"no",IF(Table2[[#This Row],[Discount_percentage]]&gt;=50%,"yes"))</f>
        <v>no</v>
      </c>
      <c r="H1363" s="4" t="str">
        <f>IF(Table2[[#This Row],[Rating_count]]&lt;=1000,"NO",IF(Table2[[#This Row],[Rating_count]]&gt;=1000,"YES"))</f>
        <v>YES</v>
      </c>
      <c r="I1363" s="5">
        <f>Table2[[#This Row],[Actual_price]]*Table2[[#This Row],[Rating_count]]</f>
        <v>14361669</v>
      </c>
      <c r="J1363" s="5" t="str">
        <f>IF(Table2[[#This Row],[Discounted_price]]&lt;200,"&lt;200",IF(Table2[[#This Row],[Discounted_price]]&lt;=500,"200-500","&gt;500"))</f>
        <v>&gt;500</v>
      </c>
      <c r="K1363" s="1">
        <v>4.4000000000000004</v>
      </c>
      <c r="L1363" s="5">
        <f>Table2[[#This Row],[Rating]]+(Table2[[#This Row],[Rating_count]]/1000)</f>
        <v>10.931000000000001</v>
      </c>
      <c r="M1363" s="2">
        <v>6531</v>
      </c>
    </row>
    <row r="1364" spans="1:13" x14ac:dyDescent="0.25">
      <c r="A1364" s="1" t="s">
        <v>1261</v>
      </c>
      <c r="B1364" s="1" t="s">
        <v>518</v>
      </c>
      <c r="C1364" s="1">
        <v>426</v>
      </c>
      <c r="D1364" s="1">
        <v>999</v>
      </c>
      <c r="E1364" s="3">
        <f>Table2[[#This Row],[Actual_price]]-Table2[[#This Row],[Discounted_price]]/Table2[[#This Row],[Actual_price]]*100</f>
        <v>956.35735735735739</v>
      </c>
      <c r="F1364" s="4">
        <v>0.56999999999999995</v>
      </c>
      <c r="G1364" s="4" t="str">
        <f>IF(Table2[[#This Row],[Discount_percentage]]&lt;=49%,"no",IF(Table2[[#This Row],[Discount_percentage]]&gt;=50%,"yes"))</f>
        <v>yes</v>
      </c>
      <c r="H1364" s="4" t="str">
        <f>IF(Table2[[#This Row],[Rating_count]]&lt;=1000,"NO",IF(Table2[[#This Row],[Rating_count]]&gt;=1000,"YES"))</f>
        <v>NO</v>
      </c>
      <c r="I1364" s="5">
        <f>Table2[[#This Row],[Actual_price]]*Table2[[#This Row],[Rating_count]]</f>
        <v>221778</v>
      </c>
      <c r="J1364" s="5" t="str">
        <f>IF(Table2[[#This Row],[Discounted_price]]&lt;200,"&lt;200",IF(Table2[[#This Row],[Discounted_price]]&lt;=500,"200-500","&gt;500"))</f>
        <v>200-500</v>
      </c>
      <c r="K1364" s="1">
        <v>4.0999999999999996</v>
      </c>
      <c r="L1364" s="5">
        <f>Table2[[#This Row],[Rating]]+(Table2[[#This Row],[Rating_count]]/1000)</f>
        <v>4.3220000000000001</v>
      </c>
      <c r="M1364" s="2">
        <v>222</v>
      </c>
    </row>
    <row r="1365" spans="1:13" x14ac:dyDescent="0.25">
      <c r="A1365" s="1" t="s">
        <v>1262</v>
      </c>
      <c r="B1365" s="1" t="s">
        <v>518</v>
      </c>
      <c r="C1365" s="3">
        <v>2320</v>
      </c>
      <c r="D1365" s="3">
        <v>3290</v>
      </c>
      <c r="E1365" s="3">
        <f>Table2[[#This Row],[Actual_price]]-Table2[[#This Row],[Discounted_price]]/Table2[[#This Row],[Actual_price]]*100</f>
        <v>3219.483282674772</v>
      </c>
      <c r="F1365" s="4">
        <v>0.28999999999999998</v>
      </c>
      <c r="G1365" s="4" t="str">
        <f>IF(Table2[[#This Row],[Discount_percentage]]&lt;=49%,"no",IF(Table2[[#This Row],[Discount_percentage]]&gt;=50%,"yes"))</f>
        <v>no</v>
      </c>
      <c r="H1365" s="4" t="str">
        <f>IF(Table2[[#This Row],[Rating_count]]&lt;=1000,"NO",IF(Table2[[#This Row],[Rating_count]]&gt;=1000,"YES"))</f>
        <v>NO</v>
      </c>
      <c r="I1365" s="5">
        <f>Table2[[#This Row],[Actual_price]]*Table2[[#This Row],[Rating_count]]</f>
        <v>641550</v>
      </c>
      <c r="J1365" s="5" t="str">
        <f>IF(Table2[[#This Row],[Discounted_price]]&lt;200,"&lt;200",IF(Table2[[#This Row],[Discounted_price]]&lt;=500,"200-500","&gt;500"))</f>
        <v>&gt;500</v>
      </c>
      <c r="K1365" s="1">
        <v>3.8</v>
      </c>
      <c r="L1365" s="5">
        <f>Table2[[#This Row],[Rating]]+(Table2[[#This Row],[Rating_count]]/1000)</f>
        <v>3.9949999999999997</v>
      </c>
      <c r="M1365" s="2">
        <v>195</v>
      </c>
    </row>
    <row r="1366" spans="1:13" x14ac:dyDescent="0.25">
      <c r="A1366" s="1" t="s">
        <v>1263</v>
      </c>
      <c r="B1366" s="1" t="s">
        <v>518</v>
      </c>
      <c r="C1366" s="3">
        <v>1563</v>
      </c>
      <c r="D1366" s="3">
        <v>3098</v>
      </c>
      <c r="E1366" s="3">
        <f>Table2[[#This Row],[Actual_price]]-Table2[[#This Row],[Discounted_price]]/Table2[[#This Row],[Actual_price]]*100</f>
        <v>3047.5480955455132</v>
      </c>
      <c r="F1366" s="4">
        <v>0.5</v>
      </c>
      <c r="G1366" s="4" t="str">
        <f>IF(Table2[[#This Row],[Discount_percentage]]&lt;=49%,"no",IF(Table2[[#This Row],[Discount_percentage]]&gt;=50%,"yes"))</f>
        <v>yes</v>
      </c>
      <c r="H1366" s="4" t="str">
        <f>IF(Table2[[#This Row],[Rating_count]]&lt;=1000,"NO",IF(Table2[[#This Row],[Rating_count]]&gt;=1000,"YES"))</f>
        <v>YES</v>
      </c>
      <c r="I1366" s="5">
        <f>Table2[[#This Row],[Actual_price]]*Table2[[#This Row],[Rating_count]]</f>
        <v>7072734</v>
      </c>
      <c r="J1366" s="5" t="str">
        <f>IF(Table2[[#This Row],[Discounted_price]]&lt;200,"&lt;200",IF(Table2[[#This Row],[Discounted_price]]&lt;=500,"200-500","&gt;500"))</f>
        <v>&gt;500</v>
      </c>
      <c r="K1366" s="1">
        <v>3.5</v>
      </c>
      <c r="L1366" s="5">
        <f>Table2[[#This Row],[Rating]]+(Table2[[#This Row],[Rating_count]]/1000)</f>
        <v>5.7829999999999995</v>
      </c>
      <c r="M1366" s="2">
        <v>2283</v>
      </c>
    </row>
    <row r="1367" spans="1:13" x14ac:dyDescent="0.25">
      <c r="A1367" s="1" t="s">
        <v>1264</v>
      </c>
      <c r="B1367" s="1" t="s">
        <v>518</v>
      </c>
      <c r="C1367" s="6">
        <v>3487.77</v>
      </c>
      <c r="D1367" s="3">
        <v>4990</v>
      </c>
      <c r="E1367" s="3">
        <f>Table2[[#This Row],[Actual_price]]-Table2[[#This Row],[Discounted_price]]/Table2[[#This Row],[Actual_price]]*100</f>
        <v>4920.104809619238</v>
      </c>
      <c r="F1367" s="4">
        <v>0.3</v>
      </c>
      <c r="G1367" s="4" t="str">
        <f>IF(Table2[[#This Row],[Discount_percentage]]&lt;=49%,"no",IF(Table2[[#This Row],[Discount_percentage]]&gt;=50%,"yes"))</f>
        <v>no</v>
      </c>
      <c r="H1367" s="4" t="str">
        <f>IF(Table2[[#This Row],[Rating_count]]&lt;=1000,"NO",IF(Table2[[#This Row],[Rating_count]]&gt;=1000,"YES"))</f>
        <v>YES</v>
      </c>
      <c r="I1367" s="5">
        <f>Table2[[#This Row],[Actual_price]]*Table2[[#This Row],[Rating_count]]</f>
        <v>5623730</v>
      </c>
      <c r="J1367" s="5" t="str">
        <f>IF(Table2[[#This Row],[Discounted_price]]&lt;200,"&lt;200",IF(Table2[[#This Row],[Discounted_price]]&lt;=500,"200-500","&gt;500"))</f>
        <v>&gt;500</v>
      </c>
      <c r="K1367" s="1">
        <v>4.0999999999999996</v>
      </c>
      <c r="L1367" s="5">
        <f>Table2[[#This Row],[Rating]]+(Table2[[#This Row],[Rating_count]]/1000)</f>
        <v>5.2269999999999994</v>
      </c>
      <c r="M1367" s="2">
        <v>1127</v>
      </c>
    </row>
    <row r="1368" spans="1:13" x14ac:dyDescent="0.25">
      <c r="A1368" s="1" t="s">
        <v>1265</v>
      </c>
      <c r="B1368" s="1" t="s">
        <v>518</v>
      </c>
      <c r="C1368" s="1">
        <v>498</v>
      </c>
      <c r="D1368" s="3">
        <v>1200</v>
      </c>
      <c r="E1368" s="3">
        <f>Table2[[#This Row],[Actual_price]]-Table2[[#This Row],[Discounted_price]]/Table2[[#This Row],[Actual_price]]*100</f>
        <v>1158.5</v>
      </c>
      <c r="F1368" s="4">
        <v>0.59</v>
      </c>
      <c r="G1368" s="4" t="str">
        <f>IF(Table2[[#This Row],[Discount_percentage]]&lt;=49%,"no",IF(Table2[[#This Row],[Discount_percentage]]&gt;=50%,"yes"))</f>
        <v>yes</v>
      </c>
      <c r="H1368" s="4" t="str">
        <f>IF(Table2[[#This Row],[Rating_count]]&lt;=1000,"NO",IF(Table2[[#This Row],[Rating_count]]&gt;=1000,"YES"))</f>
        <v>NO</v>
      </c>
      <c r="I1368" s="5">
        <f>Table2[[#This Row],[Actual_price]]*Table2[[#This Row],[Rating_count]]</f>
        <v>135600</v>
      </c>
      <c r="J1368" s="5" t="str">
        <f>IF(Table2[[#This Row],[Discounted_price]]&lt;200,"&lt;200",IF(Table2[[#This Row],[Discounted_price]]&lt;=500,"200-500","&gt;500"))</f>
        <v>200-500</v>
      </c>
      <c r="K1368" s="1">
        <v>3.2</v>
      </c>
      <c r="L1368" s="5">
        <f>Table2[[#This Row],[Rating]]+(Table2[[#This Row],[Rating_count]]/1000)</f>
        <v>3.3130000000000002</v>
      </c>
      <c r="M1368" s="2">
        <v>113</v>
      </c>
    </row>
    <row r="1369" spans="1:13" x14ac:dyDescent="0.25">
      <c r="A1369" s="1" t="s">
        <v>1266</v>
      </c>
      <c r="B1369" s="1" t="s">
        <v>518</v>
      </c>
      <c r="C1369" s="3">
        <v>2695</v>
      </c>
      <c r="D1369" s="3">
        <v>2695</v>
      </c>
      <c r="E1369" s="3">
        <f>Table2[[#This Row],[Actual_price]]-Table2[[#This Row],[Discounted_price]]/Table2[[#This Row],[Actual_price]]*100</f>
        <v>2595</v>
      </c>
      <c r="F1369" s="4">
        <v>0</v>
      </c>
      <c r="G1369" s="4" t="str">
        <f>IF(Table2[[#This Row],[Discount_percentage]]&lt;=49%,"no",IF(Table2[[#This Row],[Discount_percentage]]&gt;=50%,"yes"))</f>
        <v>no</v>
      </c>
      <c r="H1369" s="4" t="str">
        <f>IF(Table2[[#This Row],[Rating_count]]&lt;=1000,"NO",IF(Table2[[#This Row],[Rating_count]]&gt;=1000,"YES"))</f>
        <v>YES</v>
      </c>
      <c r="I1369" s="5">
        <f>Table2[[#This Row],[Actual_price]]*Table2[[#This Row],[Rating_count]]</f>
        <v>6786010</v>
      </c>
      <c r="J1369" s="5" t="str">
        <f>IF(Table2[[#This Row],[Discounted_price]]&lt;200,"&lt;200",IF(Table2[[#This Row],[Discounted_price]]&lt;=500,"200-500","&gt;500"))</f>
        <v>&gt;500</v>
      </c>
      <c r="K1369" s="1">
        <v>4.4000000000000004</v>
      </c>
      <c r="L1369" s="5">
        <f>Table2[[#This Row],[Rating]]+(Table2[[#This Row],[Rating_count]]/1000)</f>
        <v>6.9180000000000001</v>
      </c>
      <c r="M1369" s="2">
        <v>2518</v>
      </c>
    </row>
    <row r="1370" spans="1:13" x14ac:dyDescent="0.25">
      <c r="A1370" s="1" t="s">
        <v>1267</v>
      </c>
      <c r="B1370" s="1" t="s">
        <v>518</v>
      </c>
      <c r="C1370" s="1">
        <v>949</v>
      </c>
      <c r="D1370" s="3">
        <v>2299</v>
      </c>
      <c r="E1370" s="3">
        <f>Table2[[#This Row],[Actual_price]]-Table2[[#This Row],[Discounted_price]]/Table2[[#This Row],[Actual_price]]*100</f>
        <v>2257.721183123097</v>
      </c>
      <c r="F1370" s="4">
        <v>0.59</v>
      </c>
      <c r="G1370" s="4" t="str">
        <f>IF(Table2[[#This Row],[Discount_percentage]]&lt;=49%,"no",IF(Table2[[#This Row],[Discount_percentage]]&gt;=50%,"yes"))</f>
        <v>yes</v>
      </c>
      <c r="H1370" s="4" t="str">
        <f>IF(Table2[[#This Row],[Rating_count]]&lt;=1000,"NO",IF(Table2[[#This Row],[Rating_count]]&gt;=1000,"YES"))</f>
        <v>NO</v>
      </c>
      <c r="I1370" s="5">
        <f>Table2[[#This Row],[Actual_price]]*Table2[[#This Row],[Rating_count]]</f>
        <v>1264450</v>
      </c>
      <c r="J1370" s="5" t="str">
        <f>IF(Table2[[#This Row],[Discounted_price]]&lt;200,"&lt;200",IF(Table2[[#This Row],[Discounted_price]]&lt;=500,"200-500","&gt;500"))</f>
        <v>&gt;500</v>
      </c>
      <c r="K1370" s="1">
        <v>3.6</v>
      </c>
      <c r="L1370" s="5">
        <f>Table2[[#This Row],[Rating]]+(Table2[[#This Row],[Rating_count]]/1000)</f>
        <v>4.1500000000000004</v>
      </c>
      <c r="M1370" s="2">
        <v>550</v>
      </c>
    </row>
    <row r="1371" spans="1:13" x14ac:dyDescent="0.25">
      <c r="A1371" s="1" t="s">
        <v>1268</v>
      </c>
      <c r="B1371" s="1" t="s">
        <v>518</v>
      </c>
      <c r="C1371" s="1">
        <v>199</v>
      </c>
      <c r="D1371" s="1">
        <v>999</v>
      </c>
      <c r="E1371" s="3">
        <f>Table2[[#This Row],[Actual_price]]-Table2[[#This Row],[Discounted_price]]/Table2[[#This Row],[Actual_price]]*100</f>
        <v>979.08008008008005</v>
      </c>
      <c r="F1371" s="4">
        <v>0.8</v>
      </c>
      <c r="G1371" s="4" t="str">
        <f>IF(Table2[[#This Row],[Discount_percentage]]&lt;=49%,"no",IF(Table2[[#This Row],[Discount_percentage]]&gt;=50%,"yes"))</f>
        <v>yes</v>
      </c>
      <c r="H1371" s="4" t="str">
        <f>IF(Table2[[#This Row],[Rating_count]]&lt;=1000,"NO",IF(Table2[[#This Row],[Rating_count]]&gt;=1000,"YES"))</f>
        <v>NO</v>
      </c>
      <c r="I1371" s="5">
        <f>Table2[[#This Row],[Actual_price]]*Table2[[#This Row],[Rating_count]]</f>
        <v>1998</v>
      </c>
      <c r="J1371" s="5" t="str">
        <f>IF(Table2[[#This Row],[Discounted_price]]&lt;200,"&lt;200",IF(Table2[[#This Row],[Discounted_price]]&lt;=500,"200-500","&gt;500"))</f>
        <v>&lt;200</v>
      </c>
      <c r="K1371" s="1">
        <v>3.1</v>
      </c>
      <c r="L1371" s="5">
        <f>Table2[[#This Row],[Rating]]+(Table2[[#This Row],[Rating_count]]/1000)</f>
        <v>3.1019999999999999</v>
      </c>
      <c r="M1371" s="2">
        <v>2</v>
      </c>
    </row>
    <row r="1372" spans="1:13" x14ac:dyDescent="0.25">
      <c r="A1372" s="1" t="s">
        <v>1269</v>
      </c>
      <c r="B1372" s="1" t="s">
        <v>518</v>
      </c>
      <c r="C1372" s="1">
        <v>379</v>
      </c>
      <c r="D1372" s="1">
        <v>919</v>
      </c>
      <c r="E1372" s="3">
        <f>Table2[[#This Row],[Actual_price]]-Table2[[#This Row],[Discounted_price]]/Table2[[#This Row],[Actual_price]]*100</f>
        <v>877.75952121871603</v>
      </c>
      <c r="F1372" s="4">
        <v>0.59</v>
      </c>
      <c r="G1372" s="4" t="str">
        <f>IF(Table2[[#This Row],[Discount_percentage]]&lt;=49%,"no",IF(Table2[[#This Row],[Discount_percentage]]&gt;=50%,"yes"))</f>
        <v>yes</v>
      </c>
      <c r="H1372" s="4" t="str">
        <f>IF(Table2[[#This Row],[Rating_count]]&lt;=1000,"NO",IF(Table2[[#This Row],[Rating_count]]&gt;=1000,"YES"))</f>
        <v>YES</v>
      </c>
      <c r="I1372" s="5">
        <f>Table2[[#This Row],[Actual_price]]*Table2[[#This Row],[Rating_count]]</f>
        <v>1001710</v>
      </c>
      <c r="J1372" s="5" t="str">
        <f>IF(Table2[[#This Row],[Discounted_price]]&lt;200,"&lt;200",IF(Table2[[#This Row],[Discounted_price]]&lt;=500,"200-500","&gt;500"))</f>
        <v>200-500</v>
      </c>
      <c r="K1372" s="1">
        <v>4</v>
      </c>
      <c r="L1372" s="5">
        <f>Table2[[#This Row],[Rating]]+(Table2[[#This Row],[Rating_count]]/1000)</f>
        <v>5.09</v>
      </c>
      <c r="M1372" s="2">
        <v>1090</v>
      </c>
    </row>
    <row r="1373" spans="1:13" x14ac:dyDescent="0.25">
      <c r="A1373" s="1" t="s">
        <v>1270</v>
      </c>
      <c r="B1373" s="1" t="s">
        <v>518</v>
      </c>
      <c r="C1373" s="3">
        <v>2280</v>
      </c>
      <c r="D1373" s="3">
        <v>3045</v>
      </c>
      <c r="E1373" s="3">
        <f>Table2[[#This Row],[Actual_price]]-Table2[[#This Row],[Discounted_price]]/Table2[[#This Row],[Actual_price]]*100</f>
        <v>2970.1231527093596</v>
      </c>
      <c r="F1373" s="4">
        <v>0.25</v>
      </c>
      <c r="G1373" s="4" t="str">
        <f>IF(Table2[[#This Row],[Discount_percentage]]&lt;=49%,"no",IF(Table2[[#This Row],[Discount_percentage]]&gt;=50%,"yes"))</f>
        <v>no</v>
      </c>
      <c r="H1373" s="4" t="str">
        <f>IF(Table2[[#This Row],[Rating_count]]&lt;=1000,"NO",IF(Table2[[#This Row],[Rating_count]]&gt;=1000,"YES"))</f>
        <v>YES</v>
      </c>
      <c r="I1373" s="5">
        <f>Table2[[#This Row],[Actual_price]]*Table2[[#This Row],[Rating_count]]</f>
        <v>12539310</v>
      </c>
      <c r="J1373" s="5" t="str">
        <f>IF(Table2[[#This Row],[Discounted_price]]&lt;200,"&lt;200",IF(Table2[[#This Row],[Discounted_price]]&lt;=500,"200-500","&gt;500"))</f>
        <v>&gt;500</v>
      </c>
      <c r="K1373" s="1">
        <v>4.0999999999999996</v>
      </c>
      <c r="L1373" s="5">
        <f>Table2[[#This Row],[Rating]]+(Table2[[#This Row],[Rating_count]]/1000)</f>
        <v>8.218</v>
      </c>
      <c r="M1373" s="2">
        <v>4118</v>
      </c>
    </row>
    <row r="1374" spans="1:13" x14ac:dyDescent="0.25">
      <c r="A1374" s="1" t="s">
        <v>1271</v>
      </c>
      <c r="B1374" s="1" t="s">
        <v>518</v>
      </c>
      <c r="C1374" s="3">
        <v>2219</v>
      </c>
      <c r="D1374" s="3">
        <v>3080</v>
      </c>
      <c r="E1374" s="3">
        <f>Table2[[#This Row],[Actual_price]]-Table2[[#This Row],[Discounted_price]]/Table2[[#This Row],[Actual_price]]*100</f>
        <v>3007.9545454545455</v>
      </c>
      <c r="F1374" s="4">
        <v>0.28000000000000003</v>
      </c>
      <c r="G1374" s="4" t="str">
        <f>IF(Table2[[#This Row],[Discount_percentage]]&lt;=49%,"no",IF(Table2[[#This Row],[Discount_percentage]]&gt;=50%,"yes"))</f>
        <v>no</v>
      </c>
      <c r="H1374" s="4" t="str">
        <f>IF(Table2[[#This Row],[Rating_count]]&lt;=1000,"NO",IF(Table2[[#This Row],[Rating_count]]&gt;=1000,"YES"))</f>
        <v>NO</v>
      </c>
      <c r="I1374" s="5">
        <f>Table2[[#This Row],[Actual_price]]*Table2[[#This Row],[Rating_count]]</f>
        <v>1441440</v>
      </c>
      <c r="J1374" s="5" t="str">
        <f>IF(Table2[[#This Row],[Discounted_price]]&lt;200,"&lt;200",IF(Table2[[#This Row],[Discounted_price]]&lt;=500,"200-500","&gt;500"))</f>
        <v>&gt;500</v>
      </c>
      <c r="K1374" s="1">
        <v>3.6</v>
      </c>
      <c r="L1374" s="5">
        <f>Table2[[#This Row],[Rating]]+(Table2[[#This Row],[Rating_count]]/1000)</f>
        <v>4.0680000000000005</v>
      </c>
      <c r="M1374" s="2">
        <v>468</v>
      </c>
    </row>
    <row r="1375" spans="1:13" x14ac:dyDescent="0.25">
      <c r="A1375" s="1" t="s">
        <v>1272</v>
      </c>
      <c r="B1375" s="1" t="s">
        <v>518</v>
      </c>
      <c r="C1375" s="3">
        <v>1399</v>
      </c>
      <c r="D1375" s="3">
        <v>1890</v>
      </c>
      <c r="E1375" s="3">
        <f>Table2[[#This Row],[Actual_price]]-Table2[[#This Row],[Discounted_price]]/Table2[[#This Row],[Actual_price]]*100</f>
        <v>1815.9788359788361</v>
      </c>
      <c r="F1375" s="4">
        <v>0.26</v>
      </c>
      <c r="G1375" s="4" t="str">
        <f>IF(Table2[[#This Row],[Discount_percentage]]&lt;=49%,"no",IF(Table2[[#This Row],[Discount_percentage]]&gt;=50%,"yes"))</f>
        <v>no</v>
      </c>
      <c r="H1375" s="4" t="str">
        <f>IF(Table2[[#This Row],[Rating_count]]&lt;=1000,"NO",IF(Table2[[#This Row],[Rating_count]]&gt;=1000,"YES"))</f>
        <v>YES</v>
      </c>
      <c r="I1375" s="5">
        <f>Table2[[#This Row],[Actual_price]]*Table2[[#This Row],[Rating_count]]</f>
        <v>15178590</v>
      </c>
      <c r="J1375" s="5" t="str">
        <f>IF(Table2[[#This Row],[Discounted_price]]&lt;200,"&lt;200",IF(Table2[[#This Row],[Discounted_price]]&lt;=500,"200-500","&gt;500"))</f>
        <v>&gt;500</v>
      </c>
      <c r="K1375" s="1">
        <v>4</v>
      </c>
      <c r="L1375" s="5">
        <f>Table2[[#This Row],[Rating]]+(Table2[[#This Row],[Rating_count]]/1000)</f>
        <v>12.031000000000001</v>
      </c>
      <c r="M1375" s="2">
        <v>8031</v>
      </c>
    </row>
    <row r="1376" spans="1:13" x14ac:dyDescent="0.25">
      <c r="A1376" s="1" t="s">
        <v>1273</v>
      </c>
      <c r="B1376" s="1" t="s">
        <v>518</v>
      </c>
      <c r="C1376" s="3">
        <v>2863</v>
      </c>
      <c r="D1376" s="3">
        <v>3690</v>
      </c>
      <c r="E1376" s="3">
        <f>Table2[[#This Row],[Actual_price]]-Table2[[#This Row],[Discounted_price]]/Table2[[#This Row],[Actual_price]]*100</f>
        <v>3612.4119241192411</v>
      </c>
      <c r="F1376" s="4">
        <v>0.22</v>
      </c>
      <c r="G1376" s="4" t="str">
        <f>IF(Table2[[#This Row],[Discount_percentage]]&lt;=49%,"no",IF(Table2[[#This Row],[Discount_percentage]]&gt;=50%,"yes"))</f>
        <v>no</v>
      </c>
      <c r="H1376" s="4" t="str">
        <f>IF(Table2[[#This Row],[Rating_count]]&lt;=1000,"NO",IF(Table2[[#This Row],[Rating_count]]&gt;=1000,"YES"))</f>
        <v>YES</v>
      </c>
      <c r="I1376" s="5">
        <f>Table2[[#This Row],[Actual_price]]*Table2[[#This Row],[Rating_count]]</f>
        <v>25782030</v>
      </c>
      <c r="J1376" s="5" t="str">
        <f>IF(Table2[[#This Row],[Discounted_price]]&lt;200,"&lt;200",IF(Table2[[#This Row],[Discounted_price]]&lt;=500,"200-500","&gt;500"))</f>
        <v>&gt;500</v>
      </c>
      <c r="K1376" s="1">
        <v>4.3</v>
      </c>
      <c r="L1376" s="5">
        <f>Table2[[#This Row],[Rating]]+(Table2[[#This Row],[Rating_count]]/1000)</f>
        <v>11.286999999999999</v>
      </c>
      <c r="M1376" s="2">
        <v>6987</v>
      </c>
    </row>
    <row r="1377" spans="13:13" x14ac:dyDescent="0.25">
      <c r="M1377" s="1"/>
    </row>
    <row r="1378" spans="13:13" x14ac:dyDescent="0.25">
      <c r="M1378" s="1"/>
    </row>
    <row r="1379" spans="13:13" x14ac:dyDescent="0.25">
      <c r="M1379" s="1"/>
    </row>
    <row r="1380" spans="13:13" x14ac:dyDescent="0.25">
      <c r="M1380" s="1"/>
    </row>
    <row r="1381" spans="13:13" x14ac:dyDescent="0.25">
      <c r="M1381" s="1"/>
    </row>
    <row r="1382" spans="13:13" x14ac:dyDescent="0.25">
      <c r="M1382" s="1"/>
    </row>
    <row r="1383" spans="13:13" x14ac:dyDescent="0.25">
      <c r="M1383" s="1"/>
    </row>
    <row r="1384" spans="13:13" x14ac:dyDescent="0.25">
      <c r="M1384" s="1"/>
    </row>
    <row r="1385" spans="13:13" x14ac:dyDescent="0.25">
      <c r="M1385" s="1"/>
    </row>
    <row r="1386" spans="13:13" x14ac:dyDescent="0.25">
      <c r="M1386" s="1"/>
    </row>
    <row r="1387" spans="13:13" x14ac:dyDescent="0.25">
      <c r="M1387" s="1"/>
    </row>
    <row r="1388" spans="13:13" x14ac:dyDescent="0.25">
      <c r="M1388" s="1"/>
    </row>
    <row r="1389" spans="13:13" x14ac:dyDescent="0.25">
      <c r="M1389" s="1"/>
    </row>
    <row r="1390" spans="13:13" x14ac:dyDescent="0.25">
      <c r="M1390" s="1"/>
    </row>
    <row r="1391" spans="13:13" x14ac:dyDescent="0.25">
      <c r="M1391" s="1"/>
    </row>
    <row r="1392" spans="13:13" x14ac:dyDescent="0.25">
      <c r="M1392" s="1"/>
    </row>
    <row r="1393" spans="13:13" x14ac:dyDescent="0.25">
      <c r="M1393" s="1"/>
    </row>
    <row r="1394" spans="13:13" x14ac:dyDescent="0.25">
      <c r="M1394" s="1"/>
    </row>
    <row r="1395" spans="13:13" x14ac:dyDescent="0.25">
      <c r="M1395" s="1"/>
    </row>
    <row r="1396" spans="13:13" x14ac:dyDescent="0.25">
      <c r="M1396" s="1"/>
    </row>
    <row r="1397" spans="13:13" x14ac:dyDescent="0.25">
      <c r="M1397" s="1"/>
    </row>
    <row r="1398" spans="13:13" x14ac:dyDescent="0.25">
      <c r="M1398" s="1"/>
    </row>
    <row r="1399" spans="13:13" x14ac:dyDescent="0.25">
      <c r="M1399" s="1"/>
    </row>
    <row r="1400" spans="13:13" x14ac:dyDescent="0.25">
      <c r="M1400" s="1"/>
    </row>
    <row r="1401" spans="13:13" x14ac:dyDescent="0.25">
      <c r="M1401" s="1"/>
    </row>
    <row r="1402" spans="13:13" x14ac:dyDescent="0.25">
      <c r="M1402" s="1"/>
    </row>
    <row r="1403" spans="13:13" x14ac:dyDescent="0.25">
      <c r="M1403" s="1"/>
    </row>
    <row r="1404" spans="13:13" x14ac:dyDescent="0.25">
      <c r="M1404" s="1"/>
    </row>
    <row r="1405" spans="13:13" x14ac:dyDescent="0.25">
      <c r="M1405" s="1"/>
    </row>
    <row r="1406" spans="13:13" x14ac:dyDescent="0.25">
      <c r="M1406" s="1"/>
    </row>
    <row r="1407" spans="13:13" x14ac:dyDescent="0.25">
      <c r="M1407" s="1"/>
    </row>
    <row r="1408" spans="13:13" x14ac:dyDescent="0.25">
      <c r="M1408" s="1"/>
    </row>
    <row r="1409" spans="13:13" x14ac:dyDescent="0.25">
      <c r="M1409" s="1"/>
    </row>
    <row r="1410" spans="13:13" x14ac:dyDescent="0.25">
      <c r="M1410" s="1"/>
    </row>
    <row r="1411" spans="13:13" x14ac:dyDescent="0.25">
      <c r="M1411" s="1"/>
    </row>
    <row r="1412" spans="13:13" x14ac:dyDescent="0.25">
      <c r="M1412" s="1"/>
    </row>
    <row r="1413" spans="13:13" x14ac:dyDescent="0.25">
      <c r="M1413" s="1"/>
    </row>
    <row r="1414" spans="13:13" x14ac:dyDescent="0.25">
      <c r="M1414" s="1"/>
    </row>
    <row r="1415" spans="13:13" x14ac:dyDescent="0.25">
      <c r="M1415" s="1"/>
    </row>
    <row r="1416" spans="13:13" x14ac:dyDescent="0.25">
      <c r="M1416" s="1"/>
    </row>
    <row r="1417" spans="13:13" x14ac:dyDescent="0.25">
      <c r="M1417" s="1"/>
    </row>
    <row r="1418" spans="13:13" x14ac:dyDescent="0.25">
      <c r="M1418" s="1"/>
    </row>
    <row r="1419" spans="13:13" x14ac:dyDescent="0.25">
      <c r="M1419" s="1"/>
    </row>
    <row r="1420" spans="13:13" x14ac:dyDescent="0.25">
      <c r="M1420" s="1"/>
    </row>
    <row r="1421" spans="13:13" x14ac:dyDescent="0.25">
      <c r="M1421" s="1"/>
    </row>
    <row r="1422" spans="13:13" x14ac:dyDescent="0.25">
      <c r="M1422" s="1"/>
    </row>
    <row r="1423" spans="13:13" x14ac:dyDescent="0.25">
      <c r="M1423" s="1"/>
    </row>
    <row r="1424" spans="13:13" x14ac:dyDescent="0.25">
      <c r="M1424" s="1"/>
    </row>
    <row r="1425" spans="13:13" x14ac:dyDescent="0.25">
      <c r="M1425" s="1"/>
    </row>
    <row r="1426" spans="13:13" x14ac:dyDescent="0.25">
      <c r="M1426" s="1"/>
    </row>
    <row r="1427" spans="13:13" x14ac:dyDescent="0.25">
      <c r="M1427" s="1"/>
    </row>
    <row r="1428" spans="13:13" x14ac:dyDescent="0.25">
      <c r="M1428" s="1"/>
    </row>
    <row r="1429" spans="13:13" x14ac:dyDescent="0.25">
      <c r="M1429" s="1"/>
    </row>
    <row r="1430" spans="13:13" x14ac:dyDescent="0.25">
      <c r="M1430" s="1"/>
    </row>
    <row r="1431" spans="13:13" x14ac:dyDescent="0.25">
      <c r="M1431" s="1"/>
    </row>
    <row r="1432" spans="13:13" x14ac:dyDescent="0.25">
      <c r="M1432" s="1"/>
    </row>
    <row r="1433" spans="13:13" x14ac:dyDescent="0.25">
      <c r="M1433" s="1"/>
    </row>
    <row r="1434" spans="13:13" x14ac:dyDescent="0.25">
      <c r="M1434" s="1"/>
    </row>
    <row r="1435" spans="13:13" x14ac:dyDescent="0.25">
      <c r="M1435" s="1"/>
    </row>
    <row r="1436" spans="13:13" x14ac:dyDescent="0.25">
      <c r="M1436" s="1"/>
    </row>
    <row r="1437" spans="13:13" x14ac:dyDescent="0.25">
      <c r="M1437" s="1"/>
    </row>
    <row r="1438" spans="13:13" x14ac:dyDescent="0.25">
      <c r="M1438" s="1"/>
    </row>
    <row r="1439" spans="13:13" x14ac:dyDescent="0.25">
      <c r="M1439" s="1"/>
    </row>
    <row r="1440" spans="13:13" x14ac:dyDescent="0.25">
      <c r="M1440" s="1"/>
    </row>
    <row r="1441" spans="13:13" x14ac:dyDescent="0.25">
      <c r="M1441" s="1"/>
    </row>
    <row r="1442" spans="13:13" x14ac:dyDescent="0.25">
      <c r="M1442" s="1"/>
    </row>
    <row r="1443" spans="13:13" x14ac:dyDescent="0.25">
      <c r="M1443" s="1"/>
    </row>
    <row r="1444" spans="13:13" x14ac:dyDescent="0.25">
      <c r="M1444" s="1"/>
    </row>
    <row r="1445" spans="13:13" x14ac:dyDescent="0.25">
      <c r="M1445" s="1"/>
    </row>
    <row r="1446" spans="13:13" x14ac:dyDescent="0.25">
      <c r="M1446" s="1"/>
    </row>
    <row r="1447" spans="13:13" x14ac:dyDescent="0.25">
      <c r="M1447" s="1"/>
    </row>
    <row r="1448" spans="13:13" x14ac:dyDescent="0.25">
      <c r="M1448" s="1"/>
    </row>
    <row r="1449" spans="13:13" x14ac:dyDescent="0.25">
      <c r="M1449" s="1"/>
    </row>
    <row r="1450" spans="13:13" x14ac:dyDescent="0.25">
      <c r="M1450" s="1"/>
    </row>
    <row r="1451" spans="13:13" x14ac:dyDescent="0.25">
      <c r="M1451" s="1"/>
    </row>
    <row r="1452" spans="13:13" x14ac:dyDescent="0.25">
      <c r="M1452" s="1"/>
    </row>
    <row r="1453" spans="13:13" x14ac:dyDescent="0.25">
      <c r="M1453" s="1"/>
    </row>
    <row r="1454" spans="13:13" x14ac:dyDescent="0.25">
      <c r="M1454" s="1"/>
    </row>
    <row r="1455" spans="13:13" x14ac:dyDescent="0.25">
      <c r="M1455" s="1"/>
    </row>
    <row r="1456" spans="13:13" x14ac:dyDescent="0.25">
      <c r="M1456" s="1"/>
    </row>
    <row r="1457" spans="13:13" x14ac:dyDescent="0.25">
      <c r="M1457" s="1"/>
    </row>
    <row r="1458" spans="13:13" x14ac:dyDescent="0.25">
      <c r="M1458" s="1"/>
    </row>
    <row r="1459" spans="13:13" x14ac:dyDescent="0.25">
      <c r="M1459" s="1"/>
    </row>
    <row r="1460" spans="13:13" x14ac:dyDescent="0.25">
      <c r="M1460" s="1"/>
    </row>
    <row r="1461" spans="13:13" x14ac:dyDescent="0.25">
      <c r="M1461" s="1"/>
    </row>
    <row r="1462" spans="13:13" x14ac:dyDescent="0.25">
      <c r="M1462" s="1"/>
    </row>
    <row r="1463" spans="13:13" x14ac:dyDescent="0.25">
      <c r="M1463" s="1"/>
    </row>
    <row r="1464" spans="13:13" x14ac:dyDescent="0.25">
      <c r="M1464" s="1"/>
    </row>
    <row r="1465" spans="13:13" x14ac:dyDescent="0.25">
      <c r="M1465" s="1"/>
    </row>
    <row r="1466" spans="13:13" x14ac:dyDescent="0.25">
      <c r="M1466"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7694A-7F34-436D-8FF9-0706B80B3661}">
  <dimension ref="A2:R53"/>
  <sheetViews>
    <sheetView topLeftCell="A34" zoomScale="106" zoomScaleNormal="106" workbookViewId="0">
      <selection activeCell="G3" sqref="G3"/>
    </sheetView>
  </sheetViews>
  <sheetFormatPr defaultRowHeight="15" x14ac:dyDescent="0.25"/>
  <cols>
    <col min="1" max="1" width="13.28515625" bestFit="1" customWidth="1"/>
    <col min="2" max="2" width="23.140625" bestFit="1" customWidth="1"/>
    <col min="3" max="3" width="23.42578125" bestFit="1" customWidth="1"/>
    <col min="4" max="4" width="23.85546875" bestFit="1" customWidth="1"/>
    <col min="5" max="5" width="27.85546875" bestFit="1" customWidth="1"/>
    <col min="6" max="6" width="20.5703125" bestFit="1" customWidth="1"/>
    <col min="7" max="7" width="23.85546875" bestFit="1" customWidth="1"/>
    <col min="8" max="8" width="22.140625" bestFit="1" customWidth="1"/>
    <col min="9" max="9" width="43.28515625" bestFit="1" customWidth="1"/>
    <col min="10" max="10" width="39.140625" bestFit="1" customWidth="1"/>
    <col min="11" max="11" width="44" bestFit="1" customWidth="1"/>
    <col min="12" max="12" width="42" bestFit="1" customWidth="1"/>
    <col min="13" max="13" width="15.7109375" bestFit="1" customWidth="1"/>
    <col min="14" max="14" width="19.7109375" bestFit="1" customWidth="1"/>
    <col min="15" max="15" width="19.85546875" bestFit="1" customWidth="1"/>
    <col min="16" max="16" width="15.28515625" bestFit="1" customWidth="1"/>
    <col min="17" max="17" width="13.85546875" bestFit="1" customWidth="1"/>
    <col min="18" max="18" width="11.28515625" bestFit="1" customWidth="1"/>
  </cols>
  <sheetData>
    <row r="2" spans="1:11" ht="15.75" x14ac:dyDescent="0.25">
      <c r="A2" s="10" t="s">
        <v>1277</v>
      </c>
      <c r="D2" s="10" t="s">
        <v>1306</v>
      </c>
      <c r="G2" s="10" t="s">
        <v>1307</v>
      </c>
      <c r="J2" s="10" t="s">
        <v>1282</v>
      </c>
    </row>
    <row r="3" spans="1:11" x14ac:dyDescent="0.25">
      <c r="A3" s="7" t="s">
        <v>1274</v>
      </c>
      <c r="B3" t="s">
        <v>1276</v>
      </c>
      <c r="D3" s="7" t="s">
        <v>1274</v>
      </c>
      <c r="E3" t="s">
        <v>1278</v>
      </c>
      <c r="G3" s="7" t="s">
        <v>1274</v>
      </c>
      <c r="H3" t="s">
        <v>1280</v>
      </c>
      <c r="J3" s="7" t="s">
        <v>1274</v>
      </c>
      <c r="K3" t="s">
        <v>1281</v>
      </c>
    </row>
    <row r="4" spans="1:11" x14ac:dyDescent="0.25">
      <c r="A4" s="8" t="s">
        <v>972</v>
      </c>
      <c r="B4" s="9">
        <v>0.42</v>
      </c>
      <c r="D4" s="8" t="s">
        <v>972</v>
      </c>
      <c r="E4" s="9">
        <v>1</v>
      </c>
      <c r="G4" s="8" t="s">
        <v>972</v>
      </c>
      <c r="H4" s="9">
        <v>1</v>
      </c>
      <c r="J4" s="8" t="s">
        <v>516</v>
      </c>
      <c r="K4" s="9">
        <v>4.317241379310345</v>
      </c>
    </row>
    <row r="5" spans="1:11" x14ac:dyDescent="0.25">
      <c r="A5" s="8" t="s">
        <v>12</v>
      </c>
      <c r="B5" s="9">
        <v>0.31156716417910435</v>
      </c>
      <c r="D5" s="8" t="s">
        <v>12</v>
      </c>
      <c r="E5" s="9">
        <v>134</v>
      </c>
      <c r="G5" s="8" t="s">
        <v>12</v>
      </c>
      <c r="H5" s="9">
        <v>134</v>
      </c>
      <c r="J5" s="8" t="s">
        <v>764</v>
      </c>
      <c r="K5" s="9">
        <v>4.3</v>
      </c>
    </row>
    <row r="6" spans="1:11" x14ac:dyDescent="0.25">
      <c r="A6" s="8" t="s">
        <v>24</v>
      </c>
      <c r="B6" s="9">
        <v>0.2940990990990992</v>
      </c>
      <c r="D6" s="8" t="s">
        <v>24</v>
      </c>
      <c r="E6" s="9">
        <v>222</v>
      </c>
      <c r="G6" s="8" t="s">
        <v>24</v>
      </c>
      <c r="H6" s="9">
        <v>222</v>
      </c>
      <c r="J6" s="8" t="s">
        <v>12</v>
      </c>
      <c r="K6" s="9">
        <v>4.1761194029850737</v>
      </c>
    </row>
    <row r="7" spans="1:11" x14ac:dyDescent="0.25">
      <c r="A7" s="8" t="s">
        <v>518</v>
      </c>
      <c r="B7" s="9">
        <v>0.30731788079470201</v>
      </c>
      <c r="D7" s="8" t="s">
        <v>518</v>
      </c>
      <c r="E7" s="9">
        <v>302</v>
      </c>
      <c r="G7" s="8" t="s">
        <v>518</v>
      </c>
      <c r="H7" s="9">
        <v>302</v>
      </c>
      <c r="J7" s="8" t="s">
        <v>24</v>
      </c>
      <c r="K7" s="9">
        <v>4.1445945945945928</v>
      </c>
    </row>
    <row r="8" spans="1:11" x14ac:dyDescent="0.25">
      <c r="A8" s="8" t="s">
        <v>513</v>
      </c>
      <c r="B8" s="9">
        <v>0.32</v>
      </c>
      <c r="D8" s="8" t="s">
        <v>513</v>
      </c>
      <c r="E8" s="9">
        <v>1</v>
      </c>
      <c r="G8" s="8" t="s">
        <v>513</v>
      </c>
      <c r="H8" s="9">
        <v>1</v>
      </c>
      <c r="J8" s="8" t="s">
        <v>518</v>
      </c>
      <c r="K8" s="9">
        <v>4.0625827814569551</v>
      </c>
    </row>
    <row r="9" spans="1:11" x14ac:dyDescent="0.25">
      <c r="A9" s="8" t="s">
        <v>516</v>
      </c>
      <c r="B9" s="9">
        <v>8.7931034482758644E-2</v>
      </c>
      <c r="D9" s="8" t="s">
        <v>516</v>
      </c>
      <c r="E9" s="9">
        <v>29</v>
      </c>
      <c r="G9" s="8" t="s">
        <v>516</v>
      </c>
      <c r="H9" s="9">
        <v>29</v>
      </c>
      <c r="J9" s="8" t="s">
        <v>513</v>
      </c>
      <c r="K9" s="9">
        <v>3.8</v>
      </c>
    </row>
    <row r="10" spans="1:11" x14ac:dyDescent="0.25">
      <c r="A10" s="8" t="s">
        <v>764</v>
      </c>
      <c r="B10" s="9">
        <v>0</v>
      </c>
      <c r="D10" s="8" t="s">
        <v>764</v>
      </c>
      <c r="E10" s="9">
        <v>1</v>
      </c>
      <c r="G10" s="8" t="s">
        <v>764</v>
      </c>
      <c r="H10" s="9">
        <v>1</v>
      </c>
      <c r="J10" s="8" t="s">
        <v>972</v>
      </c>
      <c r="K10" s="9">
        <v>3.8</v>
      </c>
    </row>
    <row r="11" spans="1:11" x14ac:dyDescent="0.25">
      <c r="A11" s="8" t="s">
        <v>1275</v>
      </c>
      <c r="B11" s="9">
        <v>0.29440579710144915</v>
      </c>
      <c r="D11" s="8" t="s">
        <v>1275</v>
      </c>
      <c r="E11" s="9">
        <v>690</v>
      </c>
      <c r="G11" s="8" t="s">
        <v>1275</v>
      </c>
      <c r="H11" s="9">
        <v>690</v>
      </c>
      <c r="J11" s="8" t="s">
        <v>1275</v>
      </c>
      <c r="K11" s="9">
        <v>4.1213043478260882</v>
      </c>
    </row>
    <row r="15" spans="1:11" x14ac:dyDescent="0.25">
      <c r="H15" s="7" t="s">
        <v>6</v>
      </c>
      <c r="I15" t="s">
        <v>1287</v>
      </c>
    </row>
    <row r="16" spans="1:11" ht="15.75" x14ac:dyDescent="0.25">
      <c r="A16" s="10" t="s">
        <v>1285</v>
      </c>
      <c r="E16" s="10" t="s">
        <v>1286</v>
      </c>
      <c r="H16" s="10" t="s">
        <v>1289</v>
      </c>
      <c r="I16" s="11"/>
    </row>
    <row r="17" spans="1:18" x14ac:dyDescent="0.25">
      <c r="A17" s="7" t="s">
        <v>1274</v>
      </c>
      <c r="B17" t="s">
        <v>1283</v>
      </c>
      <c r="C17" t="s">
        <v>1284</v>
      </c>
      <c r="D17" s="7"/>
      <c r="E17" s="7" t="s">
        <v>1274</v>
      </c>
      <c r="F17" t="s">
        <v>1279</v>
      </c>
      <c r="H17" s="7" t="s">
        <v>1274</v>
      </c>
      <c r="I17" t="s">
        <v>1288</v>
      </c>
    </row>
    <row r="18" spans="1:18" x14ac:dyDescent="0.25">
      <c r="A18" s="8" t="s">
        <v>972</v>
      </c>
      <c r="B18" s="14">
        <v>2339</v>
      </c>
      <c r="C18" s="14">
        <v>4000</v>
      </c>
      <c r="E18" s="8" t="s">
        <v>24</v>
      </c>
      <c r="F18" s="13">
        <v>7311382</v>
      </c>
      <c r="H18" s="8" t="s">
        <v>972</v>
      </c>
      <c r="I18" s="9">
        <v>1</v>
      </c>
    </row>
    <row r="19" spans="1:18" x14ac:dyDescent="0.25">
      <c r="A19" s="8" t="s">
        <v>12</v>
      </c>
      <c r="B19" s="14">
        <v>1724.2494776119402</v>
      </c>
      <c r="C19" s="14">
        <v>2542.5295522388055</v>
      </c>
      <c r="E19" s="8" t="s">
        <v>12</v>
      </c>
      <c r="F19" s="13">
        <v>2471262</v>
      </c>
      <c r="H19" s="8" t="s">
        <v>12</v>
      </c>
      <c r="I19" s="9">
        <v>134</v>
      </c>
    </row>
    <row r="20" spans="1:18" x14ac:dyDescent="0.25">
      <c r="A20" s="8" t="s">
        <v>24</v>
      </c>
      <c r="B20" s="14">
        <v>11418.801801801801</v>
      </c>
      <c r="C20" s="14">
        <v>16435.436936936938</v>
      </c>
      <c r="E20" s="8" t="s">
        <v>518</v>
      </c>
      <c r="F20" s="13">
        <v>2339971</v>
      </c>
      <c r="H20" s="8" t="s">
        <v>24</v>
      </c>
      <c r="I20" s="9">
        <v>222</v>
      </c>
    </row>
    <row r="21" spans="1:18" x14ac:dyDescent="0.25">
      <c r="A21" s="8" t="s">
        <v>518</v>
      </c>
      <c r="B21" s="14">
        <v>2682.3172516556288</v>
      </c>
      <c r="C21" s="14">
        <v>4138.8741721854303</v>
      </c>
      <c r="E21" s="8" t="s">
        <v>516</v>
      </c>
      <c r="F21" s="13">
        <v>136801</v>
      </c>
      <c r="H21" s="8" t="s">
        <v>518</v>
      </c>
      <c r="I21" s="9">
        <v>302</v>
      </c>
    </row>
    <row r="22" spans="1:18" x14ac:dyDescent="0.25">
      <c r="A22" s="8" t="s">
        <v>513</v>
      </c>
      <c r="B22" s="14">
        <v>478</v>
      </c>
      <c r="C22" s="14">
        <v>699</v>
      </c>
      <c r="E22" s="8" t="s">
        <v>513</v>
      </c>
      <c r="F22" s="13">
        <v>20218</v>
      </c>
      <c r="H22" s="8" t="s">
        <v>513</v>
      </c>
      <c r="I22" s="9">
        <v>1</v>
      </c>
    </row>
    <row r="23" spans="1:18" x14ac:dyDescent="0.25">
      <c r="A23" s="8" t="s">
        <v>516</v>
      </c>
      <c r="B23" s="14">
        <v>267.31034482758622</v>
      </c>
      <c r="C23" s="14">
        <v>293.58620689655174</v>
      </c>
      <c r="E23" s="8" t="s">
        <v>764</v>
      </c>
      <c r="F23" s="13">
        <v>15867</v>
      </c>
      <c r="H23" s="8" t="s">
        <v>516</v>
      </c>
      <c r="I23" s="9">
        <v>29</v>
      </c>
    </row>
    <row r="24" spans="1:18" x14ac:dyDescent="0.25">
      <c r="A24" s="8" t="s">
        <v>764</v>
      </c>
      <c r="B24" s="14">
        <v>150</v>
      </c>
      <c r="C24" s="14">
        <v>150</v>
      </c>
      <c r="E24" s="8" t="s">
        <v>972</v>
      </c>
      <c r="F24" s="13">
        <v>1118</v>
      </c>
      <c r="H24" s="8" t="s">
        <v>764</v>
      </c>
      <c r="I24" s="9">
        <v>1</v>
      </c>
    </row>
    <row r="25" spans="1:18" x14ac:dyDescent="0.25">
      <c r="A25" s="8" t="s">
        <v>1275</v>
      </c>
      <c r="B25" s="14">
        <v>5198.2641159420282</v>
      </c>
      <c r="C25" s="14">
        <v>7612.5637101449274</v>
      </c>
      <c r="E25" s="8" t="s">
        <v>1275</v>
      </c>
      <c r="F25" s="13">
        <v>12296619</v>
      </c>
      <c r="H25" s="8" t="s">
        <v>1275</v>
      </c>
      <c r="I25" s="9">
        <v>690</v>
      </c>
    </row>
    <row r="28" spans="1:18" x14ac:dyDescent="0.25">
      <c r="J28" s="7" t="s">
        <v>1297</v>
      </c>
      <c r="K28" t="s">
        <v>1298</v>
      </c>
    </row>
    <row r="29" spans="1:18" ht="15.75" x14ac:dyDescent="0.25">
      <c r="J29" s="10" t="s">
        <v>1300</v>
      </c>
    </row>
    <row r="30" spans="1:18" ht="15.75" x14ac:dyDescent="0.25">
      <c r="A30" s="10" t="s">
        <v>1290</v>
      </c>
      <c r="D30" s="10" t="s">
        <v>1291</v>
      </c>
      <c r="G30" s="10" t="s">
        <v>1293</v>
      </c>
      <c r="J30" s="7" t="s">
        <v>1274</v>
      </c>
      <c r="K30" t="s">
        <v>1299</v>
      </c>
      <c r="M30" s="7"/>
      <c r="N30" s="7"/>
      <c r="O30" s="7"/>
      <c r="P30" s="7"/>
      <c r="Q30" s="7"/>
      <c r="R30" s="7"/>
    </row>
    <row r="31" spans="1:18" x14ac:dyDescent="0.25">
      <c r="A31" s="7" t="s">
        <v>1274</v>
      </c>
      <c r="B31" t="s">
        <v>1278</v>
      </c>
      <c r="C31" s="7"/>
      <c r="D31" s="7" t="s">
        <v>1274</v>
      </c>
      <c r="E31" t="s">
        <v>1292</v>
      </c>
      <c r="F31" s="7"/>
      <c r="G31" s="7" t="s">
        <v>1274</v>
      </c>
      <c r="H31" t="s">
        <v>1278</v>
      </c>
      <c r="I31" s="7"/>
      <c r="J31" s="8" t="s">
        <v>12</v>
      </c>
      <c r="K31" s="9">
        <v>16</v>
      </c>
      <c r="M31" s="7"/>
      <c r="N31" s="7"/>
      <c r="O31" s="7"/>
      <c r="P31" s="7"/>
      <c r="Q31" s="7"/>
      <c r="R31" s="7"/>
    </row>
    <row r="32" spans="1:18" x14ac:dyDescent="0.25">
      <c r="A32" s="8">
        <v>0</v>
      </c>
      <c r="B32" s="9">
        <v>1</v>
      </c>
      <c r="D32" s="8" t="s">
        <v>972</v>
      </c>
      <c r="E32" s="15">
        <v>4472000</v>
      </c>
      <c r="G32" s="8" t="s">
        <v>1294</v>
      </c>
      <c r="H32" s="9">
        <v>48</v>
      </c>
      <c r="J32" s="8" t="s">
        <v>24</v>
      </c>
      <c r="K32" s="9">
        <v>28</v>
      </c>
    </row>
    <row r="33" spans="1:12" x14ac:dyDescent="0.25">
      <c r="A33" s="8">
        <v>2</v>
      </c>
      <c r="B33" s="9">
        <v>1</v>
      </c>
      <c r="D33" s="8" t="s">
        <v>12</v>
      </c>
      <c r="E33" s="15">
        <v>5207456056.5200005</v>
      </c>
      <c r="G33" s="8" t="s">
        <v>1295</v>
      </c>
      <c r="H33" s="9">
        <v>547</v>
      </c>
      <c r="J33" s="8" t="s">
        <v>518</v>
      </c>
      <c r="K33" s="9">
        <v>72</v>
      </c>
    </row>
    <row r="34" spans="1:12" x14ac:dyDescent="0.25">
      <c r="A34" s="8">
        <v>2.6</v>
      </c>
      <c r="B34" s="9">
        <v>1</v>
      </c>
      <c r="D34" s="8" t="s">
        <v>24</v>
      </c>
      <c r="E34" s="15">
        <v>67601802715</v>
      </c>
      <c r="G34" s="8" t="s">
        <v>1296</v>
      </c>
      <c r="H34" s="9">
        <v>95</v>
      </c>
      <c r="J34" s="8" t="s">
        <v>516</v>
      </c>
      <c r="K34" s="9">
        <v>2</v>
      </c>
    </row>
    <row r="35" spans="1:12" x14ac:dyDescent="0.25">
      <c r="A35" s="8">
        <v>3.1</v>
      </c>
      <c r="B35" s="9">
        <v>1</v>
      </c>
      <c r="D35" s="8" t="s">
        <v>518</v>
      </c>
      <c r="E35" s="15">
        <v>8358187770</v>
      </c>
      <c r="G35" s="8" t="s">
        <v>1275</v>
      </c>
      <c r="H35" s="13">
        <v>690</v>
      </c>
      <c r="J35" s="8" t="s">
        <v>1275</v>
      </c>
      <c r="K35" s="9">
        <v>118</v>
      </c>
    </row>
    <row r="36" spans="1:12" x14ac:dyDescent="0.25">
      <c r="A36" s="8">
        <v>3.2</v>
      </c>
      <c r="B36" s="9">
        <v>1</v>
      </c>
      <c r="D36" s="8" t="s">
        <v>513</v>
      </c>
      <c r="E36" s="15">
        <v>14132382</v>
      </c>
    </row>
    <row r="37" spans="1:12" x14ac:dyDescent="0.25">
      <c r="A37" s="8">
        <v>3.3</v>
      </c>
      <c r="B37" s="9">
        <v>3</v>
      </c>
      <c r="D37" s="8" t="s">
        <v>516</v>
      </c>
      <c r="E37" s="15">
        <v>42717147</v>
      </c>
    </row>
    <row r="38" spans="1:12" x14ac:dyDescent="0.25">
      <c r="A38" s="8">
        <v>3.4</v>
      </c>
      <c r="B38" s="9">
        <v>4</v>
      </c>
      <c r="D38" s="8" t="s">
        <v>764</v>
      </c>
      <c r="E38" s="15">
        <v>2380050</v>
      </c>
    </row>
    <row r="39" spans="1:12" x14ac:dyDescent="0.25">
      <c r="A39" s="8">
        <v>3.5</v>
      </c>
      <c r="B39" s="9">
        <v>9</v>
      </c>
      <c r="D39" s="8" t="s">
        <v>1275</v>
      </c>
      <c r="E39" s="15">
        <v>81231148120.520004</v>
      </c>
    </row>
    <row r="40" spans="1:12" x14ac:dyDescent="0.25">
      <c r="A40" s="8">
        <v>3.6</v>
      </c>
      <c r="B40" s="9">
        <v>15</v>
      </c>
    </row>
    <row r="41" spans="1:12" x14ac:dyDescent="0.25">
      <c r="A41" s="8">
        <v>3.7</v>
      </c>
      <c r="B41" s="9">
        <v>13</v>
      </c>
    </row>
    <row r="42" spans="1:12" x14ac:dyDescent="0.25">
      <c r="A42" s="8">
        <v>3.8</v>
      </c>
      <c r="B42" s="9">
        <v>38</v>
      </c>
    </row>
    <row r="43" spans="1:12" x14ac:dyDescent="0.25">
      <c r="A43" s="8">
        <v>3.9</v>
      </c>
      <c r="B43" s="9">
        <v>59</v>
      </c>
    </row>
    <row r="44" spans="1:12" ht="15.75" x14ac:dyDescent="0.25">
      <c r="A44" s="8">
        <v>4</v>
      </c>
      <c r="B44" s="9">
        <v>84</v>
      </c>
      <c r="D44" s="10" t="s">
        <v>1302</v>
      </c>
      <c r="G44" s="10" t="s">
        <v>1305</v>
      </c>
    </row>
    <row r="45" spans="1:12" x14ac:dyDescent="0.25">
      <c r="A45" s="8">
        <v>4.0999999999999996</v>
      </c>
      <c r="B45" s="9">
        <v>109</v>
      </c>
      <c r="D45" s="7" t="s">
        <v>1274</v>
      </c>
      <c r="E45" t="s">
        <v>1301</v>
      </c>
      <c r="F45" s="7"/>
      <c r="G45" s="7" t="s">
        <v>1274</v>
      </c>
      <c r="H45" t="s">
        <v>1304</v>
      </c>
      <c r="I45" s="7"/>
      <c r="J45" s="7"/>
      <c r="K45" s="7"/>
      <c r="L45" s="7"/>
    </row>
    <row r="46" spans="1:12" x14ac:dyDescent="0.25">
      <c r="A46" s="8">
        <v>4.2</v>
      </c>
      <c r="B46" s="9">
        <v>104</v>
      </c>
      <c r="D46" s="8" t="s">
        <v>516</v>
      </c>
      <c r="E46" s="9">
        <v>0.49</v>
      </c>
      <c r="G46" s="8" t="s">
        <v>24</v>
      </c>
      <c r="H46" s="9">
        <v>431.37299999999999</v>
      </c>
    </row>
    <row r="47" spans="1:12" x14ac:dyDescent="0.25">
      <c r="A47" s="8">
        <v>4.3</v>
      </c>
      <c r="B47" s="9">
        <v>120</v>
      </c>
      <c r="D47" s="8" t="s">
        <v>24</v>
      </c>
      <c r="E47" s="9">
        <v>0.49</v>
      </c>
      <c r="G47" s="8" t="s">
        <v>12</v>
      </c>
      <c r="H47" s="9">
        <v>183.892</v>
      </c>
    </row>
    <row r="48" spans="1:12" x14ac:dyDescent="0.25">
      <c r="A48" s="8">
        <v>4.4000000000000004</v>
      </c>
      <c r="B48" s="9">
        <v>76</v>
      </c>
      <c r="D48" s="8" t="s">
        <v>12</v>
      </c>
      <c r="E48" s="9">
        <v>0.49</v>
      </c>
      <c r="G48" s="8" t="s">
        <v>518</v>
      </c>
      <c r="H48" s="9">
        <v>127.265</v>
      </c>
    </row>
    <row r="49" spans="1:8" x14ac:dyDescent="0.25">
      <c r="A49" s="8">
        <v>4.5</v>
      </c>
      <c r="B49" s="9">
        <v>40</v>
      </c>
      <c r="D49" s="8" t="s">
        <v>518</v>
      </c>
      <c r="E49" s="9">
        <v>0.49</v>
      </c>
      <c r="G49" s="8" t="s">
        <v>513</v>
      </c>
      <c r="H49" s="9">
        <v>24.018000000000001</v>
      </c>
    </row>
    <row r="50" spans="1:8" x14ac:dyDescent="0.25">
      <c r="A50" s="8">
        <v>4.5999999999999996</v>
      </c>
      <c r="B50" s="9">
        <v>8</v>
      </c>
      <c r="D50" s="8" t="s">
        <v>972</v>
      </c>
      <c r="E50" s="9">
        <v>0.42</v>
      </c>
      <c r="G50" s="8" t="s">
        <v>764</v>
      </c>
      <c r="H50" s="9">
        <v>20.167000000000002</v>
      </c>
    </row>
    <row r="51" spans="1:8" x14ac:dyDescent="0.25">
      <c r="A51" s="8">
        <v>4.7</v>
      </c>
      <c r="B51" s="9">
        <v>1</v>
      </c>
      <c r="D51" s="8" t="s">
        <v>513</v>
      </c>
      <c r="E51" s="9">
        <v>0.32</v>
      </c>
      <c r="G51" s="8" t="s">
        <v>1275</v>
      </c>
      <c r="H51" s="9">
        <v>431.37299999999999</v>
      </c>
    </row>
    <row r="52" spans="1:8" x14ac:dyDescent="0.25">
      <c r="A52" s="8">
        <v>4.8</v>
      </c>
      <c r="B52" s="9">
        <v>2</v>
      </c>
      <c r="D52" s="8" t="s">
        <v>764</v>
      </c>
      <c r="E52" s="9">
        <v>0</v>
      </c>
    </row>
    <row r="53" spans="1:8" x14ac:dyDescent="0.25">
      <c r="A53" s="8" t="s">
        <v>1275</v>
      </c>
      <c r="B53" s="9">
        <v>690</v>
      </c>
      <c r="D53" s="8" t="s">
        <v>1275</v>
      </c>
      <c r="E53" s="9">
        <v>0.49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DE66-3DC5-4033-860E-8CDD971F7B37}">
  <dimension ref="A1"/>
  <sheetViews>
    <sheetView showGridLines="0" tabSelected="1" zoomScale="71" zoomScaleNormal="71" workbookViewId="0">
      <selection activeCell="H38" sqref="H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EXCEL WORK</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2025-06-29T17:29:52Z</dcterms:created>
  <dcterms:modified xsi:type="dcterms:W3CDTF">2025-07-02T17:24:44Z</dcterms:modified>
</cp:coreProperties>
</file>