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0730" windowHeight="9210"/>
  </bookViews>
  <sheets>
    <sheet name="2016" sheetId="4" r:id="rId1"/>
    <sheet name="2015" sheetId="1" r:id="rId2"/>
    <sheet name="Hoja2" sheetId="2" r:id="rId3"/>
    <sheet name="Hoja3" sheetId="3" r:id="rId4"/>
  </sheets>
  <calcPr calcId="171027"/>
</workbook>
</file>

<file path=xl/calcChain.xml><?xml version="1.0" encoding="utf-8"?>
<calcChain xmlns="http://schemas.openxmlformats.org/spreadsheetml/2006/main">
  <c r="P10" i="4" l="1"/>
  <c r="O9" i="4"/>
  <c r="P7" i="4"/>
  <c r="O6" i="4"/>
  <c r="M7" i="4"/>
  <c r="L6" i="4"/>
  <c r="J7" i="4"/>
  <c r="I6" i="4"/>
  <c r="M10" i="4"/>
  <c r="J10" i="4"/>
  <c r="F25" i="4"/>
  <c r="F23" i="4"/>
  <c r="F22" i="4"/>
  <c r="G13" i="4"/>
  <c r="G24" i="4" s="1"/>
  <c r="G25" i="4" s="1"/>
  <c r="G10" i="4"/>
  <c r="F6" i="4"/>
  <c r="F27" i="4" s="1"/>
  <c r="E4" i="4"/>
  <c r="F25" i="1"/>
  <c r="G24" i="1"/>
  <c r="G25" i="1" s="1"/>
  <c r="F23" i="1"/>
  <c r="F22" i="1"/>
  <c r="G13" i="1"/>
  <c r="G10" i="1"/>
  <c r="F6" i="1"/>
  <c r="G7" i="1" s="1"/>
  <c r="E4" i="1"/>
  <c r="G7" i="4" l="1"/>
  <c r="F27" i="1"/>
</calcChain>
</file>

<file path=xl/sharedStrings.xml><?xml version="1.0" encoding="utf-8"?>
<sst xmlns="http://schemas.openxmlformats.org/spreadsheetml/2006/main" count="40" uniqueCount="19">
  <si>
    <t>Activos fijos en leasing</t>
  </si>
  <si>
    <t>intesrs dif. Leasing</t>
  </si>
  <si>
    <t>deuda leasing</t>
  </si>
  <si>
    <t>deuda liasing</t>
  </si>
  <si>
    <t>banco</t>
  </si>
  <si>
    <t>activos fijos leasig</t>
  </si>
  <si>
    <t>cm</t>
  </si>
  <si>
    <t>dep. ejercicio</t>
  </si>
  <si>
    <t>dep. acumulada</t>
  </si>
  <si>
    <t>desade abril</t>
  </si>
  <si>
    <t>INTERESES</t>
  </si>
  <si>
    <t>Interes dif. Leasing</t>
  </si>
  <si>
    <t>dato balance</t>
  </si>
  <si>
    <t>perdida</t>
  </si>
  <si>
    <t>ganancia</t>
  </si>
  <si>
    <t>intereses</t>
  </si>
  <si>
    <t>cuotas pagadas neto</t>
  </si>
  <si>
    <t>CHILE</t>
  </si>
  <si>
    <t>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</si>
</sst>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6" fontId="0" fillId="2" borderId="0" xfId="1" applyNumberFormat="1" applyFont="1" applyFill="1"/>
    <xf numFmtId="166" fontId="0" fillId="0" borderId="0" xfId="1" applyNumberFormat="1" applyFont="1" applyFill="1"/>
    <xf numFmtId="166" fontId="0" fillId="0" borderId="1" xfId="1" applyNumberFormat="1" applyFont="1" applyBorder="1"/>
    <xf numFmtId="166" fontId="0" fillId="3" borderId="0" xfId="1" applyNumberFormat="1" applyFont="1" applyFill="1"/>
    <xf numFmtId="166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workbookViewId="0">
      <selection activeCell="F19" sqref="F19"/>
    </sheetView>
  </sheetViews>
  <sheetFormatPr baseColWidth="10" defaultRowHeight="15" x14ac:dyDescent="0.25"/>
  <cols>
    <col min="2" max="2" width="7.7109375" customWidth="1"/>
    <col min="3" max="3" width="15.5703125" customWidth="1"/>
    <col min="4" max="5" width="16.7109375" style="2" customWidth="1"/>
    <col min="6" max="6" width="13.7109375" style="3" customWidth="1"/>
    <col min="7" max="7" width="15" style="3" customWidth="1"/>
    <col min="8" max="8" width="2.42578125" style="7" customWidth="1"/>
    <col min="9" max="10" width="13" style="3" bestFit="1" customWidth="1"/>
    <col min="11" max="11" width="5.140625" style="3" customWidth="1"/>
    <col min="12" max="13" width="13.7109375" customWidth="1"/>
    <col min="14" max="14" width="1.85546875" customWidth="1"/>
    <col min="15" max="16" width="13" bestFit="1" customWidth="1"/>
  </cols>
  <sheetData>
    <row r="1" spans="1:16" x14ac:dyDescent="0.25">
      <c r="F1" s="3">
        <v>2015</v>
      </c>
      <c r="I1" s="3">
        <v>2016</v>
      </c>
    </row>
    <row r="2" spans="1:16" x14ac:dyDescent="0.25">
      <c r="A2" s="1">
        <v>42460</v>
      </c>
      <c r="B2" t="s">
        <v>0</v>
      </c>
      <c r="D2" s="2">
        <v>432723618</v>
      </c>
      <c r="I2" s="3" t="s">
        <v>17</v>
      </c>
      <c r="L2" t="s">
        <v>18</v>
      </c>
    </row>
    <row r="3" spans="1:16" x14ac:dyDescent="0.25">
      <c r="B3" t="s">
        <v>1</v>
      </c>
      <c r="D3" s="2">
        <v>61860933</v>
      </c>
    </row>
    <row r="4" spans="1:16" x14ac:dyDescent="0.25">
      <c r="C4" t="s">
        <v>2</v>
      </c>
      <c r="E4" s="2">
        <f>+D2+D3</f>
        <v>494584551</v>
      </c>
    </row>
    <row r="5" spans="1:16" x14ac:dyDescent="0.25">
      <c r="L5" s="3"/>
      <c r="M5" s="3"/>
    </row>
    <row r="6" spans="1:16" x14ac:dyDescent="0.25">
      <c r="A6" t="s">
        <v>9</v>
      </c>
      <c r="B6" t="s">
        <v>3</v>
      </c>
      <c r="D6" s="3"/>
      <c r="E6" s="3"/>
      <c r="F6" s="3">
        <f>7397891*9</f>
        <v>66581019</v>
      </c>
      <c r="I6" s="3">
        <f>7397891*12</f>
        <v>88774692</v>
      </c>
      <c r="L6" s="3">
        <f>5468900*2</f>
        <v>10937800</v>
      </c>
      <c r="M6" s="3"/>
      <c r="O6" s="8">
        <f>+I6+L6</f>
        <v>99712492</v>
      </c>
    </row>
    <row r="7" spans="1:16" x14ac:dyDescent="0.25">
      <c r="C7" t="s">
        <v>4</v>
      </c>
      <c r="D7" s="3"/>
      <c r="E7" s="3"/>
      <c r="G7" s="3">
        <f>+F6</f>
        <v>66581019</v>
      </c>
      <c r="J7" s="3">
        <f>+I6</f>
        <v>88774692</v>
      </c>
      <c r="L7" s="3"/>
      <c r="M7" s="3">
        <f>+L6</f>
        <v>10937800</v>
      </c>
      <c r="P7" s="8">
        <f>+O6</f>
        <v>99712492</v>
      </c>
    </row>
    <row r="8" spans="1:16" x14ac:dyDescent="0.25">
      <c r="L8" s="3"/>
      <c r="M8" s="3"/>
    </row>
    <row r="9" spans="1:16" x14ac:dyDescent="0.25">
      <c r="B9" t="s">
        <v>10</v>
      </c>
      <c r="F9" s="3">
        <v>16191914</v>
      </c>
      <c r="I9" s="3">
        <v>18350672</v>
      </c>
      <c r="L9" s="3">
        <v>5992657</v>
      </c>
      <c r="M9" s="3"/>
      <c r="O9" s="8">
        <f>+I9+L9</f>
        <v>24343329</v>
      </c>
    </row>
    <row r="10" spans="1:16" x14ac:dyDescent="0.25">
      <c r="C10" t="s">
        <v>11</v>
      </c>
      <c r="G10" s="3">
        <f>+F9</f>
        <v>16191914</v>
      </c>
      <c r="J10" s="3">
        <f>+I9</f>
        <v>18350672</v>
      </c>
      <c r="L10" s="3"/>
      <c r="M10" s="3">
        <f>+L9</f>
        <v>5992657</v>
      </c>
      <c r="P10" s="8">
        <f>+O9</f>
        <v>24343329</v>
      </c>
    </row>
    <row r="11" spans="1:16" x14ac:dyDescent="0.25">
      <c r="L11" s="3"/>
      <c r="M11" s="3"/>
    </row>
    <row r="12" spans="1:16" x14ac:dyDescent="0.25">
      <c r="B12" t="s">
        <v>5</v>
      </c>
      <c r="F12" s="3">
        <v>6716525</v>
      </c>
      <c r="L12" s="3"/>
      <c r="M12" s="3"/>
    </row>
    <row r="13" spans="1:16" x14ac:dyDescent="0.25">
      <c r="C13" t="s">
        <v>6</v>
      </c>
      <c r="G13" s="3">
        <f>+F12</f>
        <v>6716525</v>
      </c>
      <c r="L13" s="3"/>
      <c r="M13" s="3"/>
    </row>
    <row r="14" spans="1:16" x14ac:dyDescent="0.25">
      <c r="L14" s="3"/>
      <c r="M14" s="3"/>
    </row>
    <row r="15" spans="1:16" x14ac:dyDescent="0.25">
      <c r="B15" t="s">
        <v>7</v>
      </c>
      <c r="D15" s="4">
        <v>27455565</v>
      </c>
      <c r="F15" s="5"/>
      <c r="L15" s="3"/>
      <c r="M15" s="3"/>
    </row>
    <row r="16" spans="1:16" x14ac:dyDescent="0.25">
      <c r="C16" t="s">
        <v>8</v>
      </c>
      <c r="L16" s="3"/>
      <c r="M16" s="3"/>
    </row>
    <row r="17" spans="2:13" x14ac:dyDescent="0.25">
      <c r="L17" s="3"/>
      <c r="M17" s="3"/>
    </row>
    <row r="18" spans="2:13" x14ac:dyDescent="0.25">
      <c r="L18" s="3"/>
      <c r="M18" s="3"/>
    </row>
    <row r="19" spans="2:13" x14ac:dyDescent="0.25">
      <c r="L19" s="3"/>
      <c r="M19" s="3"/>
    </row>
    <row r="20" spans="2:13" x14ac:dyDescent="0.25">
      <c r="B20" t="s">
        <v>12</v>
      </c>
      <c r="F20" s="3" t="s">
        <v>13</v>
      </c>
      <c r="G20" s="3" t="s">
        <v>14</v>
      </c>
      <c r="L20" s="3"/>
      <c r="M20" s="3"/>
    </row>
    <row r="21" spans="2:13" x14ac:dyDescent="0.25">
      <c r="L21" s="3"/>
      <c r="M21" s="3"/>
    </row>
    <row r="22" spans="2:13" x14ac:dyDescent="0.25">
      <c r="B22" t="s">
        <v>15</v>
      </c>
      <c r="F22" s="3">
        <f>+F9</f>
        <v>16191914</v>
      </c>
      <c r="L22" s="3"/>
      <c r="M22" s="3"/>
    </row>
    <row r="23" spans="2:13" x14ac:dyDescent="0.25">
      <c r="B23" t="s">
        <v>7</v>
      </c>
      <c r="F23" s="3">
        <f>+F15</f>
        <v>0</v>
      </c>
      <c r="L23" s="3"/>
      <c r="M23" s="3"/>
    </row>
    <row r="24" spans="2:13" x14ac:dyDescent="0.25">
      <c r="B24" t="s">
        <v>6</v>
      </c>
      <c r="G24" s="3">
        <f>+G13</f>
        <v>6716525</v>
      </c>
      <c r="L24" s="3"/>
      <c r="M24" s="3"/>
    </row>
    <row r="25" spans="2:13" ht="15.75" thickBot="1" x14ac:dyDescent="0.3">
      <c r="F25" s="6">
        <f>+F22</f>
        <v>16191914</v>
      </c>
      <c r="G25" s="6">
        <f>+G24</f>
        <v>6716525</v>
      </c>
      <c r="L25" s="3"/>
      <c r="M25" s="3"/>
    </row>
    <row r="26" spans="2:13" ht="15.75" thickTop="1" x14ac:dyDescent="0.25">
      <c r="L26" s="3"/>
      <c r="M26" s="3"/>
    </row>
    <row r="27" spans="2:13" x14ac:dyDescent="0.25">
      <c r="B27" t="s">
        <v>16</v>
      </c>
      <c r="F27" s="3">
        <f>+F6</f>
        <v>66581019</v>
      </c>
      <c r="L27" s="3"/>
      <c r="M27" s="3"/>
    </row>
    <row r="28" spans="2:13" x14ac:dyDescent="0.25">
      <c r="L28" s="3"/>
      <c r="M28" s="3"/>
    </row>
    <row r="29" spans="2:13" x14ac:dyDescent="0.25">
      <c r="L29" s="3"/>
      <c r="M29" s="3"/>
    </row>
  </sheetData>
  <pageMargins left="0.70866141732283472" right="0.70866141732283472" top="0.74803149606299213" bottom="0.74803149606299213" header="0.31496062992125984" footer="0.31496062992125984"/>
  <pageSetup scale="4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selection activeCell="H17" sqref="H17"/>
    </sheetView>
  </sheetViews>
  <sheetFormatPr baseColWidth="10" defaultRowHeight="15" x14ac:dyDescent="0.25"/>
  <cols>
    <col min="2" max="2" width="7.7109375" customWidth="1"/>
    <col min="3" max="3" width="15.5703125" customWidth="1"/>
    <col min="4" max="5" width="16.7109375" style="2" bestFit="1" customWidth="1"/>
    <col min="6" max="6" width="13.7109375" style="3" customWidth="1"/>
    <col min="7" max="7" width="15" style="3" customWidth="1"/>
    <col min="8" max="11" width="11.42578125" style="3"/>
  </cols>
  <sheetData>
    <row r="1" spans="1:7" x14ac:dyDescent="0.25">
      <c r="F1" s="3">
        <v>2015</v>
      </c>
    </row>
    <row r="2" spans="1:7" x14ac:dyDescent="0.25">
      <c r="A2" s="1">
        <v>42460</v>
      </c>
      <c r="B2" t="s">
        <v>0</v>
      </c>
      <c r="D2" s="2">
        <v>432723618</v>
      </c>
    </row>
    <row r="3" spans="1:7" x14ac:dyDescent="0.25">
      <c r="B3" t="s">
        <v>1</v>
      </c>
      <c r="D3" s="2">
        <v>61860933</v>
      </c>
    </row>
    <row r="4" spans="1:7" x14ac:dyDescent="0.25">
      <c r="C4" t="s">
        <v>2</v>
      </c>
      <c r="E4" s="2">
        <f>+D2+D3</f>
        <v>494584551</v>
      </c>
    </row>
    <row r="6" spans="1:7" x14ac:dyDescent="0.25">
      <c r="A6" t="s">
        <v>9</v>
      </c>
      <c r="B6" t="s">
        <v>3</v>
      </c>
      <c r="D6" s="3"/>
      <c r="E6" s="3"/>
      <c r="F6" s="3">
        <f>7397891*9</f>
        <v>66581019</v>
      </c>
    </row>
    <row r="7" spans="1:7" x14ac:dyDescent="0.25">
      <c r="C7" t="s">
        <v>4</v>
      </c>
      <c r="D7" s="3"/>
      <c r="E7" s="3"/>
      <c r="G7" s="3">
        <f>+F6</f>
        <v>66581019</v>
      </c>
    </row>
    <row r="9" spans="1:7" x14ac:dyDescent="0.25">
      <c r="B9" t="s">
        <v>10</v>
      </c>
      <c r="F9" s="3">
        <v>16191914</v>
      </c>
    </row>
    <row r="10" spans="1:7" x14ac:dyDescent="0.25">
      <c r="C10" t="s">
        <v>11</v>
      </c>
      <c r="G10" s="3">
        <f>+F9</f>
        <v>16191914</v>
      </c>
    </row>
    <row r="12" spans="1:7" x14ac:dyDescent="0.25">
      <c r="B12" t="s">
        <v>5</v>
      </c>
      <c r="F12" s="3">
        <v>6716525</v>
      </c>
    </row>
    <row r="13" spans="1:7" x14ac:dyDescent="0.25">
      <c r="C13" t="s">
        <v>6</v>
      </c>
      <c r="G13" s="3">
        <f>+F12</f>
        <v>6716525</v>
      </c>
    </row>
    <row r="15" spans="1:7" x14ac:dyDescent="0.25">
      <c r="B15" t="s">
        <v>7</v>
      </c>
      <c r="D15" s="4">
        <v>27455565</v>
      </c>
      <c r="F15" s="5"/>
    </row>
    <row r="16" spans="1:7" x14ac:dyDescent="0.25">
      <c r="C16" t="s">
        <v>8</v>
      </c>
    </row>
    <row r="20" spans="2:7" x14ac:dyDescent="0.25">
      <c r="B20" t="s">
        <v>12</v>
      </c>
      <c r="F20" s="3" t="s">
        <v>13</v>
      </c>
      <c r="G20" s="3" t="s">
        <v>14</v>
      </c>
    </row>
    <row r="22" spans="2:7" x14ac:dyDescent="0.25">
      <c r="B22" t="s">
        <v>15</v>
      </c>
      <c r="F22" s="3">
        <f>+F9</f>
        <v>16191914</v>
      </c>
    </row>
    <row r="23" spans="2:7" x14ac:dyDescent="0.25">
      <c r="B23" t="s">
        <v>7</v>
      </c>
      <c r="F23" s="3">
        <f>+F15</f>
        <v>0</v>
      </c>
    </row>
    <row r="24" spans="2:7" x14ac:dyDescent="0.25">
      <c r="B24" t="s">
        <v>6</v>
      </c>
      <c r="G24" s="3">
        <f>+G13</f>
        <v>6716525</v>
      </c>
    </row>
    <row r="25" spans="2:7" ht="15.75" thickBot="1" x14ac:dyDescent="0.3">
      <c r="F25" s="6">
        <f>+F22</f>
        <v>16191914</v>
      </c>
      <c r="G25" s="6">
        <f>+G24</f>
        <v>6716525</v>
      </c>
    </row>
    <row r="26" spans="2:7" ht="15.75" thickTop="1" x14ac:dyDescent="0.25"/>
    <row r="27" spans="2:7" x14ac:dyDescent="0.25">
      <c r="B27" t="s">
        <v>16</v>
      </c>
      <c r="F27" s="3">
        <f>+F6</f>
        <v>66581019</v>
      </c>
    </row>
  </sheetData>
  <pageMargins left="0.70866141732283472" right="0.70866141732283472" top="0.74803149606299213" bottom="0.74803149606299213" header="0.31496062992125984" footer="0.31496062992125984"/>
  <pageSetup scale="9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2016</vt:lpstr>
      <vt:lpstr>2015</vt:lpstr>
      <vt:lpstr>Hoja2</vt:lpstr>
      <vt:lpstr>Hoja3</vt:lpstr>
    </vt:vector>
  </TitlesOfParts>
  <Company>scruz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Cruz</dc:creator>
  <cp:lastModifiedBy>Christian Esteban Martinez Guerrero</cp:lastModifiedBy>
  <cp:lastPrinted>2017-03-20T17:08:51Z</cp:lastPrinted>
  <dcterms:created xsi:type="dcterms:W3CDTF">2016-04-07T12:43:53Z</dcterms:created>
  <dcterms:modified xsi:type="dcterms:W3CDTF">2017-04-25T03:19:09Z</dcterms:modified>
</cp:coreProperties>
</file>