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aez\Desktop\INGEVEC\presupuestos\"/>
    </mc:Choice>
  </mc:AlternateContent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G28" i="1" l="1"/>
  <c r="G32" i="1"/>
  <c r="G33" i="1"/>
  <c r="G34" i="1"/>
  <c r="G35" i="1"/>
  <c r="G36" i="1"/>
  <c r="G37" i="1"/>
  <c r="G38" i="1"/>
  <c r="G39" i="1"/>
  <c r="G40" i="1"/>
  <c r="G44" i="1"/>
  <c r="G45" i="1"/>
  <c r="G27" i="1"/>
  <c r="F45" i="1"/>
  <c r="F46" i="1"/>
  <c r="F44" i="1"/>
  <c r="F28" i="1"/>
  <c r="F29" i="1"/>
  <c r="G29" i="1" s="1"/>
  <c r="F30" i="1"/>
  <c r="G30" i="1" s="1"/>
  <c r="F31" i="1"/>
  <c r="G31" i="1" s="1"/>
  <c r="F32" i="1"/>
  <c r="F33" i="1"/>
  <c r="F34" i="1"/>
  <c r="F35" i="1"/>
  <c r="F36" i="1"/>
  <c r="F37" i="1"/>
  <c r="F38" i="1"/>
  <c r="F39" i="1"/>
  <c r="F40" i="1"/>
  <c r="F27" i="1"/>
  <c r="G46" i="1" l="1"/>
  <c r="G49" i="1" l="1"/>
  <c r="G50" i="1" s="1"/>
  <c r="G51" i="1" s="1"/>
</calcChain>
</file>

<file path=xl/sharedStrings.xml><?xml version="1.0" encoding="utf-8"?>
<sst xmlns="http://schemas.openxmlformats.org/spreadsheetml/2006/main" count="85" uniqueCount="55">
  <si>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</si>
  <si>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</si>
  <si>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</si>
  <si>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</si>
  <si>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</si>
  <si>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</si>
  <si>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</si>
  <si>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</si>
  <si>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</si>
  <si>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</si>
  <si>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</si>
  <si>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</si>
  <si>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</si>
  <si>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</si>
  <si>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</si>
  <si>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</si>
  <si>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</si>
  <si>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</si>
  <si>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</si>
  <si>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</si>
  <si>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gl</t>
  </si>
  <si>
    <t>U.F.</t>
  </si>
  <si>
    <t>IVA</t>
  </si>
  <si>
    <t>Inmobiliaria INGEVEC</t>
  </si>
  <si>
    <t>Atención Sr. Ingevec</t>
  </si>
  <si>
    <t>Eddie Basaez L:</t>
  </si>
  <si>
    <t>SUPERVISION</t>
  </si>
  <si>
    <t>4.-</t>
  </si>
  <si>
    <t>Edificio Vista Ñuñoa</t>
  </si>
  <si>
    <t>3-</t>
  </si>
  <si>
    <t>TOTAL (NETO)</t>
  </si>
  <si>
    <t xml:space="preserve">PRESUPUESTO DEPARTAMENTO </t>
  </si>
  <si>
    <t>Depto. Piloto nº 303</t>
  </si>
  <si>
    <t>Preparacion depto. Piloto 303</t>
  </si>
  <si>
    <t>aplicación losalin cielo</t>
  </si>
  <si>
    <t>pintura fachada</t>
  </si>
  <si>
    <t>baranda</t>
  </si>
  <si>
    <t>frague de piso baños y cocina</t>
  </si>
  <si>
    <t>frague de muro baños y cocina</t>
  </si>
  <si>
    <t>Preparacion de muros.</t>
  </si>
  <si>
    <t>Extraccion de papel mural</t>
  </si>
  <si>
    <t>Instalacion de papel</t>
  </si>
  <si>
    <t>1.0</t>
  </si>
  <si>
    <t>Pintura de cielo  esmalte (baños-cocina)</t>
  </si>
  <si>
    <t>m2</t>
  </si>
  <si>
    <t>ml</t>
  </si>
  <si>
    <t>un</t>
  </si>
  <si>
    <t>reparacin depto 303 piloto</t>
  </si>
  <si>
    <t>retiro - instalacion -suministro piso flotante</t>
  </si>
  <si>
    <t>retiro -instalacion- suministro guardapolvo</t>
  </si>
  <si>
    <t>retiro-instalacion- suministro junquillo</t>
  </si>
  <si>
    <t>reparacion y pintura de cornisas</t>
  </si>
  <si>
    <t>pintura, puertas ,marcos y pilastras</t>
  </si>
  <si>
    <t>retiro de escombro</t>
  </si>
  <si>
    <t xml:space="preserve">aseo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</si>
</sst>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Pts&quot;;[Red]\-#,##0\ &quot;Pts&quot;"/>
    <numFmt numFmtId="165" formatCode="#,##0.000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4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0" fontId="5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165" fontId="4" fillId="0" borderId="22" xfId="1" applyNumberFormat="1" applyFont="1" applyBorder="1" applyAlignment="1">
      <alignment horizontal="center"/>
    </xf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21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4" fontId="5" fillId="0" borderId="21" xfId="1" applyNumberFormat="1" applyFont="1" applyBorder="1" applyAlignment="1">
      <alignment horizontal="left"/>
    </xf>
    <xf numFmtId="4" fontId="5" fillId="0" borderId="0" xfId="1" applyNumberFormat="1" applyFont="1" applyBorder="1" applyAlignment="1">
      <alignment horizontal="left"/>
    </xf>
    <xf numFmtId="2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  <xf numFmtId="3" fontId="0" fillId="0" borderId="0" xfId="0" applyNumberFormat="1"/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I49" sqref="I49:I52"/>
    </sheetView>
  </sheetViews>
  <sheetFormatPr baseColWidth="10" defaultRowHeight="15" x14ac:dyDescent="0.25"/>
  <cols>
    <col min="2" max="2" width="49.28515625" customWidth="1"/>
    <col min="7" max="7" width="16.28515625" customWidth="1"/>
    <col min="9" max="9" width="13.7109375" bestFit="1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3" t="s">
        <v>31</v>
      </c>
      <c r="B5" s="73"/>
      <c r="C5" s="73"/>
      <c r="D5" s="73"/>
      <c r="E5" s="73"/>
      <c r="F5" s="73"/>
      <c r="G5" s="73"/>
    </row>
    <row r="6" spans="1:7" x14ac:dyDescent="0.25">
      <c r="A6" s="43"/>
      <c r="B6" s="43"/>
      <c r="C6" s="43"/>
      <c r="D6" s="43"/>
      <c r="E6" s="43"/>
      <c r="F6" s="43"/>
      <c r="G6" s="43"/>
    </row>
    <row r="7" spans="1:7" x14ac:dyDescent="0.25">
      <c r="A7" s="4"/>
      <c r="B7" s="8" t="s">
        <v>1</v>
      </c>
      <c r="C7" s="44" t="s">
        <v>2</v>
      </c>
      <c r="D7" s="5" t="s">
        <v>28</v>
      </c>
      <c r="E7" s="4"/>
      <c r="F7" s="4"/>
      <c r="G7" s="4"/>
    </row>
    <row r="8" spans="1:7" x14ac:dyDescent="0.25">
      <c r="A8" s="4"/>
      <c r="B8" s="6" t="s">
        <v>3</v>
      </c>
      <c r="C8" s="44" t="s">
        <v>2</v>
      </c>
      <c r="D8" s="6" t="s">
        <v>32</v>
      </c>
      <c r="E8" s="4"/>
      <c r="F8" s="4"/>
      <c r="G8" s="4"/>
    </row>
    <row r="9" spans="1:7" x14ac:dyDescent="0.25">
      <c r="A9" s="4"/>
      <c r="B9" s="8" t="s">
        <v>4</v>
      </c>
      <c r="C9" s="44" t="s">
        <v>2</v>
      </c>
      <c r="D9" s="5" t="s">
        <v>23</v>
      </c>
      <c r="E9" s="4"/>
      <c r="F9" s="4"/>
      <c r="G9" s="4"/>
    </row>
    <row r="10" spans="1:7" x14ac:dyDescent="0.25">
      <c r="A10" s="4"/>
      <c r="B10" s="8" t="s">
        <v>5</v>
      </c>
      <c r="C10" s="44" t="s">
        <v>2</v>
      </c>
      <c r="D10" s="7">
        <v>42621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4" t="s">
        <v>2</v>
      </c>
      <c r="D11" s="65">
        <v>26224.3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24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7</v>
      </c>
      <c r="C15" s="10"/>
      <c r="D15" s="67" t="s">
        <v>8</v>
      </c>
      <c r="E15" s="68"/>
      <c r="F15" s="67" t="s">
        <v>9</v>
      </c>
      <c r="G15" s="68"/>
    </row>
    <row r="16" spans="1:7" x14ac:dyDescent="0.25">
      <c r="A16" s="4"/>
      <c r="B16" s="69" t="s">
        <v>25</v>
      </c>
      <c r="C16" s="70"/>
      <c r="D16" s="11"/>
      <c r="E16" s="12"/>
      <c r="F16" s="13"/>
      <c r="G16" s="12"/>
    </row>
    <row r="17" spans="1:7" x14ac:dyDescent="0.25">
      <c r="A17" s="4"/>
      <c r="B17" s="71"/>
      <c r="C17" s="72"/>
      <c r="D17" s="14"/>
      <c r="E17" s="15"/>
      <c r="F17" s="16"/>
      <c r="G17" s="15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/>
      <c r="B19" s="43"/>
      <c r="C19" s="43"/>
      <c r="D19" s="43"/>
      <c r="E19" s="43"/>
      <c r="F19" s="43"/>
      <c r="G19" s="43"/>
    </row>
    <row r="20" spans="1:7" x14ac:dyDescent="0.25">
      <c r="A20" s="17" t="s">
        <v>0</v>
      </c>
      <c r="B20" s="9" t="s">
        <v>10</v>
      </c>
      <c r="C20" s="18"/>
      <c r="D20" s="56"/>
      <c r="E20" s="57"/>
      <c r="F20" s="57"/>
      <c r="G20" s="58"/>
    </row>
    <row r="21" spans="1:7" x14ac:dyDescent="0.25">
      <c r="A21" s="4"/>
      <c r="B21" s="4" t="s">
        <v>47</v>
      </c>
      <c r="C21" s="4"/>
      <c r="D21" s="4"/>
      <c r="E21" s="4"/>
      <c r="F21" s="4"/>
      <c r="G21" s="4"/>
    </row>
    <row r="22" spans="1:7" ht="15.75" thickBot="1" x14ac:dyDescent="0.3">
      <c r="A22" s="43"/>
      <c r="B22" s="43"/>
      <c r="C22" s="43"/>
      <c r="D22" s="43"/>
      <c r="E22" s="43"/>
      <c r="F22" s="43"/>
      <c r="G22" s="43"/>
    </row>
    <row r="23" spans="1:7" x14ac:dyDescent="0.25">
      <c r="A23" s="46" t="s">
        <v>11</v>
      </c>
      <c r="B23" s="47" t="s">
        <v>12</v>
      </c>
      <c r="C23" s="47" t="s">
        <v>13</v>
      </c>
      <c r="D23" s="47" t="s">
        <v>14</v>
      </c>
      <c r="E23" s="48" t="s">
        <v>15</v>
      </c>
      <c r="F23" s="47" t="s">
        <v>16</v>
      </c>
      <c r="G23" s="49" t="s">
        <v>17</v>
      </c>
    </row>
    <row r="24" spans="1:7" x14ac:dyDescent="0.25">
      <c r="A24" s="50"/>
      <c r="B24" s="19"/>
      <c r="C24" s="19"/>
      <c r="D24" s="19"/>
      <c r="E24" s="20" t="s">
        <v>18</v>
      </c>
      <c r="F24" s="19" t="s">
        <v>17</v>
      </c>
      <c r="G24" s="51" t="s">
        <v>19</v>
      </c>
    </row>
    <row r="25" spans="1:7" x14ac:dyDescent="0.25">
      <c r="A25" s="59" t="s">
        <v>42</v>
      </c>
      <c r="B25" s="21" t="s">
        <v>33</v>
      </c>
      <c r="C25" s="21"/>
      <c r="D25" s="21"/>
      <c r="E25" s="22"/>
      <c r="F25" s="21"/>
      <c r="G25" s="52"/>
    </row>
    <row r="26" spans="1:7" x14ac:dyDescent="0.25">
      <c r="A26" s="59"/>
      <c r="B26" s="21"/>
      <c r="C26" s="23"/>
      <c r="D26" s="23"/>
      <c r="E26" s="29"/>
      <c r="F26" s="25"/>
      <c r="G26" s="53"/>
    </row>
    <row r="27" spans="1:7" x14ac:dyDescent="0.25">
      <c r="A27" s="59"/>
      <c r="B27" s="26" t="s">
        <v>40</v>
      </c>
      <c r="C27" s="29" t="s">
        <v>44</v>
      </c>
      <c r="D27" s="23">
        <v>102</v>
      </c>
      <c r="E27" s="25">
        <v>2500</v>
      </c>
      <c r="F27" s="25">
        <f>D27*E27</f>
        <v>255000</v>
      </c>
      <c r="G27" s="53">
        <f>F27/$D$11</f>
        <v>9.7238057831858242</v>
      </c>
    </row>
    <row r="28" spans="1:7" x14ac:dyDescent="0.25">
      <c r="A28" s="59"/>
      <c r="B28" s="26" t="s">
        <v>39</v>
      </c>
      <c r="C28" s="29" t="s">
        <v>44</v>
      </c>
      <c r="D28" s="23">
        <v>102</v>
      </c>
      <c r="E28" s="25">
        <v>1500</v>
      </c>
      <c r="F28" s="25">
        <f t="shared" ref="F28:F47" si="0">D28*E28</f>
        <v>153000</v>
      </c>
      <c r="G28" s="53">
        <f t="shared" ref="G28:G46" si="1">F28/$D$11</f>
        <v>5.8342834699114947</v>
      </c>
    </row>
    <row r="29" spans="1:7" x14ac:dyDescent="0.25">
      <c r="A29" s="59"/>
      <c r="B29" s="26" t="s">
        <v>41</v>
      </c>
      <c r="C29" s="29" t="s">
        <v>44</v>
      </c>
      <c r="D29" s="23">
        <v>102</v>
      </c>
      <c r="E29" s="25">
        <v>5800</v>
      </c>
      <c r="F29" s="25">
        <f t="shared" si="0"/>
        <v>591600</v>
      </c>
      <c r="G29" s="53">
        <f t="shared" si="1"/>
        <v>22.559229416991112</v>
      </c>
    </row>
    <row r="30" spans="1:7" x14ac:dyDescent="0.25">
      <c r="A30" s="59"/>
      <c r="B30" s="26" t="s">
        <v>43</v>
      </c>
      <c r="C30" s="29" t="s">
        <v>44</v>
      </c>
      <c r="D30" s="23">
        <v>19</v>
      </c>
      <c r="E30" s="25">
        <v>5800</v>
      </c>
      <c r="F30" s="25">
        <f t="shared" si="0"/>
        <v>110200</v>
      </c>
      <c r="G30" s="53">
        <f t="shared" si="1"/>
        <v>4.202209401204227</v>
      </c>
    </row>
    <row r="31" spans="1:7" x14ac:dyDescent="0.25">
      <c r="A31" s="59"/>
      <c r="B31" s="26" t="s">
        <v>34</v>
      </c>
      <c r="C31" s="29" t="s">
        <v>44</v>
      </c>
      <c r="D31" s="23">
        <v>66</v>
      </c>
      <c r="E31" s="25">
        <v>5200</v>
      </c>
      <c r="F31" s="25">
        <f t="shared" si="0"/>
        <v>343200</v>
      </c>
      <c r="G31" s="53">
        <f t="shared" si="1"/>
        <v>13.087098607017156</v>
      </c>
    </row>
    <row r="32" spans="1:7" x14ac:dyDescent="0.25">
      <c r="A32" s="59"/>
      <c r="B32" t="s">
        <v>48</v>
      </c>
      <c r="C32" s="29" t="s">
        <v>44</v>
      </c>
      <c r="D32" s="66">
        <v>52</v>
      </c>
      <c r="E32" s="25">
        <v>11500</v>
      </c>
      <c r="F32" s="25">
        <f t="shared" si="0"/>
        <v>598000</v>
      </c>
      <c r="G32" s="53">
        <f t="shared" si="1"/>
        <v>22.803277875863227</v>
      </c>
    </row>
    <row r="33" spans="1:9" x14ac:dyDescent="0.25">
      <c r="A33" s="59"/>
      <c r="B33" t="s">
        <v>49</v>
      </c>
      <c r="C33" s="29" t="s">
        <v>44</v>
      </c>
      <c r="D33" s="66">
        <v>42</v>
      </c>
      <c r="E33" s="25">
        <v>2500</v>
      </c>
      <c r="F33" s="25">
        <f t="shared" si="0"/>
        <v>105000</v>
      </c>
      <c r="G33" s="53">
        <f t="shared" si="1"/>
        <v>4.0039200283706338</v>
      </c>
    </row>
    <row r="34" spans="1:9" x14ac:dyDescent="0.25">
      <c r="A34" s="59"/>
      <c r="B34" t="s">
        <v>50</v>
      </c>
      <c r="C34" s="29" t="s">
        <v>45</v>
      </c>
      <c r="D34" s="66">
        <v>51</v>
      </c>
      <c r="E34" s="25">
        <v>2000</v>
      </c>
      <c r="F34" s="25">
        <f t="shared" si="0"/>
        <v>102000</v>
      </c>
      <c r="G34" s="53">
        <f t="shared" si="1"/>
        <v>3.8895223132743295</v>
      </c>
    </row>
    <row r="35" spans="1:9" x14ac:dyDescent="0.25">
      <c r="A35" s="59"/>
      <c r="B35" t="s">
        <v>51</v>
      </c>
      <c r="C35" s="29" t="s">
        <v>45</v>
      </c>
      <c r="D35" s="66">
        <v>60</v>
      </c>
      <c r="E35" s="25">
        <v>1000</v>
      </c>
      <c r="F35" s="25">
        <f t="shared" si="0"/>
        <v>60000</v>
      </c>
      <c r="G35" s="53">
        <f t="shared" si="1"/>
        <v>2.2879543019260762</v>
      </c>
    </row>
    <row r="36" spans="1:9" x14ac:dyDescent="0.25">
      <c r="A36" s="59"/>
      <c r="B36" t="s">
        <v>35</v>
      </c>
      <c r="C36" s="29" t="s">
        <v>44</v>
      </c>
      <c r="D36" s="66">
        <v>15.5</v>
      </c>
      <c r="E36" s="25">
        <v>4500</v>
      </c>
      <c r="F36" s="25">
        <f t="shared" si="0"/>
        <v>69750</v>
      </c>
      <c r="G36" s="53">
        <f t="shared" si="1"/>
        <v>2.6597468759890637</v>
      </c>
    </row>
    <row r="37" spans="1:9" x14ac:dyDescent="0.25">
      <c r="A37" s="59"/>
      <c r="B37" t="s">
        <v>36</v>
      </c>
      <c r="C37" s="29" t="s">
        <v>20</v>
      </c>
      <c r="D37" s="66">
        <v>1</v>
      </c>
      <c r="E37" s="25">
        <v>25000</v>
      </c>
      <c r="F37" s="25">
        <f t="shared" si="0"/>
        <v>25000</v>
      </c>
      <c r="G37" s="53">
        <f t="shared" si="1"/>
        <v>0.95331429246919841</v>
      </c>
    </row>
    <row r="38" spans="1:9" x14ac:dyDescent="0.25">
      <c r="A38" s="59"/>
      <c r="B38" t="s">
        <v>52</v>
      </c>
      <c r="C38" s="29" t="s">
        <v>46</v>
      </c>
      <c r="D38" s="66">
        <v>6</v>
      </c>
      <c r="E38" s="25">
        <v>27000</v>
      </c>
      <c r="F38" s="25">
        <f t="shared" si="0"/>
        <v>162000</v>
      </c>
      <c r="G38" s="53">
        <f t="shared" si="1"/>
        <v>6.1774766152004057</v>
      </c>
    </row>
    <row r="39" spans="1:9" x14ac:dyDescent="0.25">
      <c r="A39" s="59"/>
      <c r="B39" t="s">
        <v>37</v>
      </c>
      <c r="C39" s="29" t="s">
        <v>20</v>
      </c>
      <c r="D39" s="23">
        <v>1</v>
      </c>
      <c r="E39" s="25">
        <v>25000</v>
      </c>
      <c r="F39" s="25">
        <f t="shared" si="0"/>
        <v>25000</v>
      </c>
      <c r="G39" s="53">
        <f t="shared" si="1"/>
        <v>0.95331429246919841</v>
      </c>
    </row>
    <row r="40" spans="1:9" x14ac:dyDescent="0.25">
      <c r="A40" s="59"/>
      <c r="B40" t="s">
        <v>38</v>
      </c>
      <c r="C40" s="29" t="s">
        <v>20</v>
      </c>
      <c r="D40" s="23">
        <v>1</v>
      </c>
      <c r="E40" s="25">
        <v>25000</v>
      </c>
      <c r="F40" s="25">
        <f t="shared" si="0"/>
        <v>25000</v>
      </c>
      <c r="G40" s="53">
        <f t="shared" si="1"/>
        <v>0.95331429246919841</v>
      </c>
    </row>
    <row r="41" spans="1:9" x14ac:dyDescent="0.25">
      <c r="A41" s="59"/>
      <c r="B41" s="26"/>
      <c r="C41" s="23"/>
      <c r="D41" s="23"/>
      <c r="E41" s="29"/>
      <c r="F41" s="25"/>
      <c r="G41" s="53"/>
    </row>
    <row r="42" spans="1:9" x14ac:dyDescent="0.25">
      <c r="A42" s="59"/>
      <c r="B42" s="26"/>
      <c r="C42" s="23"/>
      <c r="D42" s="23"/>
      <c r="E42" s="29"/>
      <c r="F42" s="25"/>
      <c r="G42" s="53"/>
    </row>
    <row r="43" spans="1:9" x14ac:dyDescent="0.25">
      <c r="A43" s="59"/>
      <c r="B43" s="26"/>
      <c r="C43" s="23"/>
      <c r="D43" s="23"/>
      <c r="E43" s="29"/>
      <c r="F43" s="25"/>
      <c r="G43" s="53"/>
    </row>
    <row r="44" spans="1:9" x14ac:dyDescent="0.25">
      <c r="A44" s="59"/>
      <c r="B44" s="26" t="s">
        <v>53</v>
      </c>
      <c r="C44" s="23" t="s">
        <v>20</v>
      </c>
      <c r="D44" s="23">
        <v>1</v>
      </c>
      <c r="E44" s="29">
        <v>50000</v>
      </c>
      <c r="F44" s="25">
        <f t="shared" si="0"/>
        <v>50000</v>
      </c>
      <c r="G44" s="53">
        <f t="shared" si="1"/>
        <v>1.9066285849383968</v>
      </c>
    </row>
    <row r="45" spans="1:9" x14ac:dyDescent="0.25">
      <c r="A45" s="59"/>
      <c r="B45" s="27" t="s">
        <v>54</v>
      </c>
      <c r="C45" s="23" t="s">
        <v>20</v>
      </c>
      <c r="D45" s="23">
        <v>1</v>
      </c>
      <c r="E45" s="29">
        <v>60000</v>
      </c>
      <c r="F45" s="25">
        <f t="shared" si="0"/>
        <v>60000</v>
      </c>
      <c r="G45" s="53">
        <f t="shared" si="1"/>
        <v>2.2879543019260762</v>
      </c>
    </row>
    <row r="46" spans="1:9" x14ac:dyDescent="0.25">
      <c r="A46" s="61" t="s">
        <v>29</v>
      </c>
      <c r="B46" s="21" t="s">
        <v>26</v>
      </c>
      <c r="C46" s="23" t="s">
        <v>20</v>
      </c>
      <c r="D46" s="23">
        <v>1</v>
      </c>
      <c r="E46" s="29">
        <v>50000</v>
      </c>
      <c r="F46" s="25">
        <f t="shared" si="0"/>
        <v>50000</v>
      </c>
      <c r="G46" s="53">
        <f t="shared" si="1"/>
        <v>1.9066285849383968</v>
      </c>
    </row>
    <row r="47" spans="1:9" x14ac:dyDescent="0.25">
      <c r="A47" s="61"/>
      <c r="B47" s="21"/>
      <c r="C47" s="23"/>
      <c r="D47" s="23"/>
      <c r="E47" s="29"/>
      <c r="F47" s="25"/>
      <c r="G47" s="53"/>
    </row>
    <row r="48" spans="1:9" x14ac:dyDescent="0.25">
      <c r="A48" s="62"/>
      <c r="B48" s="24"/>
      <c r="C48" s="23"/>
      <c r="D48" s="24"/>
      <c r="E48" s="28"/>
      <c r="F48" s="25"/>
      <c r="G48" s="54"/>
      <c r="I48" s="74"/>
    </row>
    <row r="49" spans="1:9" x14ac:dyDescent="0.25">
      <c r="A49" s="62" t="s">
        <v>27</v>
      </c>
      <c r="B49" s="30" t="s">
        <v>30</v>
      </c>
      <c r="C49" s="31"/>
      <c r="D49" s="30"/>
      <c r="E49" s="32"/>
      <c r="F49" s="45" t="s">
        <v>21</v>
      </c>
      <c r="G49" s="37">
        <f>SUM(G27:G48)</f>
        <v>106.18967903814402</v>
      </c>
      <c r="I49" s="74"/>
    </row>
    <row r="50" spans="1:9" x14ac:dyDescent="0.25">
      <c r="A50" s="60"/>
      <c r="B50" s="33" t="s">
        <v>22</v>
      </c>
      <c r="C50" s="34"/>
      <c r="D50" s="35"/>
      <c r="E50" s="36"/>
      <c r="F50" s="32" t="s">
        <v>21</v>
      </c>
      <c r="G50" s="37">
        <f>G49*0.19</f>
        <v>20.176039017247366</v>
      </c>
    </row>
    <row r="51" spans="1:9" ht="15.75" thickBot="1" x14ac:dyDescent="0.3">
      <c r="A51" s="55"/>
      <c r="B51" s="38" t="s">
        <v>18</v>
      </c>
      <c r="C51" s="39"/>
      <c r="D51" s="40"/>
      <c r="E51" s="39" t="s">
        <v>0</v>
      </c>
      <c r="F51" s="41" t="s">
        <v>21</v>
      </c>
      <c r="G51" s="42">
        <f>SUM(G49:G50)</f>
        <v>126.36571805539138</v>
      </c>
      <c r="H51" s="63"/>
      <c r="I51" s="64"/>
    </row>
    <row r="57" spans="1:9" x14ac:dyDescent="0.25">
      <c r="G57" s="64"/>
    </row>
    <row r="58" spans="1:9" x14ac:dyDescent="0.25">
      <c r="G58" s="63"/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Eddie Basaez Lillo</cp:lastModifiedBy>
  <dcterms:created xsi:type="dcterms:W3CDTF">2012-02-22T01:34:00Z</dcterms:created>
  <dcterms:modified xsi:type="dcterms:W3CDTF">2016-09-09T19:10:11Z</dcterms:modified>
</cp:coreProperties>
</file>