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68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50" i="1" l="1"/>
  <c r="G50" i="1" s="1"/>
  <c r="F24" i="1"/>
  <c r="G24" i="1" s="1"/>
  <c r="F25" i="1"/>
  <c r="F26" i="1"/>
  <c r="F27" i="1"/>
  <c r="G27" i="1" s="1"/>
  <c r="F29" i="1"/>
  <c r="F30" i="1"/>
  <c r="F31" i="1"/>
  <c r="F32" i="1"/>
  <c r="F33" i="1"/>
  <c r="F34" i="1"/>
  <c r="F35" i="1"/>
  <c r="G35" i="1" s="1"/>
  <c r="F36" i="1"/>
  <c r="G36" i="1" s="1"/>
  <c r="F38" i="1"/>
  <c r="F39" i="1"/>
  <c r="F40" i="1"/>
  <c r="F41" i="1"/>
  <c r="G41" i="1" s="1"/>
  <c r="F42" i="1"/>
  <c r="G42" i="1" s="1"/>
  <c r="F44" i="1"/>
  <c r="F45" i="1"/>
  <c r="F46" i="1"/>
  <c r="F48" i="1"/>
  <c r="G48" i="1" s="1"/>
  <c r="F49" i="1"/>
  <c r="F23" i="1"/>
  <c r="G23" i="1" s="1"/>
  <c r="F53" i="1" l="1"/>
  <c r="G46" i="1"/>
  <c r="G40" i="1" l="1"/>
  <c r="G49" i="1"/>
  <c r="G45" i="1"/>
  <c r="G44" i="1"/>
  <c r="G26" i="1"/>
  <c r="G39" i="1" l="1"/>
  <c r="G38" i="1" l="1"/>
  <c r="G29" i="1"/>
  <c r="G34" i="1" l="1"/>
  <c r="G33" i="1" l="1"/>
  <c r="G25" i="1" l="1"/>
  <c r="G32" i="1" l="1"/>
  <c r="G30" i="1"/>
  <c r="G31" i="1"/>
  <c r="G57" i="1" l="1"/>
  <c r="G58" i="1"/>
  <c r="G59" i="1" s="1"/>
</calcChain>
</file>

<file path=xl/sharedStrings.xml><?xml version="1.0" encoding="utf-8"?>
<sst xmlns="http://schemas.openxmlformats.org/spreadsheetml/2006/main" count="104" uniqueCount="57">
  <si>
    <t xml:space="preserve"> </t>
  </si>
  <si>
    <t xml:space="preserve">OBRA                        </t>
  </si>
  <si>
    <t>:</t>
  </si>
  <si>
    <t xml:space="preserve">DESIGNACION    </t>
  </si>
  <si>
    <t>SOLICITADO POR</t>
  </si>
  <si>
    <t xml:space="preserve">FECHA                    </t>
  </si>
  <si>
    <t>Valor UF</t>
  </si>
  <si>
    <t>PREPARADO POR</t>
  </si>
  <si>
    <t>VºBº PROFESIONAL</t>
  </si>
  <si>
    <t>VºBº  I.T.O.</t>
  </si>
  <si>
    <t>MEMORIA EXPLICATIVA</t>
  </si>
  <si>
    <t>ITEM</t>
  </si>
  <si>
    <t>DESCRIPCION</t>
  </si>
  <si>
    <t>UN</t>
  </si>
  <si>
    <t>CANT</t>
  </si>
  <si>
    <t>PU</t>
  </si>
  <si>
    <t>PRECIO</t>
  </si>
  <si>
    <t>TOTAL</t>
  </si>
  <si>
    <t>$</t>
  </si>
  <si>
    <t>UF</t>
  </si>
  <si>
    <t>I.-</t>
  </si>
  <si>
    <t>TOTAL REPARACIONES DEPTO. (NETO)</t>
  </si>
  <si>
    <t>U.F.</t>
  </si>
  <si>
    <t>IVA</t>
  </si>
  <si>
    <t>Atención Sr. Ingevec</t>
  </si>
  <si>
    <t>M2</t>
  </si>
  <si>
    <t>PRESUPUESTO DEPARTAMENTO  301</t>
  </si>
  <si>
    <t>Edificio PARQUE MACUL</t>
  </si>
  <si>
    <t>Reparacion DEPARTAMENTO 301 PILOTO</t>
  </si>
  <si>
    <t>Eric Arrollo</t>
  </si>
  <si>
    <t>Hector Vega</t>
  </si>
  <si>
    <t>LIVIG COMEDOR</t>
  </si>
  <si>
    <t>Retiro papel mural</t>
  </si>
  <si>
    <t>Reparacion de muros e instalacion y suministro papel</t>
  </si>
  <si>
    <t>Reparacion de cielos pintura y suministro grano</t>
  </si>
  <si>
    <t>Pintura y suministro puerta y marco</t>
  </si>
  <si>
    <t>Reparacion de cielos pintura y suministro baño pasillo</t>
  </si>
  <si>
    <t>BAÑO Y DORMITORIO 1</t>
  </si>
  <si>
    <t>Reparacion de cielos pintura y suministro baño 1</t>
  </si>
  <si>
    <t xml:space="preserve">Reparacion de muros pintura y suministro closet </t>
  </si>
  <si>
    <t>Instalacion y suministro flexible ducha</t>
  </si>
  <si>
    <t>Instalacion y suministro rejilla tina</t>
  </si>
  <si>
    <t>DORMITORIO 2</t>
  </si>
  <si>
    <t>BALCON</t>
  </si>
  <si>
    <t xml:space="preserve">Reparacion de cielos pintura y suministro </t>
  </si>
  <si>
    <t xml:space="preserve">Reparacion de muros pintura y suministro </t>
  </si>
  <si>
    <t>Pintura y suministro baranda</t>
  </si>
  <si>
    <t>OTROS</t>
  </si>
  <si>
    <t>Retiro de escombros y basuras</t>
  </si>
  <si>
    <t>Aseo fino</t>
  </si>
  <si>
    <t>GLOB</t>
  </si>
  <si>
    <t>Supervision</t>
  </si>
  <si>
    <t>Reparacion departamento Piloto solicitado por inmobiliaria.</t>
  </si>
  <si>
    <t>2.-</t>
  </si>
  <si>
    <t>3.-</t>
  </si>
  <si>
    <t>4.-</t>
  </si>
  <si>
    <t>5.-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</si>
</sst>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#,##0\ &quot;Pts&quot;;[Red]\-#,##0\ &quot;Pts&quot;"/>
    <numFmt numFmtId="165" formatCode="#,##0.000"/>
    <numFmt numFmtId="167" formatCode="[$$-340A]\ #,##0"/>
    <numFmt numFmtId="168" formatCode="&quot;$&quot;\ #,##0"/>
  </numFmts>
  <fonts count="12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8"/>
      <name val="MS Sans Serif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  <scheme val="minor"/>
    </font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u/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0" xfId="1" applyFont="1" applyAlignment="1"/>
    <xf numFmtId="0" fontId="4" fillId="0" borderId="0" xfId="1" applyFont="1" applyAlignment="1"/>
    <xf numFmtId="15" fontId="3" fillId="0" borderId="0" xfId="1" applyNumberFormat="1" applyFont="1" applyAlignment="1"/>
    <xf numFmtId="0" fontId="4" fillId="0" borderId="0" xfId="1" applyFont="1"/>
    <xf numFmtId="0" fontId="4" fillId="0" borderId="5" xfId="1" applyFont="1" applyBorder="1"/>
    <xf numFmtId="0" fontId="4" fillId="0" borderId="8" xfId="1" applyFont="1" applyBorder="1"/>
    <xf numFmtId="0" fontId="3" fillId="0" borderId="1" xfId="1" applyFont="1" applyBorder="1" applyAlignment="1">
      <alignment horizontal="center"/>
    </xf>
    <xf numFmtId="0" fontId="3" fillId="0" borderId="2" xfId="1" applyFont="1" applyBorder="1"/>
    <xf numFmtId="0" fontId="3" fillId="0" borderId="1" xfId="1" applyFont="1" applyBorder="1"/>
    <xf numFmtId="0" fontId="3" fillId="0" borderId="3" xfId="1" applyFont="1" applyBorder="1" applyAlignment="1">
      <alignment horizontal="center"/>
    </xf>
    <xf numFmtId="0" fontId="3" fillId="0" borderId="4" xfId="1" applyFont="1" applyBorder="1"/>
    <xf numFmtId="0" fontId="3" fillId="0" borderId="3" xfId="1" applyFont="1" applyBorder="1"/>
    <xf numFmtId="0" fontId="4" fillId="0" borderId="0" xfId="1" applyFont="1" applyAlignment="1">
      <alignment horizontal="center"/>
    </xf>
    <xf numFmtId="0" fontId="4" fillId="0" borderId="6" xfId="1" applyFont="1" applyBorder="1"/>
    <xf numFmtId="0" fontId="3" fillId="0" borderId="7" xfId="1" applyFont="1" applyBorder="1" applyAlignment="1">
      <alignment horizontal="center"/>
    </xf>
    <xf numFmtId="0" fontId="4" fillId="0" borderId="9" xfId="1" applyFont="1" applyBorder="1" applyAlignment="1"/>
    <xf numFmtId="0" fontId="3" fillId="0" borderId="9" xfId="1" applyFont="1" applyBorder="1" applyAlignment="1">
      <alignment horizontal="center"/>
    </xf>
    <xf numFmtId="0" fontId="3" fillId="0" borderId="9" xfId="1" applyFont="1" applyBorder="1" applyAlignment="1"/>
    <xf numFmtId="0" fontId="3" fillId="0" borderId="9" xfId="1" applyFont="1" applyBorder="1" applyAlignment="1">
      <alignment vertical="top" wrapText="1"/>
    </xf>
    <xf numFmtId="3" fontId="3" fillId="0" borderId="9" xfId="1" applyNumberFormat="1" applyFont="1" applyBorder="1" applyAlignment="1">
      <alignment horizontal="right"/>
    </xf>
    <xf numFmtId="3" fontId="3" fillId="0" borderId="9" xfId="1" applyNumberFormat="1" applyFont="1" applyBorder="1" applyAlignment="1">
      <alignment horizontal="center"/>
    </xf>
    <xf numFmtId="0" fontId="4" fillId="0" borderId="7" xfId="1" applyFont="1" applyBorder="1" applyAlignment="1"/>
    <xf numFmtId="0" fontId="4" fillId="0" borderId="7" xfId="1" applyFont="1" applyBorder="1" applyAlignment="1">
      <alignment horizontal="center"/>
    </xf>
    <xf numFmtId="3" fontId="4" fillId="0" borderId="7" xfId="1" applyNumberFormat="1" applyFont="1" applyBorder="1" applyAlignment="1"/>
    <xf numFmtId="0" fontId="4" fillId="0" borderId="9" xfId="1" applyFont="1" applyFill="1" applyBorder="1" applyAlignment="1"/>
    <xf numFmtId="0" fontId="4" fillId="0" borderId="0" xfId="1" applyFont="1" applyBorder="1"/>
    <xf numFmtId="0" fontId="4" fillId="0" borderId="11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2" fontId="4" fillId="0" borderId="12" xfId="1" applyNumberFormat="1" applyFont="1" applyBorder="1" applyAlignment="1">
      <alignment horizontal="center"/>
    </xf>
    <xf numFmtId="0" fontId="4" fillId="0" borderId="13" xfId="1" applyFont="1" applyFill="1" applyBorder="1" applyAlignment="1"/>
    <xf numFmtId="0" fontId="4" fillId="0" borderId="14" xfId="1" applyFont="1" applyBorder="1"/>
    <xf numFmtId="0" fontId="4" fillId="0" borderId="14" xfId="1" applyFont="1" applyBorder="1" applyAlignment="1">
      <alignment horizontal="center"/>
    </xf>
    <xf numFmtId="3" fontId="4" fillId="0" borderId="13" xfId="1" applyNumberFormat="1" applyFont="1" applyBorder="1" applyAlignment="1"/>
    <xf numFmtId="2" fontId="4" fillId="0" borderId="15" xfId="1" applyNumberFormat="1" applyFont="1" applyBorder="1" applyAlignment="1">
      <alignment horizontal="center"/>
    </xf>
    <xf numFmtId="0" fontId="5" fillId="0" borderId="0" xfId="0" applyFont="1"/>
    <xf numFmtId="0" fontId="4" fillId="0" borderId="0" xfId="1" applyFont="1" applyAlignment="1">
      <alignment horizontal="right"/>
    </xf>
    <xf numFmtId="4" fontId="6" fillId="0" borderId="0" xfId="0" applyNumberFormat="1" applyFont="1" applyAlignment="1">
      <alignment horizont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3" fontId="3" fillId="0" borderId="17" xfId="1" applyNumberFormat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4" fillId="0" borderId="20" xfId="1" applyFont="1" applyBorder="1" applyAlignment="1"/>
    <xf numFmtId="165" fontId="4" fillId="0" borderId="20" xfId="1" applyNumberFormat="1" applyFont="1" applyBorder="1" applyAlignment="1">
      <alignment horizontal="center"/>
    </xf>
    <xf numFmtId="165" fontId="3" fillId="0" borderId="20" xfId="1" applyNumberFormat="1" applyFont="1" applyBorder="1" applyAlignment="1">
      <alignment horizontal="center"/>
    </xf>
    <xf numFmtId="4" fontId="3" fillId="0" borderId="0" xfId="1" applyNumberFormat="1" applyFont="1" applyBorder="1" applyAlignment="1"/>
    <xf numFmtId="0" fontId="4" fillId="0" borderId="0" xfId="1" applyFont="1" applyBorder="1" applyAlignment="1"/>
    <xf numFmtId="0" fontId="0" fillId="0" borderId="21" xfId="0" applyBorder="1"/>
    <xf numFmtId="0" fontId="4" fillId="0" borderId="6" xfId="1" applyFont="1" applyBorder="1" applyAlignment="1">
      <alignment horizontal="center"/>
    </xf>
    <xf numFmtId="0" fontId="3" fillId="0" borderId="6" xfId="1" applyFont="1" applyBorder="1"/>
    <xf numFmtId="0" fontId="3" fillId="0" borderId="8" xfId="1" applyFont="1" applyBorder="1"/>
    <xf numFmtId="0" fontId="0" fillId="0" borderId="0" xfId="0"/>
    <xf numFmtId="0" fontId="4" fillId="0" borderId="5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4" fillId="0" borderId="22" xfId="1" applyFont="1" applyBorder="1" applyAlignment="1"/>
    <xf numFmtId="0" fontId="4" fillId="0" borderId="23" xfId="1" applyFont="1" applyBorder="1" applyAlignment="1"/>
    <xf numFmtId="167" fontId="4" fillId="0" borderId="23" xfId="1" applyNumberFormat="1" applyFont="1" applyBorder="1" applyAlignment="1"/>
    <xf numFmtId="4" fontId="3" fillId="0" borderId="22" xfId="1" applyNumberFormat="1" applyFont="1" applyBorder="1" applyAlignment="1">
      <alignment horizontal="center"/>
    </xf>
    <xf numFmtId="0" fontId="9" fillId="0" borderId="24" xfId="0" applyFont="1" applyBorder="1"/>
    <xf numFmtId="0" fontId="9" fillId="0" borderId="9" xfId="0" applyFont="1" applyBorder="1"/>
    <xf numFmtId="3" fontId="3" fillId="0" borderId="23" xfId="1" applyNumberFormat="1" applyFont="1" applyBorder="1" applyAlignment="1">
      <alignment horizontal="center"/>
    </xf>
    <xf numFmtId="0" fontId="4" fillId="0" borderId="24" xfId="1" applyFont="1" applyBorder="1" applyAlignment="1"/>
    <xf numFmtId="3" fontId="4" fillId="0" borderId="23" xfId="1" applyNumberFormat="1" applyFont="1" applyBorder="1" applyAlignment="1">
      <alignment horizontal="center"/>
    </xf>
    <xf numFmtId="3" fontId="4" fillId="0" borderId="8" xfId="1" applyNumberFormat="1" applyFont="1" applyBorder="1" applyAlignment="1"/>
    <xf numFmtId="3" fontId="4" fillId="0" borderId="24" xfId="1" applyNumberFormat="1" applyFont="1" applyBorder="1" applyAlignment="1"/>
    <xf numFmtId="168" fontId="3" fillId="0" borderId="9" xfId="1" applyNumberFormat="1" applyFont="1" applyBorder="1" applyAlignment="1">
      <alignment horizontal="right"/>
    </xf>
    <xf numFmtId="168" fontId="4" fillId="0" borderId="23" xfId="1" applyNumberFormat="1" applyFont="1" applyBorder="1" applyAlignment="1">
      <alignment horizontal="right"/>
    </xf>
    <xf numFmtId="0" fontId="10" fillId="2" borderId="9" xfId="0" applyFont="1" applyFill="1" applyBorder="1"/>
    <xf numFmtId="0" fontId="10" fillId="0" borderId="9" xfId="0" applyFont="1" applyBorder="1" applyAlignment="1">
      <alignment horizontal="center" vertical="center"/>
    </xf>
    <xf numFmtId="4" fontId="10" fillId="0" borderId="9" xfId="0" applyNumberFormat="1" applyFont="1" applyBorder="1" applyAlignment="1">
      <alignment horizontal="center" vertical="center"/>
    </xf>
    <xf numFmtId="167" fontId="10" fillId="0" borderId="9" xfId="5" applyNumberFormat="1" applyFont="1" applyBorder="1" applyAlignment="1">
      <alignment horizontal="right" vertical="center"/>
    </xf>
    <xf numFmtId="0" fontId="11" fillId="0" borderId="0" xfId="1" applyFont="1" applyAlignment="1">
      <alignment horizontal="center"/>
    </xf>
  </cellXfs>
  <cellStyles count="6">
    <cellStyle name="Millares" xfId="5" builtinId="3"/>
    <cellStyle name="Moneda 2" xfId="2"/>
    <cellStyle name="Moneda 2 2" xfId="4"/>
    <cellStyle name="Normal" xfId="0" builtinId="0"/>
    <cellStyle name="Normal 2" xfId="1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1</xdr:col>
      <xdr:colOff>942975</xdr:colOff>
      <xdr:row>3</xdr:row>
      <xdr:rowOff>85725</xdr:rowOff>
    </xdr:to>
    <xdr:pic>
      <xdr:nvPicPr>
        <xdr:cNvPr id="2" name="1 Imagen" descr="Descripción: Ingeve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04825"/>
          <a:ext cx="132397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tabSelected="1" workbookViewId="0">
      <selection activeCell="J49" sqref="J49"/>
    </sheetView>
  </sheetViews>
  <sheetFormatPr baseColWidth="10" defaultRowHeight="15" x14ac:dyDescent="0.25"/>
  <cols>
    <col min="2" max="2" width="49.28515625" customWidth="1"/>
  </cols>
  <sheetData>
    <row r="1" spans="1:7" x14ac:dyDescent="0.25">
      <c r="A1" s="2"/>
      <c r="B1" s="2"/>
      <c r="C1" s="2"/>
      <c r="D1" s="1"/>
      <c r="E1" s="2"/>
      <c r="F1" s="1"/>
      <c r="G1" s="1"/>
    </row>
    <row r="2" spans="1:7" x14ac:dyDescent="0.25">
      <c r="A2" s="2"/>
      <c r="B2" s="2" t="s">
        <v>0</v>
      </c>
      <c r="C2" s="2"/>
      <c r="D2" s="1"/>
      <c r="E2" s="2"/>
      <c r="F2" s="1"/>
      <c r="G2" s="1"/>
    </row>
    <row r="3" spans="1:7" ht="21" x14ac:dyDescent="0.35">
      <c r="A3" s="80" t="s">
        <v>26</v>
      </c>
      <c r="B3" s="80"/>
      <c r="C3" s="80"/>
      <c r="D3" s="80"/>
      <c r="E3" s="80"/>
      <c r="F3" s="80"/>
      <c r="G3" s="80"/>
    </row>
    <row r="4" spans="1:7" x14ac:dyDescent="0.25">
      <c r="A4" s="38"/>
      <c r="B4" s="38"/>
      <c r="C4" s="38"/>
      <c r="D4" s="38"/>
      <c r="E4" s="38"/>
      <c r="F4" s="38"/>
      <c r="G4" s="38"/>
    </row>
    <row r="5" spans="1:7" x14ac:dyDescent="0.25">
      <c r="A5" s="3"/>
      <c r="B5" s="7" t="s">
        <v>1</v>
      </c>
      <c r="C5" s="39" t="s">
        <v>2</v>
      </c>
      <c r="D5" s="4" t="s">
        <v>27</v>
      </c>
      <c r="E5" s="3"/>
      <c r="F5" s="3"/>
      <c r="G5" s="3"/>
    </row>
    <row r="6" spans="1:7" x14ac:dyDescent="0.25">
      <c r="A6" s="3"/>
      <c r="B6" s="5" t="s">
        <v>3</v>
      </c>
      <c r="C6" s="39" t="s">
        <v>2</v>
      </c>
      <c r="D6" s="5" t="s">
        <v>28</v>
      </c>
      <c r="E6" s="3"/>
      <c r="F6" s="3"/>
      <c r="G6" s="3"/>
    </row>
    <row r="7" spans="1:7" x14ac:dyDescent="0.25">
      <c r="A7" s="3"/>
      <c r="B7" s="7" t="s">
        <v>4</v>
      </c>
      <c r="C7" s="39" t="s">
        <v>2</v>
      </c>
      <c r="D7" s="4" t="s">
        <v>29</v>
      </c>
      <c r="E7" s="3"/>
      <c r="F7" s="3"/>
      <c r="G7" s="3"/>
    </row>
    <row r="8" spans="1:7" x14ac:dyDescent="0.25">
      <c r="A8" s="3"/>
      <c r="B8" s="7" t="s">
        <v>5</v>
      </c>
      <c r="C8" s="39" t="s">
        <v>2</v>
      </c>
      <c r="D8" s="6">
        <v>42479</v>
      </c>
      <c r="E8" s="3"/>
      <c r="F8" s="3" t="s">
        <v>0</v>
      </c>
      <c r="G8" s="3"/>
    </row>
    <row r="9" spans="1:7" x14ac:dyDescent="0.25">
      <c r="A9" s="3"/>
      <c r="B9" s="7" t="s">
        <v>6</v>
      </c>
      <c r="C9" s="39" t="s">
        <v>2</v>
      </c>
      <c r="D9" s="40">
        <v>25828.91</v>
      </c>
      <c r="E9" s="3"/>
      <c r="F9" s="3" t="s">
        <v>0</v>
      </c>
      <c r="G9" s="3"/>
    </row>
    <row r="10" spans="1:7" x14ac:dyDescent="0.25">
      <c r="A10" s="3"/>
      <c r="B10" s="3" t="s">
        <v>0</v>
      </c>
      <c r="C10" s="3"/>
      <c r="D10" s="3"/>
      <c r="E10" s="3"/>
      <c r="F10" s="3" t="s">
        <v>0</v>
      </c>
      <c r="G10" s="3"/>
    </row>
    <row r="11" spans="1:7" x14ac:dyDescent="0.25">
      <c r="A11" s="3"/>
      <c r="B11" s="7" t="s">
        <v>24</v>
      </c>
      <c r="C11" s="3"/>
      <c r="D11" s="3"/>
      <c r="E11" s="3"/>
      <c r="F11" s="3" t="s">
        <v>0</v>
      </c>
      <c r="G11" s="3"/>
    </row>
    <row r="12" spans="1:7" x14ac:dyDescent="0.25">
      <c r="A12" s="3"/>
      <c r="B12" s="3"/>
      <c r="C12" s="3"/>
      <c r="D12" s="3"/>
      <c r="E12" s="3"/>
      <c r="F12" s="3" t="s">
        <v>0</v>
      </c>
      <c r="G12" s="3"/>
    </row>
    <row r="13" spans="1:7" x14ac:dyDescent="0.25">
      <c r="A13" s="3"/>
      <c r="B13" s="8" t="s">
        <v>7</v>
      </c>
      <c r="C13" s="9"/>
      <c r="D13" s="57" t="s">
        <v>8</v>
      </c>
      <c r="E13" s="58"/>
      <c r="F13" s="57" t="s">
        <v>9</v>
      </c>
      <c r="G13" s="58"/>
    </row>
    <row r="14" spans="1:7" x14ac:dyDescent="0.25">
      <c r="A14" s="3"/>
      <c r="B14" s="59" t="s">
        <v>30</v>
      </c>
      <c r="C14" s="60"/>
      <c r="D14" s="10"/>
      <c r="E14" s="11"/>
      <c r="F14" s="12"/>
      <c r="G14" s="11"/>
    </row>
    <row r="15" spans="1:7" x14ac:dyDescent="0.25">
      <c r="A15" s="3"/>
      <c r="B15" s="61"/>
      <c r="C15" s="62"/>
      <c r="D15" s="13"/>
      <c r="E15" s="14"/>
      <c r="F15" s="15"/>
      <c r="G15" s="14"/>
    </row>
    <row r="16" spans="1:7" x14ac:dyDescent="0.25">
      <c r="A16" s="38"/>
      <c r="B16" s="38"/>
      <c r="C16" s="38"/>
      <c r="D16" s="38"/>
      <c r="E16" s="38"/>
      <c r="F16" s="38"/>
      <c r="G16" s="38"/>
    </row>
    <row r="17" spans="1:7" x14ac:dyDescent="0.25">
      <c r="A17" s="16" t="s">
        <v>0</v>
      </c>
      <c r="B17" s="8" t="s">
        <v>10</v>
      </c>
      <c r="C17" s="17"/>
      <c r="D17" s="53"/>
      <c r="E17" s="54"/>
      <c r="F17" s="54"/>
      <c r="G17" s="55"/>
    </row>
    <row r="18" spans="1:7" x14ac:dyDescent="0.25">
      <c r="A18" s="3"/>
      <c r="B18" s="3" t="s">
        <v>52</v>
      </c>
      <c r="C18" s="3"/>
      <c r="D18" s="3"/>
      <c r="E18" s="3"/>
      <c r="F18" s="3"/>
      <c r="G18" s="3"/>
    </row>
    <row r="19" spans="1:7" ht="15.75" thickBot="1" x14ac:dyDescent="0.3">
      <c r="A19" s="38"/>
      <c r="B19" s="38"/>
      <c r="C19" s="38"/>
      <c r="D19" s="38"/>
      <c r="E19" s="38"/>
      <c r="F19" s="38"/>
      <c r="G19" s="38"/>
    </row>
    <row r="20" spans="1:7" x14ac:dyDescent="0.25">
      <c r="A20" s="41" t="s">
        <v>11</v>
      </c>
      <c r="B20" s="42" t="s">
        <v>12</v>
      </c>
      <c r="C20" s="42" t="s">
        <v>13</v>
      </c>
      <c r="D20" s="42" t="s">
        <v>14</v>
      </c>
      <c r="E20" s="43" t="s">
        <v>15</v>
      </c>
      <c r="F20" s="42" t="s">
        <v>16</v>
      </c>
      <c r="G20" s="44" t="s">
        <v>17</v>
      </c>
    </row>
    <row r="21" spans="1:7" x14ac:dyDescent="0.25">
      <c r="A21" s="45"/>
      <c r="B21" s="20"/>
      <c r="C21" s="20"/>
      <c r="D21" s="20"/>
      <c r="E21" s="24" t="s">
        <v>18</v>
      </c>
      <c r="F21" s="18" t="s">
        <v>17</v>
      </c>
      <c r="G21" s="46" t="s">
        <v>19</v>
      </c>
    </row>
    <row r="22" spans="1:7" x14ac:dyDescent="0.25">
      <c r="A22" s="63" t="s">
        <v>20</v>
      </c>
      <c r="B22" s="67" t="s">
        <v>31</v>
      </c>
      <c r="C22" s="70"/>
      <c r="D22" s="70"/>
      <c r="E22" s="73"/>
      <c r="F22" s="64"/>
      <c r="G22" s="47"/>
    </row>
    <row r="23" spans="1:7" x14ac:dyDescent="0.25">
      <c r="A23" s="63"/>
      <c r="B23" s="76" t="s">
        <v>32</v>
      </c>
      <c r="C23" s="77" t="s">
        <v>25</v>
      </c>
      <c r="D23" s="78">
        <v>22.02</v>
      </c>
      <c r="E23" s="79">
        <v>2500</v>
      </c>
      <c r="F23" s="65">
        <f>D23*E23</f>
        <v>55050</v>
      </c>
      <c r="G23" s="48">
        <f t="shared" ref="G23:G24" si="0">F23/$D$9</f>
        <v>2.1313326810926205</v>
      </c>
    </row>
    <row r="24" spans="1:7" x14ac:dyDescent="0.25">
      <c r="A24" s="63"/>
      <c r="B24" s="76" t="s">
        <v>33</v>
      </c>
      <c r="C24" s="77" t="s">
        <v>25</v>
      </c>
      <c r="D24" s="78">
        <v>22.02</v>
      </c>
      <c r="E24" s="79">
        <v>7500</v>
      </c>
      <c r="F24" s="65">
        <f t="shared" ref="F24:F50" si="1">D24*E24</f>
        <v>165150</v>
      </c>
      <c r="G24" s="48">
        <f t="shared" si="0"/>
        <v>6.393998043277862</v>
      </c>
    </row>
    <row r="25" spans="1:7" x14ac:dyDescent="0.25">
      <c r="A25" s="63"/>
      <c r="B25" s="76" t="s">
        <v>34</v>
      </c>
      <c r="C25" s="77" t="s">
        <v>25</v>
      </c>
      <c r="D25" s="78">
        <v>12.18</v>
      </c>
      <c r="E25" s="79">
        <v>7000</v>
      </c>
      <c r="F25" s="65">
        <f t="shared" si="1"/>
        <v>85260</v>
      </c>
      <c r="G25" s="48">
        <f>F25/$D$9</f>
        <v>3.3009523049946745</v>
      </c>
    </row>
    <row r="26" spans="1:7" x14ac:dyDescent="0.25">
      <c r="A26" s="63"/>
      <c r="B26" s="76" t="s">
        <v>35</v>
      </c>
      <c r="C26" s="77" t="s">
        <v>50</v>
      </c>
      <c r="D26" s="78">
        <v>3</v>
      </c>
      <c r="E26" s="79">
        <v>30000</v>
      </c>
      <c r="F26" s="65">
        <f t="shared" si="1"/>
        <v>90000</v>
      </c>
      <c r="G26" s="48">
        <f>F26/$D$9</f>
        <v>3.4844675985165461</v>
      </c>
    </row>
    <row r="27" spans="1:7" x14ac:dyDescent="0.25">
      <c r="A27" s="63"/>
      <c r="B27" s="76" t="s">
        <v>36</v>
      </c>
      <c r="C27" s="77" t="s">
        <v>25</v>
      </c>
      <c r="D27" s="78">
        <v>3.37</v>
      </c>
      <c r="E27" s="79">
        <v>6000</v>
      </c>
      <c r="F27" s="65">
        <f t="shared" si="1"/>
        <v>20220</v>
      </c>
      <c r="G27" s="48">
        <f>F27/$D$9</f>
        <v>0.78284372046671735</v>
      </c>
    </row>
    <row r="28" spans="1:7" x14ac:dyDescent="0.25">
      <c r="A28" s="63" t="s">
        <v>53</v>
      </c>
      <c r="B28" s="68" t="s">
        <v>37</v>
      </c>
      <c r="C28" s="77"/>
      <c r="D28" s="78"/>
      <c r="E28" s="79"/>
      <c r="F28" s="65"/>
      <c r="G28" s="48"/>
    </row>
    <row r="29" spans="1:7" x14ac:dyDescent="0.25">
      <c r="A29" s="63"/>
      <c r="B29" s="76" t="s">
        <v>38</v>
      </c>
      <c r="C29" s="77" t="s">
        <v>25</v>
      </c>
      <c r="D29" s="78">
        <v>3.06</v>
      </c>
      <c r="E29" s="79">
        <v>6000</v>
      </c>
      <c r="F29" s="65">
        <f t="shared" si="1"/>
        <v>18360</v>
      </c>
      <c r="G29" s="48">
        <f t="shared" ref="G29" si="2">F29/$D$9</f>
        <v>0.71083139009737539</v>
      </c>
    </row>
    <row r="30" spans="1:7" x14ac:dyDescent="0.25">
      <c r="A30" s="63"/>
      <c r="B30" s="76" t="s">
        <v>32</v>
      </c>
      <c r="C30" s="77" t="s">
        <v>25</v>
      </c>
      <c r="D30" s="78">
        <v>22.81</v>
      </c>
      <c r="E30" s="79">
        <v>2500</v>
      </c>
      <c r="F30" s="65">
        <f t="shared" si="1"/>
        <v>57025</v>
      </c>
      <c r="G30" s="48">
        <f t="shared" ref="G30:G36" si="3">F30/$D$9</f>
        <v>2.2077973867267335</v>
      </c>
    </row>
    <row r="31" spans="1:7" x14ac:dyDescent="0.25">
      <c r="A31" s="63"/>
      <c r="B31" s="76" t="s">
        <v>33</v>
      </c>
      <c r="C31" s="77" t="s">
        <v>25</v>
      </c>
      <c r="D31" s="78">
        <v>22.81</v>
      </c>
      <c r="E31" s="79">
        <v>7500</v>
      </c>
      <c r="F31" s="65">
        <f t="shared" si="1"/>
        <v>171075</v>
      </c>
      <c r="G31" s="48">
        <f t="shared" si="3"/>
        <v>6.6233921601802015</v>
      </c>
    </row>
    <row r="32" spans="1:7" x14ac:dyDescent="0.25">
      <c r="A32" s="63"/>
      <c r="B32" s="76" t="s">
        <v>39</v>
      </c>
      <c r="C32" s="77" t="s">
        <v>25</v>
      </c>
      <c r="D32" s="78">
        <v>9.66</v>
      </c>
      <c r="E32" s="79">
        <v>6000</v>
      </c>
      <c r="F32" s="65">
        <f t="shared" si="1"/>
        <v>57960</v>
      </c>
      <c r="G32" s="48">
        <f t="shared" si="3"/>
        <v>2.2439971334446556</v>
      </c>
    </row>
    <row r="33" spans="1:7" x14ac:dyDescent="0.25">
      <c r="A33" s="63"/>
      <c r="B33" s="76" t="s">
        <v>34</v>
      </c>
      <c r="C33" s="77" t="s">
        <v>25</v>
      </c>
      <c r="D33" s="78">
        <v>10.93</v>
      </c>
      <c r="E33" s="79">
        <v>7000</v>
      </c>
      <c r="F33" s="65">
        <f t="shared" si="1"/>
        <v>76510</v>
      </c>
      <c r="G33" s="48">
        <f t="shared" si="3"/>
        <v>2.9621846218055659</v>
      </c>
    </row>
    <row r="34" spans="1:7" x14ac:dyDescent="0.25">
      <c r="A34" s="63"/>
      <c r="B34" s="76" t="s">
        <v>35</v>
      </c>
      <c r="C34" s="77" t="s">
        <v>50</v>
      </c>
      <c r="D34" s="78">
        <v>2</v>
      </c>
      <c r="E34" s="79">
        <v>30000</v>
      </c>
      <c r="F34" s="65">
        <f t="shared" si="1"/>
        <v>60000</v>
      </c>
      <c r="G34" s="48">
        <f t="shared" si="3"/>
        <v>2.3229783990110309</v>
      </c>
    </row>
    <row r="35" spans="1:7" x14ac:dyDescent="0.25">
      <c r="A35" s="63"/>
      <c r="B35" s="76" t="s">
        <v>40</v>
      </c>
      <c r="C35" s="77" t="s">
        <v>50</v>
      </c>
      <c r="D35" s="78">
        <v>1</v>
      </c>
      <c r="E35" s="79">
        <v>15000</v>
      </c>
      <c r="F35" s="65">
        <f t="shared" si="1"/>
        <v>15000</v>
      </c>
      <c r="G35" s="48">
        <f t="shared" si="3"/>
        <v>0.58074459975275772</v>
      </c>
    </row>
    <row r="36" spans="1:7" x14ac:dyDescent="0.25">
      <c r="A36" s="63"/>
      <c r="B36" s="76" t="s">
        <v>41</v>
      </c>
      <c r="C36" s="77" t="s">
        <v>50</v>
      </c>
      <c r="D36" s="78">
        <v>1</v>
      </c>
      <c r="E36" s="79">
        <v>10000</v>
      </c>
      <c r="F36" s="65">
        <f t="shared" si="1"/>
        <v>10000</v>
      </c>
      <c r="G36" s="48">
        <f t="shared" si="3"/>
        <v>0.38716306650183846</v>
      </c>
    </row>
    <row r="37" spans="1:7" x14ac:dyDescent="0.25">
      <c r="A37" s="63" t="s">
        <v>54</v>
      </c>
      <c r="B37" s="68" t="s">
        <v>42</v>
      </c>
      <c r="C37" s="77"/>
      <c r="D37" s="78"/>
      <c r="E37" s="79"/>
      <c r="F37" s="65"/>
      <c r="G37" s="48"/>
    </row>
    <row r="38" spans="1:7" x14ac:dyDescent="0.25">
      <c r="A38" s="63"/>
      <c r="B38" s="76" t="s">
        <v>32</v>
      </c>
      <c r="C38" s="77" t="s">
        <v>25</v>
      </c>
      <c r="D38" s="78">
        <v>14.67</v>
      </c>
      <c r="E38" s="79">
        <v>2500</v>
      </c>
      <c r="F38" s="65">
        <f t="shared" si="1"/>
        <v>36675</v>
      </c>
      <c r="G38" s="48">
        <f t="shared" ref="G38:G42" si="4">F38/$D$9</f>
        <v>1.4199205463954925</v>
      </c>
    </row>
    <row r="39" spans="1:7" x14ac:dyDescent="0.25">
      <c r="A39" s="63"/>
      <c r="B39" s="76" t="s">
        <v>33</v>
      </c>
      <c r="C39" s="77" t="s">
        <v>25</v>
      </c>
      <c r="D39" s="78">
        <v>14.67</v>
      </c>
      <c r="E39" s="79">
        <v>7500</v>
      </c>
      <c r="F39" s="65">
        <f t="shared" si="1"/>
        <v>110025</v>
      </c>
      <c r="G39" s="48">
        <f t="shared" si="4"/>
        <v>4.2597616391864772</v>
      </c>
    </row>
    <row r="40" spans="1:7" x14ac:dyDescent="0.25">
      <c r="A40" s="63"/>
      <c r="B40" s="76" t="s">
        <v>34</v>
      </c>
      <c r="C40" s="77" t="s">
        <v>25</v>
      </c>
      <c r="D40" s="78">
        <v>4.95</v>
      </c>
      <c r="E40" s="79">
        <v>7000</v>
      </c>
      <c r="F40" s="65">
        <f t="shared" si="1"/>
        <v>34650</v>
      </c>
      <c r="G40" s="48">
        <f t="shared" si="4"/>
        <v>1.3415200254288702</v>
      </c>
    </row>
    <row r="41" spans="1:7" x14ac:dyDescent="0.25">
      <c r="A41" s="63"/>
      <c r="B41" s="76" t="s">
        <v>35</v>
      </c>
      <c r="C41" s="77" t="s">
        <v>50</v>
      </c>
      <c r="D41" s="78">
        <v>1</v>
      </c>
      <c r="E41" s="79">
        <v>30000</v>
      </c>
      <c r="F41" s="65">
        <f t="shared" si="1"/>
        <v>30000</v>
      </c>
      <c r="G41" s="48">
        <f t="shared" si="4"/>
        <v>1.1614891995055154</v>
      </c>
    </row>
    <row r="42" spans="1:7" x14ac:dyDescent="0.25">
      <c r="A42" s="63"/>
      <c r="B42" s="76" t="s">
        <v>39</v>
      </c>
      <c r="C42" s="77" t="s">
        <v>25</v>
      </c>
      <c r="D42" s="78">
        <v>3.91</v>
      </c>
      <c r="E42" s="79">
        <v>6000</v>
      </c>
      <c r="F42" s="65">
        <f t="shared" si="1"/>
        <v>23460</v>
      </c>
      <c r="G42" s="48">
        <f t="shared" si="4"/>
        <v>0.90828455401331298</v>
      </c>
    </row>
    <row r="43" spans="1:7" x14ac:dyDescent="0.25">
      <c r="A43" s="63" t="s">
        <v>55</v>
      </c>
      <c r="B43" s="68" t="s">
        <v>43</v>
      </c>
      <c r="C43" s="77"/>
      <c r="D43" s="78"/>
      <c r="E43" s="79"/>
      <c r="F43" s="65"/>
      <c r="G43" s="48"/>
    </row>
    <row r="44" spans="1:7" x14ac:dyDescent="0.25">
      <c r="A44" s="63"/>
      <c r="B44" s="76" t="s">
        <v>44</v>
      </c>
      <c r="C44" s="77" t="s">
        <v>25</v>
      </c>
      <c r="D44" s="78">
        <v>7.69</v>
      </c>
      <c r="E44" s="79">
        <v>6000</v>
      </c>
      <c r="F44" s="65">
        <f t="shared" si="1"/>
        <v>46140</v>
      </c>
      <c r="G44" s="48">
        <f>F44/$D$9</f>
        <v>1.7863703888394826</v>
      </c>
    </row>
    <row r="45" spans="1:7" x14ac:dyDescent="0.25">
      <c r="A45" s="63"/>
      <c r="B45" s="76" t="s">
        <v>45</v>
      </c>
      <c r="C45" s="77" t="s">
        <v>25</v>
      </c>
      <c r="D45" s="78">
        <v>3.3</v>
      </c>
      <c r="E45" s="79">
        <v>6000</v>
      </c>
      <c r="F45" s="65">
        <f t="shared" si="1"/>
        <v>19800</v>
      </c>
      <c r="G45" s="48">
        <f>F45/$D$9</f>
        <v>0.76658287167364014</v>
      </c>
    </row>
    <row r="46" spans="1:7" x14ac:dyDescent="0.25">
      <c r="A46" s="63"/>
      <c r="B46" s="76" t="s">
        <v>46</v>
      </c>
      <c r="C46" s="77" t="s">
        <v>50</v>
      </c>
      <c r="D46" s="78">
        <v>1</v>
      </c>
      <c r="E46" s="79">
        <v>30000</v>
      </c>
      <c r="F46" s="65">
        <f t="shared" si="1"/>
        <v>30000</v>
      </c>
      <c r="G46" s="48">
        <f>F46/$D$9</f>
        <v>1.1614891995055154</v>
      </c>
    </row>
    <row r="47" spans="1:7" s="56" customFormat="1" x14ac:dyDescent="0.25">
      <c r="A47" s="63" t="s">
        <v>56</v>
      </c>
      <c r="B47" s="68" t="s">
        <v>47</v>
      </c>
      <c r="C47" s="77"/>
      <c r="D47" s="78"/>
      <c r="E47" s="79"/>
      <c r="F47" s="65"/>
      <c r="G47" s="48"/>
    </row>
    <row r="48" spans="1:7" x14ac:dyDescent="0.25">
      <c r="A48" s="63"/>
      <c r="B48" s="76" t="s">
        <v>48</v>
      </c>
      <c r="C48" s="77" t="s">
        <v>50</v>
      </c>
      <c r="D48" s="78">
        <v>1</v>
      </c>
      <c r="E48" s="79">
        <v>50000</v>
      </c>
      <c r="F48" s="65">
        <f t="shared" si="1"/>
        <v>50000</v>
      </c>
      <c r="G48" s="48">
        <f>F48/$D$9</f>
        <v>1.9358153325091922</v>
      </c>
    </row>
    <row r="49" spans="1:7" x14ac:dyDescent="0.25">
      <c r="A49" s="63"/>
      <c r="B49" s="76" t="s">
        <v>49</v>
      </c>
      <c r="C49" s="77" t="s">
        <v>50</v>
      </c>
      <c r="D49" s="78">
        <v>0.7</v>
      </c>
      <c r="E49" s="79">
        <v>60000</v>
      </c>
      <c r="F49" s="65">
        <f t="shared" si="1"/>
        <v>42000</v>
      </c>
      <c r="G49" s="48">
        <f>F49/$D$9</f>
        <v>1.6260848793077214</v>
      </c>
    </row>
    <row r="50" spans="1:7" x14ac:dyDescent="0.25">
      <c r="A50" s="63"/>
      <c r="B50" s="22" t="s">
        <v>51</v>
      </c>
      <c r="C50" s="20" t="s">
        <v>50</v>
      </c>
      <c r="D50" s="20">
        <v>2</v>
      </c>
      <c r="E50" s="74">
        <v>50000</v>
      </c>
      <c r="F50" s="75">
        <f t="shared" si="1"/>
        <v>100000</v>
      </c>
      <c r="G50" s="48">
        <f>F50/$D$9</f>
        <v>3.8716306650183845</v>
      </c>
    </row>
    <row r="51" spans="1:7" x14ac:dyDescent="0.25">
      <c r="A51" s="63"/>
      <c r="B51" s="21"/>
      <c r="C51" s="20"/>
      <c r="D51" s="20"/>
      <c r="E51" s="24"/>
      <c r="F51" s="71"/>
      <c r="G51" s="48"/>
    </row>
    <row r="52" spans="1:7" x14ac:dyDescent="0.25">
      <c r="A52" s="63"/>
      <c r="B52" s="22"/>
      <c r="C52" s="20"/>
      <c r="D52" s="20"/>
      <c r="E52" s="24"/>
      <c r="F52" s="71"/>
      <c r="G52" s="48"/>
    </row>
    <row r="53" spans="1:7" x14ac:dyDescent="0.25">
      <c r="A53" s="63"/>
      <c r="B53" s="21"/>
      <c r="C53" s="20"/>
      <c r="D53" s="20"/>
      <c r="E53" s="24"/>
      <c r="F53" s="71">
        <f>SUM(F23:F52)</f>
        <v>1404360</v>
      </c>
      <c r="G53" s="48"/>
    </row>
    <row r="54" spans="1:7" x14ac:dyDescent="0.25">
      <c r="A54" s="63"/>
      <c r="B54" s="21"/>
      <c r="C54" s="20"/>
      <c r="D54" s="20"/>
      <c r="E54" s="24"/>
      <c r="F54" s="71"/>
      <c r="G54" s="48"/>
    </row>
    <row r="55" spans="1:7" x14ac:dyDescent="0.25">
      <c r="A55" s="66"/>
      <c r="B55" s="19"/>
      <c r="C55" s="20"/>
      <c r="D55" s="20"/>
      <c r="E55" s="24"/>
      <c r="F55" s="71"/>
      <c r="G55" s="48"/>
    </row>
    <row r="56" spans="1:7" x14ac:dyDescent="0.25">
      <c r="A56" s="50"/>
      <c r="B56" s="21"/>
      <c r="C56" s="20"/>
      <c r="D56" s="21"/>
      <c r="E56" s="23"/>
      <c r="F56" s="69"/>
      <c r="G56" s="49"/>
    </row>
    <row r="57" spans="1:7" x14ac:dyDescent="0.25">
      <c r="A57" s="50"/>
      <c r="B57" s="25" t="s">
        <v>21</v>
      </c>
      <c r="C57" s="26"/>
      <c r="D57" s="25"/>
      <c r="E57" s="27"/>
      <c r="F57" s="72" t="s">
        <v>22</v>
      </c>
      <c r="G57" s="32">
        <f>SUM(G23:G56)</f>
        <v>54.371632407252193</v>
      </c>
    </row>
    <row r="58" spans="1:7" x14ac:dyDescent="0.25">
      <c r="A58" s="51"/>
      <c r="B58" s="28" t="s">
        <v>23</v>
      </c>
      <c r="C58" s="29"/>
      <c r="D58" s="30"/>
      <c r="E58" s="31"/>
      <c r="F58" s="27" t="s">
        <v>22</v>
      </c>
      <c r="G58" s="32">
        <f>G57*0.19</f>
        <v>10.330610157377917</v>
      </c>
    </row>
    <row r="59" spans="1:7" ht="15.75" thickBot="1" x14ac:dyDescent="0.3">
      <c r="A59" s="52"/>
      <c r="B59" s="33" t="s">
        <v>18</v>
      </c>
      <c r="C59" s="34"/>
      <c r="D59" s="35"/>
      <c r="E59" s="34" t="s">
        <v>0</v>
      </c>
      <c r="F59" s="36" t="s">
        <v>22</v>
      </c>
      <c r="G59" s="37">
        <f>SUM(G57:G58)</f>
        <v>64.702242564630112</v>
      </c>
    </row>
  </sheetData>
  <mergeCells count="4">
    <mergeCell ref="D13:E13"/>
    <mergeCell ref="F13:G13"/>
    <mergeCell ref="B14:C15"/>
    <mergeCell ref="A3:G3"/>
  </mergeCells>
  <pageMargins left="0.7" right="0.7" top="0.75" bottom="0.75" header="0.3" footer="0.3"/>
  <pageSetup paperSize="9"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Pardo Escudero</dc:creator>
  <cp:lastModifiedBy>Christian Esteban Martinez Guerrero</cp:lastModifiedBy>
  <cp:lastPrinted>2016-04-19T19:15:16Z</cp:lastPrinted>
  <dcterms:created xsi:type="dcterms:W3CDTF">2012-02-22T01:34:00Z</dcterms:created>
  <dcterms:modified xsi:type="dcterms:W3CDTF">2016-04-19T19:16:52Z</dcterms:modified>
</cp:coreProperties>
</file>