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lac-matlab-toolbox\+LAC\+scripts\+PowerVerification\"/>
    </mc:Choice>
  </mc:AlternateContent>
  <xr:revisionPtr revIDLastSave="0" documentId="13_ncr:1_{32BD3CFB-9C2F-4529-8810-58051D4D32E4}" xr6:coauthVersionLast="47" xr6:coauthVersionMax="47" xr10:uidLastSave="{00000000-0000-0000-0000-000000000000}"/>
  <bookViews>
    <workbookView xWindow="1950" yWindow="1950" windowWidth="21600" windowHeight="11385" activeTab="2" xr2:uid="{00000000-000D-0000-FFFF-FFFF00000000}"/>
  </bookViews>
  <sheets>
    <sheet name="Info" sheetId="1" r:id="rId1"/>
    <sheet name="Sorting" sheetId="3" r:id="rId2"/>
    <sheet name="Sensors" sheetId="6" r:id="rId3"/>
    <sheet name="PowerCurveRef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7" l="1"/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</calcChain>
</file>

<file path=xl/sharedStrings.xml><?xml version="1.0" encoding="utf-8"?>
<sst xmlns="http://schemas.openxmlformats.org/spreadsheetml/2006/main" count="237" uniqueCount="212">
  <si>
    <t>CutInWSP</t>
  </si>
  <si>
    <t>CutOutWSP</t>
  </si>
  <si>
    <t>NomSpeed</t>
  </si>
  <si>
    <t>Lifetime</t>
  </si>
  <si>
    <t>Vavg</t>
  </si>
  <si>
    <t>TIClass</t>
  </si>
  <si>
    <t>Weibull</t>
  </si>
  <si>
    <t>Power</t>
  </si>
  <si>
    <t>GenSpeed</t>
  </si>
  <si>
    <t>BldSNSlope</t>
  </si>
  <si>
    <t>TwrSNSlope</t>
  </si>
  <si>
    <t>MShaftSNSlope</t>
  </si>
  <si>
    <t>OthrSNSlope</t>
  </si>
  <si>
    <t>igear</t>
  </si>
  <si>
    <t>WTGStart</t>
  </si>
  <si>
    <t>WTGEnd</t>
  </si>
  <si>
    <t>ReportStart</t>
  </si>
  <si>
    <t>ReportEnd</t>
  </si>
  <si>
    <t>date</t>
  </si>
  <si>
    <t>WTG</t>
  </si>
  <si>
    <t>Site</t>
  </si>
  <si>
    <t>author</t>
  </si>
  <si>
    <t>reviewer</t>
  </si>
  <si>
    <t>approver</t>
  </si>
  <si>
    <t>IECclass</t>
  </si>
  <si>
    <t>BladeType</t>
  </si>
  <si>
    <t>HubHeight</t>
  </si>
  <si>
    <t>bldRoot</t>
  </si>
  <si>
    <t>MainShaft</t>
  </si>
  <si>
    <t>TowerTop</t>
  </si>
  <si>
    <t>TowerMid</t>
  </si>
  <si>
    <t>TowerBot</t>
  </si>
  <si>
    <t>Distance at which root sensor is placed</t>
  </si>
  <si>
    <t>Distance from hub flange main shaft sensor is placed</t>
  </si>
  <si>
    <t>Height tower top sensor is placed</t>
  </si>
  <si>
    <t>Height tower mid sensor is placed</t>
  </si>
  <si>
    <t>Height tower bottom sensor is placed</t>
  </si>
  <si>
    <t>First column will be the name in the structure.</t>
  </si>
  <si>
    <t>Second column will be the value assigned to the substructure</t>
  </si>
  <si>
    <t>Start of WTG structure</t>
  </si>
  <si>
    <t>End of WTG structure</t>
  </si>
  <si>
    <t>Start of Report Structure</t>
  </si>
  <si>
    <t>End of Report Structure</t>
  </si>
  <si>
    <t>Height of the tower</t>
  </si>
  <si>
    <t>Weibull k-factor</t>
  </si>
  <si>
    <t>Turbulence intensity, 1= A, 2 =B, 3 = C</t>
  </si>
  <si>
    <t>Third column is for comments not loaded to matlab</t>
  </si>
  <si>
    <t>Wind speed (m/s)</t>
  </si>
  <si>
    <t>Vhub</t>
  </si>
  <si>
    <t>Electrical power (kW)</t>
  </si>
  <si>
    <t>P</t>
  </si>
  <si>
    <t>Generator speed (rpm)</t>
  </si>
  <si>
    <t>OmGen</t>
  </si>
  <si>
    <t>BldC Pitch angle (deg)</t>
  </si>
  <si>
    <t>Pi2</t>
  </si>
  <si>
    <t>Desription</t>
  </si>
  <si>
    <t>Simulation sens</t>
  </si>
  <si>
    <t>Measurement sens</t>
  </si>
  <si>
    <t>Grpm</t>
  </si>
  <si>
    <t>PitchC</t>
  </si>
  <si>
    <t>END_SENSORLIST</t>
  </si>
  <si>
    <t>START_SENSORLIST</t>
  </si>
  <si>
    <t>Sens. No</t>
  </si>
  <si>
    <t>START_GROUPING</t>
  </si>
  <si>
    <t>Control_PwRpmPiAll</t>
  </si>
  <si>
    <t>Bldrt_flpAll_edgAll</t>
  </si>
  <si>
    <t>Bld_otherSection</t>
  </si>
  <si>
    <t>Ms_TYrotating</t>
  </si>
  <si>
    <t>Ms_TYfixed_Trq</t>
  </si>
  <si>
    <t>TwrTop_Tor_long_lat</t>
  </si>
  <si>
    <t>TwrBase_Tor_long_lat</t>
  </si>
  <si>
    <t>Twr_otherSection</t>
  </si>
  <si>
    <t>OtherSensors</t>
  </si>
  <si>
    <t>END_GROUPING</t>
  </si>
  <si>
    <t>PitchB</t>
  </si>
  <si>
    <t>PitchA</t>
  </si>
  <si>
    <t>run</t>
  </si>
  <si>
    <t>Yerr</t>
  </si>
  <si>
    <t>Pow</t>
  </si>
  <si>
    <t>WSP</t>
  </si>
  <si>
    <t>Wak</t>
  </si>
  <si>
    <t>temp</t>
  </si>
  <si>
    <t>pres</t>
  </si>
  <si>
    <t>hum</t>
  </si>
  <si>
    <t>wsh</t>
  </si>
  <si>
    <t>wshHeight</t>
  </si>
  <si>
    <t>rpm</t>
  </si>
  <si>
    <t>WShear</t>
  </si>
  <si>
    <t>turb</t>
  </si>
  <si>
    <t>rho</t>
  </si>
  <si>
    <t>RUN</t>
  </si>
  <si>
    <t>YawErr</t>
  </si>
  <si>
    <t>1 4 5</t>
  </si>
  <si>
    <t>Rotspd</t>
  </si>
  <si>
    <t>END_SORTINGSENSORS</t>
  </si>
  <si>
    <t>START_SORTINGSENSORS</t>
  </si>
  <si>
    <t>Start_SortTable</t>
  </si>
  <si>
    <t>End_SortTable</t>
  </si>
  <si>
    <t>Shorthand-name</t>
  </si>
  <si>
    <t>Name in sensorlist</t>
  </si>
  <si>
    <t>Comments (not loaded to Matlab)</t>
  </si>
  <si>
    <t>Numbers for wind sensors for Wshear calculation</t>
  </si>
  <si>
    <t>Height for the wind sensors</t>
  </si>
  <si>
    <t>Added later, dummy value of 0</t>
  </si>
  <si>
    <t>Sorting table loaded into Matlab.  Variable names should be same as shorthand-name above</t>
  </si>
  <si>
    <t>Variable name</t>
  </si>
  <si>
    <t>Parameter to sort on</t>
  </si>
  <si>
    <t>Minimum value</t>
  </si>
  <si>
    <t>Maximum value</t>
  </si>
  <si>
    <t>Pi1</t>
  </si>
  <si>
    <t>BldB Pitch angle (deg)</t>
  </si>
  <si>
    <t>BldA Pitch angle (deg)</t>
  </si>
  <si>
    <t>Pi3</t>
  </si>
  <si>
    <t>IDNumber</t>
  </si>
  <si>
    <t>ID of the turbine</t>
  </si>
  <si>
    <t>Controller</t>
  </si>
  <si>
    <t>VTSversion</t>
  </si>
  <si>
    <t>BladeMass</t>
  </si>
  <si>
    <t>AeroImbalance</t>
  </si>
  <si>
    <t>VMPGlobal</t>
  </si>
  <si>
    <t>IECS</t>
  </si>
  <si>
    <t>per85WSP</t>
  </si>
  <si>
    <t>Wind speed at which 85% of Prated is reached</t>
  </si>
  <si>
    <t>Rotor speed (rpm)</t>
  </si>
  <si>
    <t>Omega</t>
  </si>
  <si>
    <t>2 3 4 5 6 7</t>
  </si>
  <si>
    <t>5 6 7</t>
  </si>
  <si>
    <t>grpm</t>
  </si>
  <si>
    <t>Generator speed sensor</t>
  </si>
  <si>
    <t>WSBinSize</t>
  </si>
  <si>
    <t>TIBinSize</t>
  </si>
  <si>
    <t>TIQuantileBinSize</t>
  </si>
  <si>
    <t>ShearBinSize</t>
  </si>
  <si>
    <t>RhoRef</t>
  </si>
  <si>
    <t>kg/m3</t>
  </si>
  <si>
    <t>RotorDiameter</t>
  </si>
  <si>
    <t>Air density(kg/m³)</t>
  </si>
  <si>
    <t>Wind(m/s)</t>
  </si>
  <si>
    <t>Data_Start</t>
  </si>
  <si>
    <t>Data_End</t>
  </si>
  <si>
    <t>Power, mode 0. (kW) HWO disabled</t>
  </si>
  <si>
    <t>Inputs to Power Performance validation</t>
  </si>
  <si>
    <t>SC_WS</t>
  </si>
  <si>
    <t>SC_PC</t>
  </si>
  <si>
    <t>TI_PlotLims</t>
  </si>
  <si>
    <t>Shear_PlotLims</t>
  </si>
  <si>
    <t>Rho_PlotLims</t>
  </si>
  <si>
    <t>1.1 1.3</t>
  </si>
  <si>
    <t>MM_Nacelle_Diff</t>
  </si>
  <si>
    <t xml:space="preserve">Percentage </t>
  </si>
  <si>
    <t>Nacelle wind speed (m/s)</t>
  </si>
  <si>
    <t>Trend_lim</t>
  </si>
  <si>
    <t>Trend_lim_amp</t>
  </si>
  <si>
    <t>Pstat</t>
  </si>
  <si>
    <t>Power production status</t>
  </si>
  <si>
    <t>.09 0.61</t>
  </si>
  <si>
    <t>3 13</t>
  </si>
  <si>
    <t>P_rated (kW)</t>
  </si>
  <si>
    <t>Third column with (power/power_rated) not loaded to matlab</t>
  </si>
  <si>
    <t>Pitch angle - Blade A</t>
  </si>
  <si>
    <t>Pitch angle - Blade B</t>
  </si>
  <si>
    <t>Pitch angle - Blade C</t>
  </si>
  <si>
    <t>Turbine Operational State</t>
  </si>
  <si>
    <t>Yaw error (YawExt-WDmHH)</t>
  </si>
  <si>
    <t>MM - Wind speed - HH - 130m - Risø</t>
  </si>
  <si>
    <t>YawCtrl</t>
  </si>
  <si>
    <t>Yaw angle - Controller (north = 0deg)</t>
  </si>
  <si>
    <t>MM - Air temperature - near HH</t>
  </si>
  <si>
    <t>MM - Air pressure near HH</t>
  </si>
  <si>
    <t>MM - Humidity - near HH</t>
  </si>
  <si>
    <t>Rotor speed</t>
  </si>
  <si>
    <t>WSnCtrl</t>
  </si>
  <si>
    <t>Wind Direction (deg)</t>
  </si>
  <si>
    <t>Wdir</t>
  </si>
  <si>
    <t>(For additional investigation)</t>
  </si>
  <si>
    <t>WDir_PlotLims</t>
  </si>
  <si>
    <t>225 315</t>
  </si>
  <si>
    <t>10 5 2 0.2</t>
  </si>
  <si>
    <t>3 5 6 12 31</t>
  </si>
  <si>
    <t>HH154</t>
  </si>
  <si>
    <t>NA</t>
  </si>
  <si>
    <t>WSmR154</t>
  </si>
  <si>
    <t>Temp150</t>
  </si>
  <si>
    <t>Pres150</t>
  </si>
  <si>
    <t>Hum150</t>
  </si>
  <si>
    <t>PowA</t>
  </si>
  <si>
    <t>WDm150</t>
  </si>
  <si>
    <t>Structural shell V162 blades</t>
  </si>
  <si>
    <t>EV162 Vidar 6MW</t>
  </si>
  <si>
    <t>Prototype at Oesterild pad4, Denmark</t>
  </si>
  <si>
    <t>MACVL</t>
  </si>
  <si>
    <t>2020.16.36</t>
  </si>
  <si>
    <t>VTS002v05_180</t>
  </si>
  <si>
    <t>1.0018 / 0.9968 / 1.0013;</t>
  </si>
  <si>
    <t>-0.1/0.0/0.1</t>
  </si>
  <si>
    <t>mDD</t>
  </si>
  <si>
    <t>Measurement date, dummy</t>
  </si>
  <si>
    <t>GenGrid</t>
  </si>
  <si>
    <t>Generator Index. 0=NoGen 1=Delta 2=Star</t>
  </si>
  <si>
    <t xml:space="preserve">Wind dir - Near HH (150.28m) </t>
  </si>
  <si>
    <t>wdir</t>
  </si>
  <si>
    <t>WSC</t>
  </si>
  <si>
    <t>Controlling Wind Speed Measured</t>
  </si>
  <si>
    <t>WSN</t>
  </si>
  <si>
    <t>WSnMeas</t>
  </si>
  <si>
    <t>Nacelle Wind Speed</t>
  </si>
  <si>
    <t>filename_long</t>
  </si>
  <si>
    <t>V162_20210327_0840</t>
  </si>
  <si>
    <t>V162_20210425_1650</t>
  </si>
  <si>
    <t>Power - externally measured</t>
  </si>
  <si>
    <t>mean</t>
  </si>
  <si>
    <t>154 113 73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</si>
</sst>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0" xfId="0" applyAlignment="1">
      <alignment horizontal="right"/>
    </xf>
    <xf numFmtId="49" fontId="0" fillId="0" borderId="0" xfId="0" applyNumberFormat="1"/>
    <xf numFmtId="49" fontId="1" fillId="0" borderId="1" xfId="0" applyNumberFormat="1" applyFont="1" applyBorder="1"/>
    <xf numFmtId="49" fontId="0" fillId="0" borderId="2" xfId="0" applyNumberFormat="1" applyBorder="1"/>
    <xf numFmtId="49" fontId="0" fillId="0" borderId="1" xfId="0" applyNumberFormat="1" applyBorder="1"/>
    <xf numFmtId="0" fontId="0" fillId="0" borderId="0" xfId="0" applyNumberFormat="1"/>
    <xf numFmtId="0" fontId="2" fillId="0" borderId="0" xfId="0" applyFont="1" applyFill="1" applyBorder="1" applyAlignment="1" applyProtection="1">
      <alignment horizontal="left"/>
    </xf>
    <xf numFmtId="0" fontId="3" fillId="0" borderId="3" xfId="0" applyFont="1" applyFill="1" applyBorder="1" applyAlignment="1" applyProtection="1">
      <alignment horizontal="center" wrapText="1"/>
    </xf>
    <xf numFmtId="164" fontId="4" fillId="0" borderId="3" xfId="0" applyNumberFormat="1" applyFont="1" applyFill="1" applyBorder="1" applyAlignment="1" applyProtection="1">
      <alignment horizontal="center" wrapText="1"/>
    </xf>
    <xf numFmtId="165" fontId="4" fillId="0" borderId="4" xfId="0" applyNumberFormat="1" applyFont="1" applyFill="1" applyBorder="1" applyAlignment="1" applyProtection="1">
      <alignment horizontal="center" wrapText="1"/>
    </xf>
    <xf numFmtId="1" fontId="4" fillId="0" borderId="4" xfId="0" applyNumberFormat="1" applyFont="1" applyFill="1" applyBorder="1" applyAlignment="1" applyProtection="1">
      <alignment horizontal="center" wrapText="1"/>
    </xf>
    <xf numFmtId="0" fontId="3" fillId="0" borderId="0" xfId="0" applyFont="1" applyFill="1" applyBorder="1" applyAlignment="1" applyProtection="1">
      <alignment wrapText="1"/>
    </xf>
    <xf numFmtId="166" fontId="0" fillId="0" borderId="0" xfId="0" applyNumberFormat="1"/>
    <xf numFmtId="0" fontId="0" fillId="0" borderId="0" xfId="0" quotePrefix="1"/>
    <xf numFmtId="1" fontId="4" fillId="0" borderId="3" xfId="0" applyNumberFormat="1" applyFont="1" applyFill="1" applyBorder="1" applyAlignment="1" applyProtection="1">
      <alignment horizontal="center" wrapText="1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5" fillId="0" borderId="0" xfId="0" applyFont="1"/>
    <xf numFmtId="165" fontId="3" fillId="0" borderId="2" xfId="0" applyNumberFormat="1" applyFont="1" applyBorder="1" applyAlignment="1">
      <alignment horizontal="center" wrapText="1"/>
    </xf>
    <xf numFmtId="165" fontId="3" fillId="0" borderId="0" xfId="0" applyNumberFormat="1" applyFont="1" applyAlignment="1">
      <alignment horizontal="center" wrapText="1"/>
    </xf>
    <xf numFmtId="165" fontId="3" fillId="0" borderId="4" xfId="0" applyNumberFormat="1" applyFont="1" applyBorder="1" applyAlignment="1">
      <alignment horizontal="center" wrapText="1"/>
    </xf>
    <xf numFmtId="0" fontId="0" fillId="0" borderId="0" xfId="0" applyFill="1"/>
    <xf numFmtId="0" fontId="0" fillId="0" borderId="0" xfId="0" quotePrefix="1" applyFill="1" applyAlignment="1">
      <alignment horizontal="right"/>
    </xf>
    <xf numFmtId="0" fontId="6" fillId="0" borderId="0" xfId="0" applyFont="1"/>
    <xf numFmtId="0" fontId="0" fillId="0" borderId="0" xfId="0" applyFill="1" applyBorder="1"/>
    <xf numFmtId="0" fontId="0" fillId="2" borderId="0" xfId="0" applyFill="1"/>
    <xf numFmtId="0" fontId="0" fillId="2" borderId="0" xfId="0" applyFill="1" applyBorder="1"/>
    <xf numFmtId="49" fontId="0" fillId="2" borderId="0" xfId="0" applyNumberFormat="1" applyFill="1"/>
    <xf numFmtId="1" fontId="3" fillId="2" borderId="2" xfId="0" applyNumberFormat="1" applyFont="1" applyFill="1" applyBorder="1" applyAlignment="1">
      <alignment horizontal="center" wrapText="1"/>
    </xf>
    <xf numFmtId="1" fontId="3" fillId="2" borderId="0" xfId="0" applyNumberFormat="1" applyFont="1" applyFill="1" applyAlignment="1">
      <alignment horizontal="center" wrapText="1"/>
    </xf>
    <xf numFmtId="1" fontId="3" fillId="2" borderId="4" xfId="0" applyNumberFormat="1" applyFont="1" applyFill="1" applyBorder="1" applyAlignment="1">
      <alignment horizontal="center" wrapText="1"/>
    </xf>
    <xf numFmtId="1" fontId="4" fillId="2" borderId="4" xfId="0" applyNumberFormat="1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opLeftCell="A13" zoomScaleNormal="100" workbookViewId="0">
      <selection activeCell="A22" sqref="A22:B22"/>
    </sheetView>
  </sheetViews>
  <sheetFormatPr defaultRowHeight="15" x14ac:dyDescent="0.25"/>
  <cols>
    <col min="1" max="1" width="22.5703125" customWidth="1"/>
    <col min="2" max="2" width="37.140625" customWidth="1"/>
    <col min="3" max="3" width="22.140625" customWidth="1"/>
  </cols>
  <sheetData>
    <row r="1" spans="1:3" x14ac:dyDescent="0.25">
      <c r="A1" s="1" t="s">
        <v>141</v>
      </c>
    </row>
    <row r="2" spans="1:3" ht="45" x14ac:dyDescent="0.25">
      <c r="A2" s="3" t="s">
        <v>37</v>
      </c>
      <c r="B2" s="3" t="s">
        <v>38</v>
      </c>
      <c r="C2" s="3" t="s">
        <v>46</v>
      </c>
    </row>
    <row r="3" spans="1:3" x14ac:dyDescent="0.25">
      <c r="A3" s="4" t="s">
        <v>14</v>
      </c>
      <c r="B3" s="5"/>
      <c r="C3" s="4" t="s">
        <v>39</v>
      </c>
    </row>
    <row r="4" spans="1:3" x14ac:dyDescent="0.25">
      <c r="A4" t="s">
        <v>0</v>
      </c>
      <c r="B4">
        <v>3</v>
      </c>
    </row>
    <row r="5" spans="1:3" x14ac:dyDescent="0.25">
      <c r="A5" t="s">
        <v>1</v>
      </c>
      <c r="B5">
        <v>24</v>
      </c>
    </row>
    <row r="6" spans="1:3" x14ac:dyDescent="0.25">
      <c r="A6" t="s">
        <v>2</v>
      </c>
      <c r="B6">
        <v>9.33</v>
      </c>
    </row>
    <row r="7" spans="1:3" x14ac:dyDescent="0.25">
      <c r="A7" t="s">
        <v>121</v>
      </c>
      <c r="B7" s="32">
        <v>10</v>
      </c>
      <c r="C7" t="s">
        <v>122</v>
      </c>
    </row>
    <row r="8" spans="1:3" x14ac:dyDescent="0.25">
      <c r="A8" t="s">
        <v>3</v>
      </c>
      <c r="B8">
        <v>20</v>
      </c>
    </row>
    <row r="9" spans="1:3" x14ac:dyDescent="0.25">
      <c r="A9" t="s">
        <v>135</v>
      </c>
      <c r="B9">
        <v>162</v>
      </c>
    </row>
    <row r="10" spans="1:3" x14ac:dyDescent="0.25">
      <c r="A10" t="s">
        <v>4</v>
      </c>
      <c r="B10">
        <v>9.36</v>
      </c>
    </row>
    <row r="11" spans="1:3" x14ac:dyDescent="0.25">
      <c r="A11" t="s">
        <v>5</v>
      </c>
      <c r="B11">
        <v>3</v>
      </c>
      <c r="C11" t="s">
        <v>45</v>
      </c>
    </row>
    <row r="12" spans="1:3" x14ac:dyDescent="0.25">
      <c r="A12" t="s">
        <v>6</v>
      </c>
      <c r="B12">
        <v>2.16</v>
      </c>
      <c r="C12" t="s">
        <v>44</v>
      </c>
    </row>
    <row r="13" spans="1:3" x14ac:dyDescent="0.25">
      <c r="A13" t="s">
        <v>129</v>
      </c>
      <c r="B13">
        <v>0.5</v>
      </c>
    </row>
    <row r="14" spans="1:3" x14ac:dyDescent="0.25">
      <c r="A14" t="s">
        <v>130</v>
      </c>
      <c r="B14">
        <v>2</v>
      </c>
    </row>
    <row r="15" spans="1:3" x14ac:dyDescent="0.25">
      <c r="A15" t="s">
        <v>144</v>
      </c>
      <c r="B15" t="s">
        <v>156</v>
      </c>
    </row>
    <row r="16" spans="1:3" x14ac:dyDescent="0.25">
      <c r="A16" t="s">
        <v>131</v>
      </c>
      <c r="B16">
        <v>10</v>
      </c>
    </row>
    <row r="17" spans="1:6" x14ac:dyDescent="0.25">
      <c r="A17" t="s">
        <v>132</v>
      </c>
      <c r="B17">
        <v>0.1</v>
      </c>
    </row>
    <row r="18" spans="1:6" x14ac:dyDescent="0.25">
      <c r="A18" t="s">
        <v>175</v>
      </c>
      <c r="B18" s="22" t="s">
        <v>176</v>
      </c>
    </row>
    <row r="19" spans="1:6" x14ac:dyDescent="0.25">
      <c r="A19" t="s">
        <v>145</v>
      </c>
      <c r="B19" s="22" t="s">
        <v>155</v>
      </c>
    </row>
    <row r="20" spans="1:6" x14ac:dyDescent="0.25">
      <c r="A20" t="s">
        <v>133</v>
      </c>
      <c r="B20">
        <v>1.2250000000000001</v>
      </c>
      <c r="C20" t="s">
        <v>134</v>
      </c>
    </row>
    <row r="21" spans="1:6" x14ac:dyDescent="0.25">
      <c r="A21" t="s">
        <v>146</v>
      </c>
      <c r="B21" t="s">
        <v>147</v>
      </c>
    </row>
    <row r="22" spans="1:6" x14ac:dyDescent="0.25">
      <c r="A22" s="36" t="s">
        <v>7</v>
      </c>
      <c r="B22" s="36">
        <v>6000</v>
      </c>
    </row>
    <row r="23" spans="1:6" x14ac:dyDescent="0.25">
      <c r="A23" t="s">
        <v>8</v>
      </c>
      <c r="B23">
        <v>408</v>
      </c>
      <c r="F23" s="14"/>
    </row>
    <row r="24" spans="1:6" x14ac:dyDescent="0.25">
      <c r="A24" t="s">
        <v>9</v>
      </c>
      <c r="B24">
        <v>10</v>
      </c>
    </row>
    <row r="25" spans="1:6" x14ac:dyDescent="0.25">
      <c r="A25" t="s">
        <v>10</v>
      </c>
      <c r="B25">
        <v>4</v>
      </c>
    </row>
    <row r="26" spans="1:6" x14ac:dyDescent="0.25">
      <c r="A26" t="s">
        <v>11</v>
      </c>
      <c r="B26">
        <v>8</v>
      </c>
    </row>
    <row r="27" spans="1:6" x14ac:dyDescent="0.25">
      <c r="A27" t="s">
        <v>12</v>
      </c>
      <c r="B27">
        <v>4</v>
      </c>
    </row>
    <row r="28" spans="1:6" x14ac:dyDescent="0.25">
      <c r="A28" t="s">
        <v>13</v>
      </c>
      <c r="B28">
        <v>43.75</v>
      </c>
    </row>
    <row r="29" spans="1:6" x14ac:dyDescent="0.25">
      <c r="A29" t="s">
        <v>142</v>
      </c>
      <c r="B29" t="s">
        <v>178</v>
      </c>
    </row>
    <row r="30" spans="1:6" x14ac:dyDescent="0.25">
      <c r="A30" t="s">
        <v>143</v>
      </c>
      <c r="B30" t="s">
        <v>177</v>
      </c>
    </row>
    <row r="31" spans="1:6" x14ac:dyDescent="0.25">
      <c r="A31" t="s">
        <v>151</v>
      </c>
      <c r="B31">
        <v>0.1</v>
      </c>
    </row>
    <row r="32" spans="1:6" x14ac:dyDescent="0.25">
      <c r="A32" t="s">
        <v>152</v>
      </c>
      <c r="B32">
        <v>0.2</v>
      </c>
    </row>
    <row r="33" spans="1:3" x14ac:dyDescent="0.25">
      <c r="A33" t="s">
        <v>148</v>
      </c>
      <c r="B33">
        <v>5</v>
      </c>
      <c r="C33" t="s">
        <v>149</v>
      </c>
    </row>
    <row r="34" spans="1:3" x14ac:dyDescent="0.25">
      <c r="A34" s="7" t="s">
        <v>15</v>
      </c>
      <c r="B34" s="8"/>
      <c r="C34" s="7" t="s">
        <v>40</v>
      </c>
    </row>
    <row r="36" spans="1:3" x14ac:dyDescent="0.25">
      <c r="A36" s="4" t="s">
        <v>16</v>
      </c>
      <c r="B36" s="6"/>
      <c r="C36" s="4" t="s">
        <v>41</v>
      </c>
    </row>
    <row r="37" spans="1:3" x14ac:dyDescent="0.25">
      <c r="A37" t="s">
        <v>18</v>
      </c>
      <c r="B37" s="2">
        <v>44474</v>
      </c>
    </row>
    <row r="38" spans="1:3" x14ac:dyDescent="0.25">
      <c r="A38" t="s">
        <v>19</v>
      </c>
      <c r="B38" s="9" t="s">
        <v>188</v>
      </c>
    </row>
    <row r="39" spans="1:3" x14ac:dyDescent="0.25">
      <c r="A39" t="s">
        <v>20</v>
      </c>
      <c r="B39" s="9" t="s">
        <v>189</v>
      </c>
    </row>
    <row r="40" spans="1:3" x14ac:dyDescent="0.25">
      <c r="A40" t="s">
        <v>21</v>
      </c>
      <c r="B40" s="9" t="s">
        <v>190</v>
      </c>
    </row>
    <row r="41" spans="1:3" x14ac:dyDescent="0.25">
      <c r="A41" t="s">
        <v>22</v>
      </c>
      <c r="B41" s="9"/>
    </row>
    <row r="42" spans="1:3" x14ac:dyDescent="0.25">
      <c r="A42" t="s">
        <v>23</v>
      </c>
      <c r="B42" s="9"/>
    </row>
    <row r="43" spans="1:3" x14ac:dyDescent="0.25">
      <c r="A43" t="s">
        <v>24</v>
      </c>
      <c r="B43" s="9" t="s">
        <v>120</v>
      </c>
    </row>
    <row r="44" spans="1:3" x14ac:dyDescent="0.25">
      <c r="A44" t="s">
        <v>25</v>
      </c>
      <c r="B44" s="28" t="s">
        <v>187</v>
      </c>
    </row>
    <row r="45" spans="1:3" x14ac:dyDescent="0.25">
      <c r="A45" t="s">
        <v>26</v>
      </c>
      <c r="B45" s="9" t="s">
        <v>179</v>
      </c>
      <c r="C45" t="s">
        <v>43</v>
      </c>
    </row>
    <row r="46" spans="1:3" x14ac:dyDescent="0.25">
      <c r="A46" t="s">
        <v>27</v>
      </c>
      <c r="B46">
        <v>2.5</v>
      </c>
      <c r="C46" t="s">
        <v>32</v>
      </c>
    </row>
    <row r="47" spans="1:3" x14ac:dyDescent="0.25">
      <c r="A47" t="s">
        <v>28</v>
      </c>
      <c r="B47" t="s">
        <v>180</v>
      </c>
      <c r="C47" t="s">
        <v>33</v>
      </c>
    </row>
    <row r="48" spans="1:3" x14ac:dyDescent="0.25">
      <c r="A48" t="s">
        <v>29</v>
      </c>
      <c r="B48" t="s">
        <v>180</v>
      </c>
      <c r="C48" t="s">
        <v>34</v>
      </c>
    </row>
    <row r="49" spans="1:3" x14ac:dyDescent="0.25">
      <c r="A49" t="s">
        <v>30</v>
      </c>
      <c r="B49" t="s">
        <v>180</v>
      </c>
      <c r="C49" t="s">
        <v>35</v>
      </c>
    </row>
    <row r="50" spans="1:3" x14ac:dyDescent="0.25">
      <c r="A50" t="s">
        <v>31</v>
      </c>
      <c r="B50" t="s">
        <v>180</v>
      </c>
      <c r="C50" t="s">
        <v>36</v>
      </c>
    </row>
    <row r="51" spans="1:3" x14ac:dyDescent="0.25">
      <c r="A51" t="s">
        <v>113</v>
      </c>
      <c r="B51" s="9">
        <v>237525</v>
      </c>
      <c r="C51" t="s">
        <v>114</v>
      </c>
    </row>
    <row r="52" spans="1:3" x14ac:dyDescent="0.25">
      <c r="A52" t="s">
        <v>115</v>
      </c>
      <c r="B52" s="9" t="s">
        <v>191</v>
      </c>
      <c r="C52" t="s">
        <v>119</v>
      </c>
    </row>
    <row r="53" spans="1:3" x14ac:dyDescent="0.25">
      <c r="A53" t="s">
        <v>116</v>
      </c>
      <c r="B53" s="9" t="s">
        <v>192</v>
      </c>
    </row>
    <row r="54" spans="1:3" x14ac:dyDescent="0.25">
      <c r="A54" t="s">
        <v>117</v>
      </c>
      <c r="B54" s="9" t="s">
        <v>193</v>
      </c>
    </row>
    <row r="55" spans="1:3" x14ac:dyDescent="0.25">
      <c r="A55" t="s">
        <v>118</v>
      </c>
      <c r="B55" s="33" t="s">
        <v>194</v>
      </c>
    </row>
    <row r="56" spans="1:3" x14ac:dyDescent="0.25">
      <c r="A56" s="7" t="s">
        <v>17</v>
      </c>
      <c r="B56" s="8"/>
      <c r="C56" s="7" t="s">
        <v>42</v>
      </c>
    </row>
  </sheetData>
  <pageMargins left="0.7" right="0.7" top="0.75" bottom="0.75" header="0.3" footer="0.3"/>
  <pageSetup paperSize="9" orientation="portrait" r:id="rId1"/>
  <headerFooter>
    <oddFooter>&amp;C&amp;1#&amp;"Arial"&amp;8&amp;K37424aClassification: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zoomScale="85" zoomScaleNormal="85" workbookViewId="0">
      <selection activeCell="F26" sqref="F26"/>
    </sheetView>
  </sheetViews>
  <sheetFormatPr defaultRowHeight="15" x14ac:dyDescent="0.25"/>
  <cols>
    <col min="1" max="1" width="35.5703125" customWidth="1"/>
    <col min="2" max="2" width="24.85546875" customWidth="1"/>
    <col min="3" max="3" width="40.5703125" customWidth="1"/>
    <col min="4" max="4" width="31.28515625" customWidth="1"/>
    <col min="6" max="6" width="88.5703125" bestFit="1" customWidth="1"/>
    <col min="7" max="7" width="8.140625" bestFit="1" customWidth="1"/>
  </cols>
  <sheetData>
    <row r="1" spans="1:4" x14ac:dyDescent="0.25">
      <c r="A1" s="1" t="s">
        <v>98</v>
      </c>
      <c r="B1" s="1" t="s">
        <v>99</v>
      </c>
      <c r="C1" s="1" t="s">
        <v>100</v>
      </c>
    </row>
    <row r="2" spans="1:4" x14ac:dyDescent="0.25">
      <c r="A2" s="4" t="s">
        <v>95</v>
      </c>
      <c r="B2" s="5"/>
      <c r="C2" s="5"/>
      <c r="D2" s="5"/>
    </row>
    <row r="3" spans="1:4" x14ac:dyDescent="0.25">
      <c r="A3" t="s">
        <v>75</v>
      </c>
      <c r="B3" t="s">
        <v>75</v>
      </c>
      <c r="C3" t="s">
        <v>159</v>
      </c>
    </row>
    <row r="4" spans="1:4" x14ac:dyDescent="0.25">
      <c r="A4" t="s">
        <v>74</v>
      </c>
      <c r="B4" t="s">
        <v>74</v>
      </c>
      <c r="C4" t="s">
        <v>160</v>
      </c>
    </row>
    <row r="5" spans="1:4" x14ac:dyDescent="0.25">
      <c r="A5" t="s">
        <v>59</v>
      </c>
      <c r="B5" t="s">
        <v>59</v>
      </c>
      <c r="C5" t="s">
        <v>161</v>
      </c>
    </row>
    <row r="6" spans="1:4" x14ac:dyDescent="0.25">
      <c r="A6" t="s">
        <v>76</v>
      </c>
      <c r="B6" t="s">
        <v>90</v>
      </c>
      <c r="C6" t="s">
        <v>162</v>
      </c>
    </row>
    <row r="7" spans="1:4" x14ac:dyDescent="0.25">
      <c r="A7" t="s">
        <v>77</v>
      </c>
      <c r="B7" t="s">
        <v>91</v>
      </c>
      <c r="C7" t="s">
        <v>163</v>
      </c>
    </row>
    <row r="8" spans="1:4" x14ac:dyDescent="0.25">
      <c r="A8" t="s">
        <v>78</v>
      </c>
      <c r="B8" s="10" t="s">
        <v>78</v>
      </c>
      <c r="C8" t="s">
        <v>209</v>
      </c>
    </row>
    <row r="9" spans="1:4" x14ac:dyDescent="0.25">
      <c r="A9" t="s">
        <v>79</v>
      </c>
      <c r="B9" t="s">
        <v>181</v>
      </c>
      <c r="C9" t="s">
        <v>164</v>
      </c>
    </row>
    <row r="10" spans="1:4" ht="15.75" customHeight="1" x14ac:dyDescent="0.25">
      <c r="A10" t="s">
        <v>80</v>
      </c>
      <c r="B10" t="s">
        <v>165</v>
      </c>
      <c r="C10" t="s">
        <v>166</v>
      </c>
    </row>
    <row r="11" spans="1:4" ht="15.75" customHeight="1" x14ac:dyDescent="0.25">
      <c r="A11" t="s">
        <v>200</v>
      </c>
      <c r="B11" t="s">
        <v>186</v>
      </c>
      <c r="C11" t="s">
        <v>199</v>
      </c>
    </row>
    <row r="12" spans="1:4" x14ac:dyDescent="0.25">
      <c r="A12" t="s">
        <v>81</v>
      </c>
      <c r="B12" t="s">
        <v>182</v>
      </c>
      <c r="C12" t="s">
        <v>167</v>
      </c>
    </row>
    <row r="13" spans="1:4" x14ac:dyDescent="0.25">
      <c r="A13" t="s">
        <v>82</v>
      </c>
      <c r="B13" t="s">
        <v>183</v>
      </c>
      <c r="C13" t="s">
        <v>168</v>
      </c>
    </row>
    <row r="14" spans="1:4" x14ac:dyDescent="0.25">
      <c r="A14" t="s">
        <v>83</v>
      </c>
      <c r="B14" t="s">
        <v>184</v>
      </c>
      <c r="C14" t="s">
        <v>169</v>
      </c>
    </row>
    <row r="15" spans="1:4" x14ac:dyDescent="0.25">
      <c r="A15" t="s">
        <v>201</v>
      </c>
      <c r="B15" t="s">
        <v>171</v>
      </c>
      <c r="C15" t="s">
        <v>202</v>
      </c>
    </row>
    <row r="16" spans="1:4" x14ac:dyDescent="0.25">
      <c r="A16" t="s">
        <v>203</v>
      </c>
      <c r="B16" t="s">
        <v>204</v>
      </c>
      <c r="C16" t="s">
        <v>205</v>
      </c>
    </row>
    <row r="17" spans="1:4" x14ac:dyDescent="0.25">
      <c r="A17" s="36" t="s">
        <v>84</v>
      </c>
      <c r="B17" s="36" t="s">
        <v>92</v>
      </c>
      <c r="C17" s="36" t="s">
        <v>101</v>
      </c>
    </row>
    <row r="18" spans="1:4" x14ac:dyDescent="0.25">
      <c r="A18" s="36" t="s">
        <v>85</v>
      </c>
      <c r="B18" s="36" t="s">
        <v>211</v>
      </c>
      <c r="C18" s="36" t="s">
        <v>102</v>
      </c>
    </row>
    <row r="19" spans="1:4" x14ac:dyDescent="0.25">
      <c r="A19" t="s">
        <v>86</v>
      </c>
      <c r="B19" t="s">
        <v>93</v>
      </c>
      <c r="C19" t="s">
        <v>170</v>
      </c>
    </row>
    <row r="20" spans="1:4" x14ac:dyDescent="0.25">
      <c r="A20" t="s">
        <v>127</v>
      </c>
      <c r="B20" t="s">
        <v>58</v>
      </c>
      <c r="C20" t="s">
        <v>128</v>
      </c>
    </row>
    <row r="21" spans="1:4" x14ac:dyDescent="0.25">
      <c r="A21" t="s">
        <v>197</v>
      </c>
      <c r="B21" t="s">
        <v>197</v>
      </c>
      <c r="C21" t="s">
        <v>198</v>
      </c>
    </row>
    <row r="22" spans="1:4" x14ac:dyDescent="0.25">
      <c r="A22" t="s">
        <v>87</v>
      </c>
      <c r="B22">
        <v>0</v>
      </c>
      <c r="C22" t="s">
        <v>103</v>
      </c>
    </row>
    <row r="23" spans="1:4" x14ac:dyDescent="0.25">
      <c r="A23" t="s">
        <v>88</v>
      </c>
      <c r="B23">
        <v>0</v>
      </c>
      <c r="C23" t="s">
        <v>103</v>
      </c>
    </row>
    <row r="24" spans="1:4" x14ac:dyDescent="0.25">
      <c r="A24" t="s">
        <v>89</v>
      </c>
      <c r="B24">
        <v>0</v>
      </c>
      <c r="C24" t="s">
        <v>103</v>
      </c>
    </row>
    <row r="25" spans="1:4" x14ac:dyDescent="0.25">
      <c r="A25" t="s">
        <v>153</v>
      </c>
      <c r="B25" t="s">
        <v>153</v>
      </c>
      <c r="C25" t="s">
        <v>154</v>
      </c>
    </row>
    <row r="26" spans="1:4" x14ac:dyDescent="0.25">
      <c r="A26" t="s">
        <v>18</v>
      </c>
      <c r="B26" t="s">
        <v>195</v>
      </c>
      <c r="C26" t="s">
        <v>196</v>
      </c>
    </row>
    <row r="27" spans="1:4" x14ac:dyDescent="0.25">
      <c r="A27" s="7" t="s">
        <v>94</v>
      </c>
      <c r="B27" s="8"/>
      <c r="C27" s="8"/>
      <c r="D27" s="8"/>
    </row>
    <row r="29" spans="1:4" x14ac:dyDescent="0.25">
      <c r="A29" t="s">
        <v>104</v>
      </c>
    </row>
    <row r="30" spans="1:4" x14ac:dyDescent="0.25">
      <c r="A30" s="1" t="s">
        <v>105</v>
      </c>
      <c r="B30" s="1" t="s">
        <v>106</v>
      </c>
      <c r="C30" s="1" t="s">
        <v>107</v>
      </c>
      <c r="D30" s="1" t="s">
        <v>108</v>
      </c>
    </row>
    <row r="31" spans="1:4" x14ac:dyDescent="0.25">
      <c r="A31" s="4" t="s">
        <v>96</v>
      </c>
      <c r="B31" s="5"/>
      <c r="C31" s="5"/>
      <c r="D31" s="5"/>
    </row>
    <row r="32" spans="1:4" x14ac:dyDescent="0.25">
      <c r="A32" s="36" t="s">
        <v>18</v>
      </c>
      <c r="B32" s="36" t="s">
        <v>206</v>
      </c>
      <c r="C32" s="36" t="s">
        <v>207</v>
      </c>
      <c r="D32" s="36" t="s">
        <v>208</v>
      </c>
    </row>
    <row r="33" spans="1:4" x14ac:dyDescent="0.25">
      <c r="A33" s="36" t="s">
        <v>153</v>
      </c>
      <c r="B33" s="36" t="s">
        <v>210</v>
      </c>
      <c r="C33" s="36">
        <v>6</v>
      </c>
      <c r="D33" s="36">
        <v>6</v>
      </c>
    </row>
    <row r="34" spans="1:4" x14ac:dyDescent="0.25">
      <c r="A34" s="36" t="s">
        <v>79</v>
      </c>
      <c r="B34" s="36" t="s">
        <v>210</v>
      </c>
      <c r="C34" s="37">
        <v>2.75</v>
      </c>
      <c r="D34" s="37">
        <v>24</v>
      </c>
    </row>
    <row r="35" spans="1:4" x14ac:dyDescent="0.25">
      <c r="A35" s="7" t="s">
        <v>97</v>
      </c>
      <c r="B35" s="8"/>
      <c r="C35" s="8"/>
      <c r="D35" s="8"/>
    </row>
    <row r="37" spans="1:4" x14ac:dyDescent="0.25">
      <c r="C37" s="34"/>
      <c r="D37" s="34"/>
    </row>
    <row r="38" spans="1:4" x14ac:dyDescent="0.25">
      <c r="C38" s="26"/>
      <c r="D38" s="26"/>
    </row>
    <row r="39" spans="1:4" x14ac:dyDescent="0.25">
      <c r="C39" s="26"/>
      <c r="D39" s="26"/>
    </row>
    <row r="40" spans="1:4" x14ac:dyDescent="0.25">
      <c r="C40" s="26"/>
      <c r="D40" s="26"/>
    </row>
    <row r="41" spans="1:4" x14ac:dyDescent="0.25">
      <c r="C41" s="34"/>
      <c r="D41" s="34"/>
    </row>
    <row r="42" spans="1:4" x14ac:dyDescent="0.25">
      <c r="C42" s="34"/>
      <c r="D42" s="34"/>
    </row>
    <row r="43" spans="1:4" x14ac:dyDescent="0.25">
      <c r="C43" s="35"/>
      <c r="D43" s="35"/>
    </row>
    <row r="44" spans="1:4" x14ac:dyDescent="0.25">
      <c r="C44" s="34"/>
      <c r="D44" s="34"/>
    </row>
    <row r="45" spans="1:4" x14ac:dyDescent="0.25">
      <c r="C45" s="34"/>
      <c r="D45" s="34"/>
    </row>
    <row r="46" spans="1:4" x14ac:dyDescent="0.25">
      <c r="C46" s="34"/>
      <c r="D46" s="34"/>
    </row>
    <row r="47" spans="1:4" x14ac:dyDescent="0.25">
      <c r="C47" s="34"/>
      <c r="D47" s="34"/>
    </row>
    <row r="48" spans="1:4" x14ac:dyDescent="0.25">
      <c r="C48" s="34"/>
      <c r="D48" s="34"/>
    </row>
    <row r="49" spans="3:4" x14ac:dyDescent="0.25">
      <c r="C49" s="34"/>
      <c r="D49" s="34"/>
    </row>
    <row r="55" spans="3:4" x14ac:dyDescent="0.25">
      <c r="C55" s="34"/>
      <c r="D55" s="34"/>
    </row>
  </sheetData>
  <pageMargins left="0.7" right="0.7" top="0.75" bottom="0.75" header="0.3" footer="0.3"/>
  <pageSetup paperSize="9" orientation="portrait" r:id="rId1"/>
  <headerFooter>
    <oddFooter>&amp;C&amp;1#&amp;"Arial"&amp;8&amp;K37424aClassification: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9F13-4317-4AEE-8CCA-6601B7E3152B}">
  <dimension ref="A1:E24"/>
  <sheetViews>
    <sheetView tabSelected="1" zoomScaleNormal="100" workbookViewId="0">
      <selection activeCell="C18" sqref="C18"/>
    </sheetView>
  </sheetViews>
  <sheetFormatPr defaultRowHeight="15" x14ac:dyDescent="0.25"/>
  <cols>
    <col min="1" max="1" width="38.5703125" bestFit="1" customWidth="1"/>
    <col min="2" max="2" width="15.140625" bestFit="1" customWidth="1"/>
    <col min="3" max="3" width="18.28515625" bestFit="1" customWidth="1"/>
    <col min="4" max="4" width="10" style="10" customWidth="1"/>
  </cols>
  <sheetData>
    <row r="1" spans="1:5" x14ac:dyDescent="0.25">
      <c r="A1" s="4" t="s">
        <v>55</v>
      </c>
      <c r="B1" s="4" t="s">
        <v>56</v>
      </c>
      <c r="C1" s="11" t="s">
        <v>57</v>
      </c>
      <c r="D1" s="11" t="s">
        <v>62</v>
      </c>
    </row>
    <row r="2" spans="1:5" x14ac:dyDescent="0.25">
      <c r="A2" s="4" t="s">
        <v>61</v>
      </c>
      <c r="B2" s="5"/>
      <c r="C2" s="13"/>
      <c r="D2" s="5"/>
    </row>
    <row r="3" spans="1:5" x14ac:dyDescent="0.25">
      <c r="A3" s="36" t="s">
        <v>47</v>
      </c>
      <c r="B3" s="38" t="s">
        <v>48</v>
      </c>
      <c r="C3" s="36" t="s">
        <v>181</v>
      </c>
      <c r="D3" s="36">
        <v>1</v>
      </c>
    </row>
    <row r="4" spans="1:5" x14ac:dyDescent="0.25">
      <c r="A4" t="s">
        <v>49</v>
      </c>
      <c r="B4" s="10" t="s">
        <v>50</v>
      </c>
      <c r="C4" s="10" t="s">
        <v>185</v>
      </c>
      <c r="D4">
        <v>2</v>
      </c>
    </row>
    <row r="5" spans="1:5" x14ac:dyDescent="0.25">
      <c r="A5" t="s">
        <v>123</v>
      </c>
      <c r="B5" s="10" t="s">
        <v>124</v>
      </c>
      <c r="C5" s="10" t="s">
        <v>93</v>
      </c>
      <c r="D5">
        <v>3</v>
      </c>
    </row>
    <row r="6" spans="1:5" x14ac:dyDescent="0.25">
      <c r="A6" t="s">
        <v>51</v>
      </c>
      <c r="B6" s="10" t="s">
        <v>52</v>
      </c>
      <c r="C6" s="10" t="s">
        <v>58</v>
      </c>
      <c r="D6">
        <v>4</v>
      </c>
    </row>
    <row r="7" spans="1:5" x14ac:dyDescent="0.25">
      <c r="A7" t="s">
        <v>53</v>
      </c>
      <c r="B7" s="10" t="s">
        <v>54</v>
      </c>
      <c r="C7" s="10" t="s">
        <v>59</v>
      </c>
      <c r="D7">
        <v>5</v>
      </c>
    </row>
    <row r="8" spans="1:5" x14ac:dyDescent="0.25">
      <c r="A8" t="s">
        <v>111</v>
      </c>
      <c r="B8" s="10" t="s">
        <v>109</v>
      </c>
      <c r="C8" s="10" t="s">
        <v>75</v>
      </c>
      <c r="D8">
        <v>6</v>
      </c>
    </row>
    <row r="9" spans="1:5" x14ac:dyDescent="0.25">
      <c r="A9" t="s">
        <v>110</v>
      </c>
      <c r="B9" s="10" t="s">
        <v>112</v>
      </c>
      <c r="C9" s="10" t="s">
        <v>74</v>
      </c>
      <c r="D9">
        <v>7</v>
      </c>
    </row>
    <row r="10" spans="1:5" x14ac:dyDescent="0.25">
      <c r="A10" t="s">
        <v>150</v>
      </c>
      <c r="B10" s="10" t="s">
        <v>48</v>
      </c>
      <c r="C10" s="10" t="s">
        <v>171</v>
      </c>
      <c r="D10" s="26">
        <v>8</v>
      </c>
    </row>
    <row r="11" spans="1:5" x14ac:dyDescent="0.25">
      <c r="A11" t="s">
        <v>172</v>
      </c>
      <c r="B11" s="10" t="s">
        <v>173</v>
      </c>
      <c r="C11" t="s">
        <v>186</v>
      </c>
      <c r="D11" s="27">
        <v>9</v>
      </c>
      <c r="E11" t="s">
        <v>174</v>
      </c>
    </row>
    <row r="12" spans="1:5" x14ac:dyDescent="0.25">
      <c r="A12" s="7" t="s">
        <v>60</v>
      </c>
      <c r="B12" s="8"/>
      <c r="C12" s="12"/>
      <c r="D12"/>
    </row>
    <row r="13" spans="1:5" x14ac:dyDescent="0.25">
      <c r="C13" s="10"/>
      <c r="D13"/>
    </row>
    <row r="14" spans="1:5" x14ac:dyDescent="0.25">
      <c r="A14" s="4" t="s">
        <v>63</v>
      </c>
      <c r="B14" s="5"/>
      <c r="C14" s="10"/>
      <c r="D14"/>
    </row>
    <row r="15" spans="1:5" x14ac:dyDescent="0.25">
      <c r="A15" t="s">
        <v>64</v>
      </c>
      <c r="B15" t="s">
        <v>125</v>
      </c>
      <c r="C15" s="10"/>
      <c r="D15"/>
    </row>
    <row r="16" spans="1:5" x14ac:dyDescent="0.25">
      <c r="A16" t="s">
        <v>65</v>
      </c>
      <c r="C16" s="10"/>
      <c r="D16"/>
    </row>
    <row r="17" spans="1:4" x14ac:dyDescent="0.25">
      <c r="A17" t="s">
        <v>66</v>
      </c>
      <c r="C17" s="10"/>
      <c r="D17"/>
    </row>
    <row r="18" spans="1:4" x14ac:dyDescent="0.25">
      <c r="A18" t="s">
        <v>67</v>
      </c>
      <c r="C18" s="10"/>
      <c r="D18"/>
    </row>
    <row r="19" spans="1:4" x14ac:dyDescent="0.25">
      <c r="A19" t="s">
        <v>68</v>
      </c>
      <c r="C19" s="10"/>
    </row>
    <row r="20" spans="1:4" x14ac:dyDescent="0.25">
      <c r="A20" t="s">
        <v>69</v>
      </c>
      <c r="B20" s="14"/>
      <c r="C20" s="10"/>
    </row>
    <row r="21" spans="1:4" x14ac:dyDescent="0.25">
      <c r="A21" t="s">
        <v>70</v>
      </c>
      <c r="C21" s="10"/>
    </row>
    <row r="22" spans="1:4" x14ac:dyDescent="0.25">
      <c r="A22" t="s">
        <v>71</v>
      </c>
      <c r="C22" s="10"/>
      <c r="D22"/>
    </row>
    <row r="23" spans="1:4" x14ac:dyDescent="0.25">
      <c r="A23" t="s">
        <v>72</v>
      </c>
      <c r="B23" t="s">
        <v>126</v>
      </c>
      <c r="C23" s="10"/>
      <c r="D23"/>
    </row>
    <row r="24" spans="1:4" x14ac:dyDescent="0.25">
      <c r="A24" s="7" t="s">
        <v>73</v>
      </c>
      <c r="B24" s="8"/>
      <c r="C24" s="10"/>
    </row>
  </sheetData>
  <pageMargins left="0.7" right="0.7" top="0.75" bottom="0.75" header="0.3" footer="0.3"/>
  <pageSetup paperSize="9" orientation="portrait" r:id="rId1"/>
  <headerFooter>
    <oddFooter>&amp;C&amp;1#&amp;"Arial"&amp;8&amp;K37424aClassification: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39AD-A303-4445-B9F9-7EBAB04DEBE9}">
  <dimension ref="A1:I48"/>
  <sheetViews>
    <sheetView topLeftCell="A2" zoomScale="70" zoomScaleNormal="70" workbookViewId="0">
      <selection activeCell="H23" sqref="H23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25.42578125" customWidth="1"/>
  </cols>
  <sheetData>
    <row r="1" spans="1:3" ht="48.75" customHeight="1" x14ac:dyDescent="0.25">
      <c r="A1" s="15" t="s">
        <v>140</v>
      </c>
      <c r="C1" s="3" t="s">
        <v>158</v>
      </c>
    </row>
    <row r="2" spans="1:3" ht="15.75" customHeight="1" thickBot="1" x14ac:dyDescent="0.3">
      <c r="B2" s="20" t="s">
        <v>136</v>
      </c>
      <c r="C2" s="25" t="s">
        <v>157</v>
      </c>
    </row>
    <row r="3" spans="1:3" x14ac:dyDescent="0.25">
      <c r="A3" s="16" t="s">
        <v>137</v>
      </c>
      <c r="B3" s="17">
        <v>1.2249999999999999</v>
      </c>
      <c r="C3" s="23">
        <v>6000</v>
      </c>
    </row>
    <row r="4" spans="1:3" ht="15.75" thickBot="1" x14ac:dyDescent="0.3">
      <c r="A4" s="18" t="s">
        <v>138</v>
      </c>
      <c r="B4" s="19"/>
      <c r="C4" s="24"/>
    </row>
    <row r="5" spans="1:3" x14ac:dyDescent="0.25">
      <c r="A5" s="29">
        <v>3</v>
      </c>
      <c r="B5" s="39">
        <v>32</v>
      </c>
      <c r="C5" s="21">
        <f>B5/$C$3</f>
        <v>5.3333333333333332E-3</v>
      </c>
    </row>
    <row r="6" spans="1:3" x14ac:dyDescent="0.25">
      <c r="A6" s="30">
        <v>3.5</v>
      </c>
      <c r="B6" s="40">
        <v>150</v>
      </c>
      <c r="C6" s="21">
        <f t="shared" ref="C6:C47" si="0">B6/$C$3</f>
        <v>2.5000000000000001E-2</v>
      </c>
    </row>
    <row r="7" spans="1:3" x14ac:dyDescent="0.25">
      <c r="A7" s="30">
        <v>4</v>
      </c>
      <c r="B7" s="40">
        <v>292</v>
      </c>
      <c r="C7" s="21">
        <f t="shared" si="0"/>
        <v>4.8666666666666664E-2</v>
      </c>
    </row>
    <row r="8" spans="1:3" x14ac:dyDescent="0.25">
      <c r="A8" s="30">
        <v>4.5</v>
      </c>
      <c r="B8" s="40">
        <v>467</v>
      </c>
      <c r="C8" s="21">
        <f t="shared" si="0"/>
        <v>7.7833333333333338E-2</v>
      </c>
    </row>
    <row r="9" spans="1:3" x14ac:dyDescent="0.25">
      <c r="A9" s="30">
        <v>5</v>
      </c>
      <c r="B9" s="40">
        <v>676</v>
      </c>
      <c r="C9" s="21">
        <f t="shared" si="0"/>
        <v>0.11266666666666666</v>
      </c>
    </row>
    <row r="10" spans="1:3" x14ac:dyDescent="0.25">
      <c r="A10" s="30">
        <v>5.5</v>
      </c>
      <c r="B10" s="40">
        <v>927</v>
      </c>
      <c r="C10" s="21">
        <f t="shared" si="0"/>
        <v>0.1545</v>
      </c>
    </row>
    <row r="11" spans="1:3" x14ac:dyDescent="0.25">
      <c r="A11" s="30">
        <v>6</v>
      </c>
      <c r="B11" s="40">
        <v>1229</v>
      </c>
      <c r="C11" s="21">
        <f t="shared" si="0"/>
        <v>0.20483333333333334</v>
      </c>
    </row>
    <row r="12" spans="1:3" x14ac:dyDescent="0.25">
      <c r="A12" s="30">
        <v>6.5</v>
      </c>
      <c r="B12" s="40">
        <v>1584</v>
      </c>
      <c r="C12" s="21">
        <f t="shared" si="0"/>
        <v>0.26400000000000001</v>
      </c>
    </row>
    <row r="13" spans="1:3" x14ac:dyDescent="0.25">
      <c r="A13" s="30">
        <v>7</v>
      </c>
      <c r="B13" s="40">
        <v>2000</v>
      </c>
      <c r="C13" s="21">
        <f t="shared" si="0"/>
        <v>0.33333333333333331</v>
      </c>
    </row>
    <row r="14" spans="1:3" x14ac:dyDescent="0.25">
      <c r="A14" s="30">
        <v>7.5</v>
      </c>
      <c r="B14" s="40">
        <v>2476</v>
      </c>
      <c r="C14" s="21">
        <f t="shared" si="0"/>
        <v>0.41266666666666668</v>
      </c>
    </row>
    <row r="15" spans="1:3" x14ac:dyDescent="0.25">
      <c r="A15" s="30">
        <v>8</v>
      </c>
      <c r="B15" s="40">
        <v>3017</v>
      </c>
      <c r="C15" s="21">
        <f t="shared" si="0"/>
        <v>0.50283333333333335</v>
      </c>
    </row>
    <row r="16" spans="1:3" x14ac:dyDescent="0.25">
      <c r="A16" s="30">
        <v>8.5</v>
      </c>
      <c r="B16" s="40">
        <v>3624</v>
      </c>
      <c r="C16" s="21">
        <f t="shared" si="0"/>
        <v>0.60399999999999998</v>
      </c>
    </row>
    <row r="17" spans="1:9" x14ac:dyDescent="0.25">
      <c r="A17" s="30">
        <v>9</v>
      </c>
      <c r="B17" s="40">
        <v>4264</v>
      </c>
      <c r="C17" s="21">
        <f t="shared" si="0"/>
        <v>0.71066666666666667</v>
      </c>
    </row>
    <row r="18" spans="1:9" x14ac:dyDescent="0.25">
      <c r="A18" s="30">
        <v>9.5</v>
      </c>
      <c r="B18" s="40">
        <v>4859</v>
      </c>
      <c r="C18" s="21">
        <f t="shared" si="0"/>
        <v>0.80983333333333329</v>
      </c>
      <c r="I18" s="21"/>
    </row>
    <row r="19" spans="1:9" x14ac:dyDescent="0.25">
      <c r="A19" s="30">
        <v>10</v>
      </c>
      <c r="B19" s="40">
        <v>5380</v>
      </c>
      <c r="C19" s="21">
        <f t="shared" si="0"/>
        <v>0.89666666666666661</v>
      </c>
    </row>
    <row r="20" spans="1:9" x14ac:dyDescent="0.25">
      <c r="A20" s="30">
        <v>10.5</v>
      </c>
      <c r="B20" s="40">
        <v>5734</v>
      </c>
      <c r="C20" s="21">
        <f t="shared" si="0"/>
        <v>0.95566666666666666</v>
      </c>
    </row>
    <row r="21" spans="1:9" x14ac:dyDescent="0.25">
      <c r="A21" s="30">
        <v>11</v>
      </c>
      <c r="B21" s="40">
        <v>5932</v>
      </c>
      <c r="C21" s="21">
        <f t="shared" si="0"/>
        <v>0.98866666666666669</v>
      </c>
    </row>
    <row r="22" spans="1:9" x14ac:dyDescent="0.25">
      <c r="A22" s="30">
        <v>11.5</v>
      </c>
      <c r="B22" s="40">
        <v>5983</v>
      </c>
      <c r="C22" s="21">
        <f t="shared" si="0"/>
        <v>0.99716666666666665</v>
      </c>
    </row>
    <row r="23" spans="1:9" x14ac:dyDescent="0.25">
      <c r="A23" s="30">
        <v>12</v>
      </c>
      <c r="B23" s="40">
        <v>5998</v>
      </c>
      <c r="C23" s="21">
        <f t="shared" si="0"/>
        <v>0.9996666666666667</v>
      </c>
    </row>
    <row r="24" spans="1:9" x14ac:dyDescent="0.25">
      <c r="A24" s="30">
        <v>12.5</v>
      </c>
      <c r="B24" s="40">
        <v>6000</v>
      </c>
      <c r="C24" s="21">
        <f t="shared" si="0"/>
        <v>1</v>
      </c>
    </row>
    <row r="25" spans="1:9" x14ac:dyDescent="0.25">
      <c r="A25" s="30">
        <v>13</v>
      </c>
      <c r="B25" s="40">
        <v>6000</v>
      </c>
      <c r="C25" s="21">
        <f t="shared" si="0"/>
        <v>1</v>
      </c>
    </row>
    <row r="26" spans="1:9" x14ac:dyDescent="0.25">
      <c r="A26" s="30">
        <v>13.5</v>
      </c>
      <c r="B26" s="40">
        <v>6000</v>
      </c>
      <c r="C26" s="21">
        <f t="shared" si="0"/>
        <v>1</v>
      </c>
    </row>
    <row r="27" spans="1:9" x14ac:dyDescent="0.25">
      <c r="A27" s="30">
        <v>14</v>
      </c>
      <c r="B27" s="40">
        <v>6000</v>
      </c>
      <c r="C27" s="21">
        <f t="shared" si="0"/>
        <v>1</v>
      </c>
    </row>
    <row r="28" spans="1:9" x14ac:dyDescent="0.25">
      <c r="A28" s="30">
        <v>14.5</v>
      </c>
      <c r="B28" s="40">
        <v>6000</v>
      </c>
      <c r="C28" s="21">
        <f t="shared" si="0"/>
        <v>1</v>
      </c>
    </row>
    <row r="29" spans="1:9" x14ac:dyDescent="0.25">
      <c r="A29" s="30">
        <v>15</v>
      </c>
      <c r="B29" s="40">
        <v>6000</v>
      </c>
      <c r="C29" s="21">
        <f t="shared" si="0"/>
        <v>1</v>
      </c>
    </row>
    <row r="30" spans="1:9" x14ac:dyDescent="0.25">
      <c r="A30" s="30">
        <v>15.5</v>
      </c>
      <c r="B30" s="40">
        <v>6000</v>
      </c>
      <c r="C30" s="21">
        <f t="shared" si="0"/>
        <v>1</v>
      </c>
    </row>
    <row r="31" spans="1:9" x14ac:dyDescent="0.25">
      <c r="A31" s="30">
        <v>16</v>
      </c>
      <c r="B31" s="40">
        <v>6000</v>
      </c>
      <c r="C31" s="21">
        <f t="shared" si="0"/>
        <v>1</v>
      </c>
    </row>
    <row r="32" spans="1:9" x14ac:dyDescent="0.25">
      <c r="A32" s="30">
        <v>16.5</v>
      </c>
      <c r="B32" s="40">
        <v>6000</v>
      </c>
      <c r="C32" s="21">
        <f t="shared" si="0"/>
        <v>1</v>
      </c>
    </row>
    <row r="33" spans="1:3" x14ac:dyDescent="0.25">
      <c r="A33" s="30">
        <v>17</v>
      </c>
      <c r="B33" s="40">
        <v>6000</v>
      </c>
      <c r="C33" s="21">
        <f t="shared" si="0"/>
        <v>1</v>
      </c>
    </row>
    <row r="34" spans="1:3" x14ac:dyDescent="0.25">
      <c r="A34" s="30">
        <v>17.5</v>
      </c>
      <c r="B34" s="40">
        <v>6000</v>
      </c>
      <c r="C34" s="21">
        <f t="shared" si="0"/>
        <v>1</v>
      </c>
    </row>
    <row r="35" spans="1:3" x14ac:dyDescent="0.25">
      <c r="A35" s="30">
        <v>18</v>
      </c>
      <c r="B35" s="40">
        <v>5846</v>
      </c>
      <c r="C35" s="21">
        <f t="shared" si="0"/>
        <v>0.97433333333333338</v>
      </c>
    </row>
    <row r="36" spans="1:3" x14ac:dyDescent="0.25">
      <c r="A36" s="30">
        <v>18.5</v>
      </c>
      <c r="B36" s="40">
        <v>5581</v>
      </c>
      <c r="C36" s="21">
        <f t="shared" si="0"/>
        <v>0.9301666666666667</v>
      </c>
    </row>
    <row r="37" spans="1:3" x14ac:dyDescent="0.25">
      <c r="A37" s="30">
        <v>19</v>
      </c>
      <c r="B37" s="40">
        <v>5360</v>
      </c>
      <c r="C37" s="21">
        <f t="shared" si="0"/>
        <v>0.89333333333333331</v>
      </c>
    </row>
    <row r="38" spans="1:3" x14ac:dyDescent="0.25">
      <c r="A38" s="30">
        <v>19.5</v>
      </c>
      <c r="B38" s="40">
        <v>5128</v>
      </c>
      <c r="C38" s="21">
        <f t="shared" si="0"/>
        <v>0.85466666666666669</v>
      </c>
    </row>
    <row r="39" spans="1:3" x14ac:dyDescent="0.25">
      <c r="A39" s="30">
        <v>20</v>
      </c>
      <c r="B39" s="40">
        <v>4844</v>
      </c>
      <c r="C39" s="21">
        <f t="shared" si="0"/>
        <v>0.80733333333333335</v>
      </c>
    </row>
    <row r="40" spans="1:3" x14ac:dyDescent="0.25">
      <c r="A40" s="30">
        <v>20.5</v>
      </c>
      <c r="B40" s="40">
        <v>4555</v>
      </c>
      <c r="C40" s="21">
        <f t="shared" si="0"/>
        <v>0.75916666666666666</v>
      </c>
    </row>
    <row r="41" spans="1:3" x14ac:dyDescent="0.25">
      <c r="A41" s="30">
        <v>21</v>
      </c>
      <c r="B41" s="40">
        <v>4268</v>
      </c>
      <c r="C41" s="21">
        <f t="shared" si="0"/>
        <v>0.71133333333333337</v>
      </c>
    </row>
    <row r="42" spans="1:3" x14ac:dyDescent="0.25">
      <c r="A42" s="30">
        <v>21.5</v>
      </c>
      <c r="B42" s="40">
        <v>3985</v>
      </c>
      <c r="C42" s="21">
        <f t="shared" si="0"/>
        <v>0.66416666666666668</v>
      </c>
    </row>
    <row r="43" spans="1:3" x14ac:dyDescent="0.25">
      <c r="A43" s="30">
        <v>22</v>
      </c>
      <c r="B43" s="40">
        <v>3690</v>
      </c>
      <c r="C43" s="21">
        <f t="shared" si="0"/>
        <v>0.61499999999999999</v>
      </c>
    </row>
    <row r="44" spans="1:3" x14ac:dyDescent="0.25">
      <c r="A44" s="30">
        <v>22.5</v>
      </c>
      <c r="B44" s="40">
        <v>3383</v>
      </c>
      <c r="C44" s="21">
        <f t="shared" si="0"/>
        <v>0.5638333333333333</v>
      </c>
    </row>
    <row r="45" spans="1:3" x14ac:dyDescent="0.25">
      <c r="A45" s="30">
        <v>23</v>
      </c>
      <c r="B45" s="40">
        <v>3102</v>
      </c>
      <c r="C45" s="21">
        <f t="shared" si="0"/>
        <v>0.51700000000000002</v>
      </c>
    </row>
    <row r="46" spans="1:3" x14ac:dyDescent="0.25">
      <c r="A46" s="30">
        <v>23.5</v>
      </c>
      <c r="B46" s="40">
        <v>2801</v>
      </c>
      <c r="C46" s="21">
        <f t="shared" si="0"/>
        <v>0.46683333333333332</v>
      </c>
    </row>
    <row r="47" spans="1:3" ht="15.75" thickBot="1" x14ac:dyDescent="0.3">
      <c r="A47" s="31">
        <v>24</v>
      </c>
      <c r="B47" s="41">
        <v>2479</v>
      </c>
      <c r="C47" s="21">
        <f t="shared" si="0"/>
        <v>0.41316666666666668</v>
      </c>
    </row>
    <row r="48" spans="1:3" ht="15.75" thickBot="1" x14ac:dyDescent="0.3">
      <c r="A48" s="18" t="s">
        <v>139</v>
      </c>
      <c r="B48" s="42"/>
    </row>
  </sheetData>
  <pageMargins left="0.7" right="0.7" top="0.75" bottom="0.75" header="0.3" footer="0.3"/>
  <pageSetup paperSize="9" orientation="portrait" r:id="rId1"/>
  <headerFooter>
    <oddFooter>&amp;C&amp;1#&amp;"Arial"&amp;8&amp;K37424aClassification: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Sorting</vt:lpstr>
      <vt:lpstr>Sensors</vt:lpstr>
      <vt:lpstr>PowerCurveRef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Sønderby Jensen</dc:creator>
  <cp:lastModifiedBy>Stepanka Haiblikova</cp:lastModifiedBy>
  <dcterms:created xsi:type="dcterms:W3CDTF">2018-03-14T13:55:37Z</dcterms:created>
  <dcterms:modified xsi:type="dcterms:W3CDTF">2022-01-25T11:57:45Z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927291c-037a-440c-adf1-8868a69323fa_Enabled">
    <vt:lpwstr>true</vt:lpwstr>
  </property>
  <property fmtid="{D5CDD505-2E9C-101B-9397-08002B2CF9AE}" pid="3" name="MSIP_Label_2927291c-037a-440c-adf1-8868a69323fa_SetDate">
    <vt:lpwstr>2022-01-25T11:57:45Z</vt:lpwstr>
  </property>
  <property fmtid="{D5CDD505-2E9C-101B-9397-08002B2CF9AE}" pid="4" name="MSIP_Label_2927291c-037a-440c-adf1-8868a69323fa_Method">
    <vt:lpwstr>Standard</vt:lpwstr>
  </property>
  <property fmtid="{D5CDD505-2E9C-101B-9397-08002B2CF9AE}" pid="5" name="MSIP_Label_2927291c-037a-440c-adf1-8868a69323fa_Name">
    <vt:lpwstr>2927291c-037a-440c-adf1-8868a69323fa</vt:lpwstr>
  </property>
  <property fmtid="{D5CDD505-2E9C-101B-9397-08002B2CF9AE}" pid="6" name="MSIP_Label_2927291c-037a-440c-adf1-8868a69323fa_SiteId">
    <vt:lpwstr>c0701940-7b3f-4116-a59f-159078bc3c63</vt:lpwstr>
  </property>
  <property fmtid="{D5CDD505-2E9C-101B-9397-08002B2CF9AE}" pid="7" name="MSIP_Label_2927291c-037a-440c-adf1-8868a69323fa_ActionId">
    <vt:lpwstr>97bb7076-fc08-405f-8a52-006622aec7ea</vt:lpwstr>
  </property>
  <property fmtid="{D5CDD505-2E9C-101B-9397-08002B2CF9AE}" pid="8" name="MSIP_Label_2927291c-037a-440c-adf1-8868a69323fa_ContentBits">
    <vt:lpwstr>2</vt:lpwstr>
  </property>
</Properties>
</file>