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C:\Users\Vertex42.com\Documents\VERTEX42\TEMPLATES\TEMPLATE - Calendars\weekly\"/>
    </mc:Choice>
  </mc:AlternateContent>
  <xr:revisionPtr revIDLastSave="0" documentId="13_ncr:1_{B0927F1F-A5C1-451D-A8BC-F9215C6AED87}" xr6:coauthVersionLast="47" xr6:coauthVersionMax="47" xr10:uidLastSave="{00000000-0000-0000-0000-000000000000}"/>
  <bookViews>
    <workbookView xWindow="8160" yWindow="735" windowWidth="22980" windowHeight="19515" xr2:uid="{00000000-000D-0000-FFFF-FFFF00000000}"/>
  </bookViews>
  <sheets>
    <sheet name="Calendar" sheetId="30" r:id="rId1"/>
    <sheet name="Events" sheetId="29" r:id="rId2"/>
    <sheet name="©" sheetId="31" r:id="rId3"/>
  </sheets>
  <definedNames>
    <definedName name="cellLeft" localSheetId="0">Calendar!XFD1</definedName>
    <definedName name="code_list" localSheetId="0">Calendar!$Q$22:$Q$27</definedName>
    <definedName name="_xlnm.Print_Area" localSheetId="0">Calendar!$A:$N</definedName>
    <definedName name="_xlnm.Print_Titles" localSheetId="0">Calendar!$1:$1</definedName>
    <definedName name="valuevx">42.314159</definedName>
    <definedName name="vertex42_copyright" hidden="1">"© 2017-2021 Vertex42 LLC"</definedName>
    <definedName name="vertex42_id" hidden="1">"3-week-calendar.xlsx"</definedName>
    <definedName name="vertex42_title" hidden="1">"3-Week Calendar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9" l="1"/>
  <c r="A2" i="30"/>
  <c r="B113" i="29" l="1"/>
  <c r="G113" i="29" s="1"/>
  <c r="B112" i="29"/>
  <c r="G112" i="29" s="1"/>
  <c r="A1" i="30"/>
  <c r="C2" i="30"/>
  <c r="E2" i="30" l="1"/>
  <c r="C1" i="30"/>
  <c r="E1" i="30" l="1"/>
  <c r="G2" i="30"/>
  <c r="G1" i="30" l="1"/>
  <c r="I2" i="30"/>
  <c r="I1" i="30" l="1"/>
  <c r="K2" i="30"/>
  <c r="M2" i="30" l="1"/>
  <c r="K1" i="30"/>
  <c r="M1" i="30" l="1"/>
  <c r="A16" i="30"/>
  <c r="C16" i="30" l="1"/>
  <c r="E16" i="30" l="1"/>
  <c r="G16" i="30" l="1"/>
  <c r="I16" i="30" l="1"/>
  <c r="K16" i="30" l="1"/>
  <c r="M16" i="30" l="1"/>
  <c r="A30" i="30" l="1"/>
  <c r="C30" i="30" l="1"/>
  <c r="C41" i="30" s="1"/>
  <c r="E30" i="30" l="1"/>
  <c r="E41" i="30" s="1"/>
  <c r="G30" i="30" l="1"/>
  <c r="G41" i="30" s="1"/>
  <c r="I30" i="30" l="1"/>
  <c r="I41" i="30" s="1"/>
  <c r="K30" i="30" l="1"/>
  <c r="K41" i="30" s="1"/>
  <c r="M30" i="30" l="1"/>
  <c r="M41" i="30" s="1"/>
  <c r="A44" i="30" l="1"/>
  <c r="C44" i="30" l="1"/>
  <c r="C55" i="30" s="1"/>
  <c r="E44" i="30" l="1"/>
  <c r="E55" i="30" s="1"/>
  <c r="G44" i="30" l="1"/>
  <c r="G55" i="30" s="1"/>
  <c r="I44" i="30" l="1"/>
  <c r="I55" i="30" s="1"/>
  <c r="K44" i="30" l="1"/>
  <c r="K55" i="30" s="1"/>
  <c r="M44" i="30" l="1"/>
  <c r="M55" i="30" s="1"/>
  <c r="A58" i="30" l="1"/>
  <c r="C58" i="30" l="1"/>
  <c r="C69" i="30" s="1"/>
  <c r="E58" i="30" l="1"/>
  <c r="E69" i="30" s="1"/>
  <c r="G58" i="30" l="1"/>
  <c r="G69" i="30" s="1"/>
  <c r="I58" i="30" l="1"/>
  <c r="I69" i="30" s="1"/>
  <c r="K58" i="30" l="1"/>
  <c r="K69" i="30" s="1"/>
  <c r="M58" i="30" l="1"/>
  <c r="M69" i="30" s="1"/>
  <c r="A72" i="30" l="1"/>
  <c r="C72" i="30" l="1"/>
  <c r="C83" i="30" s="1"/>
  <c r="E72" i="30" l="1"/>
  <c r="E83" i="30" s="1"/>
  <c r="G72" i="30" l="1"/>
  <c r="G83" i="30" s="1"/>
  <c r="I72" i="30" l="1"/>
  <c r="I83" i="30" s="1"/>
  <c r="K72" i="30" l="1"/>
  <c r="K83" i="30" s="1"/>
  <c r="M72" i="30" l="1"/>
  <c r="M83" i="30" s="1"/>
  <c r="A86" i="30" l="1"/>
  <c r="C86" i="30" l="1"/>
  <c r="C97" i="30" s="1"/>
  <c r="E86" i="30" l="1"/>
  <c r="E97" i="30" s="1"/>
  <c r="G86" i="30" l="1"/>
  <c r="G97" i="30" s="1"/>
  <c r="I86" i="30" l="1"/>
  <c r="I97" i="30" s="1"/>
  <c r="K86" i="30" l="1"/>
  <c r="K97" i="30" s="1"/>
  <c r="M86" i="30" l="1"/>
  <c r="M97" i="30" s="1"/>
  <c r="A100" i="30" l="1"/>
  <c r="C100" i="30" l="1"/>
  <c r="C111" i="30" s="1"/>
  <c r="E100" i="30" l="1"/>
  <c r="E111" i="30" s="1"/>
  <c r="G100" i="30" l="1"/>
  <c r="G111" i="30" s="1"/>
  <c r="I100" i="30" l="1"/>
  <c r="I111" i="30" s="1"/>
  <c r="K100" i="30" l="1"/>
  <c r="K111" i="30" s="1"/>
  <c r="M100" i="30" l="1"/>
  <c r="M111" i="30" s="1"/>
  <c r="A114" i="30" l="1"/>
  <c r="C114" i="30" l="1"/>
  <c r="C125" i="30" s="1"/>
  <c r="E114" i="30" l="1"/>
  <c r="E125" i="30" s="1"/>
  <c r="G114" i="30" l="1"/>
  <c r="G125" i="30" s="1"/>
  <c r="I114" i="30" l="1"/>
  <c r="I125" i="30" s="1"/>
  <c r="K114" i="30" l="1"/>
  <c r="K125" i="30" s="1"/>
  <c r="M114" i="30" l="1"/>
  <c r="M125" i="30" s="1"/>
  <c r="A128" i="30" l="1"/>
  <c r="C128" i="30" l="1"/>
  <c r="C139" i="30" s="1"/>
  <c r="E128" i="30" l="1"/>
  <c r="E139" i="30" s="1"/>
  <c r="G128" i="30" l="1"/>
  <c r="G139" i="30" s="1"/>
  <c r="I128" i="30" l="1"/>
  <c r="I139" i="30" s="1"/>
  <c r="K128" i="30" l="1"/>
  <c r="K139" i="30" s="1"/>
  <c r="M128" i="30" l="1"/>
  <c r="M139" i="30" s="1"/>
  <c r="A142" i="30" l="1"/>
  <c r="C142" i="30" l="1"/>
  <c r="C153" i="30" s="1"/>
  <c r="E142" i="30" l="1"/>
  <c r="E153" i="30" s="1"/>
  <c r="G142" i="30" l="1"/>
  <c r="G153" i="30" s="1"/>
  <c r="I142" i="30" l="1"/>
  <c r="I153" i="30" s="1"/>
  <c r="K142" i="30" l="1"/>
  <c r="K153" i="30" s="1"/>
  <c r="M142" i="30" l="1"/>
  <c r="M153" i="30" s="1"/>
  <c r="A156" i="30" l="1"/>
  <c r="C156" i="30" l="1"/>
  <c r="C167" i="30" s="1"/>
  <c r="E156" i="30" l="1"/>
  <c r="E167" i="30" s="1"/>
  <c r="G156" i="30" l="1"/>
  <c r="G167" i="30" s="1"/>
  <c r="I156" i="30" l="1"/>
  <c r="I167" i="30" s="1"/>
  <c r="K156" i="30" l="1"/>
  <c r="K167" i="30" s="1"/>
  <c r="M156" i="30" l="1"/>
  <c r="M167" i="30" s="1"/>
  <c r="A170" i="30" l="1"/>
  <c r="C170" i="30" l="1"/>
  <c r="C181" i="30" s="1"/>
  <c r="E170" i="30" l="1"/>
  <c r="E181" i="30" s="1"/>
  <c r="G170" i="30" l="1"/>
  <c r="G181" i="30" s="1"/>
  <c r="I170" i="30" l="1"/>
  <c r="I181" i="30" s="1"/>
  <c r="K170" i="30" l="1"/>
  <c r="K181" i="30" s="1"/>
  <c r="M170" i="30" l="1"/>
  <c r="M181" i="30" s="1"/>
  <c r="A184" i="30" l="1"/>
  <c r="C184" i="30" l="1"/>
  <c r="C195" i="30" s="1"/>
  <c r="E184" i="30" l="1"/>
  <c r="E195" i="30" s="1"/>
  <c r="G184" i="30" l="1"/>
  <c r="G195" i="30" s="1"/>
  <c r="I184" i="30" l="1"/>
  <c r="I195" i="30" s="1"/>
  <c r="K184" i="30" l="1"/>
  <c r="K195" i="30" s="1"/>
  <c r="M184" i="30" l="1"/>
  <c r="M195" i="30" s="1"/>
  <c r="A198" i="30" l="1"/>
  <c r="C198" i="30" l="1"/>
  <c r="C209" i="30" s="1"/>
  <c r="E198" i="30" l="1"/>
  <c r="E209" i="30" s="1"/>
  <c r="G198" i="30" l="1"/>
  <c r="G209" i="30" s="1"/>
  <c r="I198" i="30" l="1"/>
  <c r="I209" i="30" s="1"/>
  <c r="K198" i="30" l="1"/>
  <c r="K209" i="30" s="1"/>
  <c r="M198" i="30" l="1"/>
  <c r="M209" i="30" s="1"/>
  <c r="A212" i="30" l="1"/>
  <c r="C212" i="30" l="1"/>
  <c r="C223" i="30" s="1"/>
  <c r="E212" i="30" l="1"/>
  <c r="E223" i="30" s="1"/>
  <c r="G212" i="30" l="1"/>
  <c r="G223" i="30" s="1"/>
  <c r="I212" i="30" l="1"/>
  <c r="I223" i="30" s="1"/>
  <c r="K212" i="30" l="1"/>
  <c r="K223" i="30" s="1"/>
  <c r="M212" i="30" l="1"/>
  <c r="M223" i="30" s="1"/>
  <c r="A226" i="30" l="1"/>
  <c r="C226" i="30" l="1"/>
  <c r="C237" i="30" s="1"/>
  <c r="E226" i="30" l="1"/>
  <c r="E237" i="30" s="1"/>
  <c r="G226" i="30" l="1"/>
  <c r="G237" i="30" s="1"/>
  <c r="I226" i="30" l="1"/>
  <c r="I237" i="30" s="1"/>
  <c r="K226" i="30" l="1"/>
  <c r="K237" i="30" s="1"/>
  <c r="M226" i="30" l="1"/>
  <c r="M237" i="30" s="1"/>
  <c r="A240" i="30" l="1"/>
  <c r="C240" i="30" l="1"/>
  <c r="C251" i="30" s="1"/>
  <c r="E240" i="30" l="1"/>
  <c r="E251" i="30" s="1"/>
  <c r="G240" i="30" l="1"/>
  <c r="G251" i="30" s="1"/>
  <c r="I240" i="30" l="1"/>
  <c r="I251" i="30" s="1"/>
  <c r="K240" i="30" l="1"/>
  <c r="K251" i="30" s="1"/>
  <c r="M240" i="30" l="1"/>
  <c r="M251" i="30" s="1"/>
  <c r="A254" i="30" l="1"/>
  <c r="C254" i="30" l="1"/>
  <c r="C265" i="30" s="1"/>
  <c r="E254" i="30" l="1"/>
  <c r="E265" i="30" s="1"/>
  <c r="G254" i="30" l="1"/>
  <c r="G265" i="30" s="1"/>
  <c r="I254" i="30" l="1"/>
  <c r="I265" i="30" s="1"/>
  <c r="K254" i="30" l="1"/>
  <c r="K265" i="30" s="1"/>
  <c r="M254" i="30" l="1"/>
  <c r="M265" i="30" s="1"/>
  <c r="A268" i="30" l="1"/>
  <c r="C268" i="30" l="1"/>
  <c r="C279" i="30" s="1"/>
  <c r="E268" i="30" l="1"/>
  <c r="E279" i="30" s="1"/>
  <c r="G268" i="30" l="1"/>
  <c r="G279" i="30" s="1"/>
  <c r="I268" i="30" l="1"/>
  <c r="I279" i="30" s="1"/>
  <c r="K268" i="30" l="1"/>
  <c r="K279" i="30" s="1"/>
  <c r="M268" i="30" l="1"/>
  <c r="M279" i="30" s="1"/>
  <c r="A282" i="30" l="1"/>
  <c r="C282" i="30" l="1"/>
  <c r="C293" i="30" s="1"/>
  <c r="E282" i="30" l="1"/>
  <c r="E293" i="30" s="1"/>
  <c r="G282" i="30" l="1"/>
  <c r="G293" i="30" s="1"/>
  <c r="I282" i="30" l="1"/>
  <c r="I293" i="30" s="1"/>
  <c r="K282" i="30" l="1"/>
  <c r="K293" i="30" s="1"/>
  <c r="M282" i="30" l="1"/>
  <c r="M293" i="30" s="1"/>
  <c r="A296" i="30" l="1"/>
  <c r="C296" i="30" l="1"/>
  <c r="C307" i="30" s="1"/>
  <c r="E296" i="30" l="1"/>
  <c r="E307" i="30" s="1"/>
  <c r="G296" i="30" l="1"/>
  <c r="G307" i="30" s="1"/>
  <c r="I296" i="30" l="1"/>
  <c r="I307" i="30" s="1"/>
  <c r="K296" i="30" l="1"/>
  <c r="K307" i="30" s="1"/>
  <c r="M296" i="30" l="1"/>
  <c r="M307" i="30" s="1"/>
  <c r="A310" i="30" l="1"/>
  <c r="C310" i="30" l="1"/>
  <c r="C321" i="30" s="1"/>
  <c r="E310" i="30" l="1"/>
  <c r="E321" i="30" s="1"/>
  <c r="G310" i="30" l="1"/>
  <c r="G321" i="30" s="1"/>
  <c r="I310" i="30" l="1"/>
  <c r="I321" i="30" s="1"/>
  <c r="K310" i="30" l="1"/>
  <c r="K321" i="30" s="1"/>
  <c r="M310" i="30" l="1"/>
  <c r="M321" i="30" s="1"/>
  <c r="A324" i="30" l="1"/>
  <c r="C324" i="30" l="1"/>
  <c r="C335" i="30" s="1"/>
  <c r="E324" i="30" l="1"/>
  <c r="E335" i="30" s="1"/>
  <c r="G324" i="30" l="1"/>
  <c r="G335" i="30" s="1"/>
  <c r="I324" i="30" l="1"/>
  <c r="I335" i="30" s="1"/>
  <c r="K324" i="30" l="1"/>
  <c r="K335" i="30" s="1"/>
  <c r="M324" i="30" l="1"/>
  <c r="M335" i="30" s="1"/>
  <c r="A338" i="30" l="1"/>
  <c r="C338" i="30" l="1"/>
  <c r="C349" i="30" s="1"/>
  <c r="E338" i="30" l="1"/>
  <c r="E349" i="30" s="1"/>
  <c r="G338" i="30" l="1"/>
  <c r="G349" i="30" s="1"/>
  <c r="I338" i="30" l="1"/>
  <c r="I349" i="30" s="1"/>
  <c r="K338" i="30" l="1"/>
  <c r="K349" i="30" s="1"/>
  <c r="M338" i="30" l="1"/>
  <c r="M349" i="30" s="1"/>
  <c r="A352" i="30" l="1"/>
  <c r="C352" i="30" l="1"/>
  <c r="C363" i="30" s="1"/>
  <c r="E352" i="30" l="1"/>
  <c r="E363" i="30" s="1"/>
  <c r="G352" i="30" l="1"/>
  <c r="G363" i="30" s="1"/>
  <c r="I352" i="30" l="1"/>
  <c r="I363" i="30" s="1"/>
  <c r="K352" i="30" l="1"/>
  <c r="K363" i="30" s="1"/>
  <c r="M352" i="30" l="1"/>
  <c r="M363" i="30" s="1"/>
  <c r="A366" i="30" l="1"/>
  <c r="C366" i="30" l="1"/>
  <c r="C377" i="30" s="1"/>
  <c r="E366" i="30" l="1"/>
  <c r="E377" i="30" s="1"/>
  <c r="G366" i="30" l="1"/>
  <c r="G377" i="30" s="1"/>
  <c r="I366" i="30" l="1"/>
  <c r="I377" i="30" s="1"/>
  <c r="K366" i="30" l="1"/>
  <c r="K377" i="30" s="1"/>
  <c r="M366" i="30" l="1"/>
  <c r="M377" i="30" s="1"/>
  <c r="A380" i="30" l="1"/>
  <c r="C380" i="30" l="1"/>
  <c r="C391" i="30" s="1"/>
  <c r="E380" i="30" l="1"/>
  <c r="E391" i="30" s="1"/>
  <c r="G380" i="30" l="1"/>
  <c r="G391" i="30" s="1"/>
  <c r="I380" i="30" l="1"/>
  <c r="I391" i="30" s="1"/>
  <c r="K380" i="30" l="1"/>
  <c r="K391" i="30" s="1"/>
  <c r="M380" i="30" l="1"/>
  <c r="M391" i="30" s="1"/>
  <c r="A394" i="30" l="1"/>
  <c r="C394" i="30" l="1"/>
  <c r="C405" i="30" s="1"/>
  <c r="E394" i="30" l="1"/>
  <c r="E405" i="30" s="1"/>
  <c r="G394" i="30" l="1"/>
  <c r="G405" i="30" s="1"/>
  <c r="I394" i="30" l="1"/>
  <c r="I405" i="30" s="1"/>
  <c r="K394" i="30" l="1"/>
  <c r="K405" i="30" s="1"/>
  <c r="M394" i="30" l="1"/>
  <c r="M405" i="30" s="1"/>
  <c r="A408" i="30" l="1"/>
  <c r="C408" i="30" l="1"/>
  <c r="C419" i="30" s="1"/>
  <c r="E408" i="30" l="1"/>
  <c r="E419" i="30" s="1"/>
  <c r="G408" i="30" l="1"/>
  <c r="G419" i="30" s="1"/>
  <c r="I408" i="30" l="1"/>
  <c r="I419" i="30" s="1"/>
  <c r="K408" i="30" l="1"/>
  <c r="K419" i="30" s="1"/>
  <c r="M408" i="30" l="1"/>
  <c r="M419" i="30" s="1"/>
  <c r="A422" i="30" l="1"/>
  <c r="C422" i="30" l="1"/>
  <c r="C433" i="30" s="1"/>
  <c r="E422" i="30" l="1"/>
  <c r="E433" i="30" s="1"/>
  <c r="G422" i="30" l="1"/>
  <c r="G433" i="30" s="1"/>
  <c r="I422" i="30" l="1"/>
  <c r="I433" i="30" s="1"/>
  <c r="K422" i="30" l="1"/>
  <c r="K433" i="30" s="1"/>
  <c r="M422" i="30" l="1"/>
  <c r="M433" i="30" s="1"/>
  <c r="A436" i="30" l="1"/>
  <c r="C436" i="30" l="1"/>
  <c r="C447" i="30" s="1"/>
  <c r="E436" i="30" l="1"/>
  <c r="E447" i="30" s="1"/>
  <c r="G436" i="30" l="1"/>
  <c r="G447" i="30" s="1"/>
  <c r="I436" i="30" l="1"/>
  <c r="I447" i="30" s="1"/>
  <c r="K436" i="30" l="1"/>
  <c r="K447" i="30" s="1"/>
  <c r="M436" i="30" l="1"/>
  <c r="M447" i="30" s="1"/>
  <c r="A450" i="30" l="1"/>
  <c r="C450" i="30" l="1"/>
  <c r="C461" i="30" s="1"/>
  <c r="E450" i="30" l="1"/>
  <c r="E461" i="30" s="1"/>
  <c r="G450" i="30" l="1"/>
  <c r="G461" i="30" s="1"/>
  <c r="I450" i="30" l="1"/>
  <c r="I461" i="30" s="1"/>
  <c r="K450" i="30" l="1"/>
  <c r="K461" i="30" s="1"/>
  <c r="M450" i="30" l="1"/>
  <c r="M461" i="30" s="1"/>
  <c r="A464" i="30" l="1"/>
  <c r="C464" i="30" l="1"/>
  <c r="C475" i="30" s="1"/>
  <c r="E464" i="30" l="1"/>
  <c r="E475" i="30" s="1"/>
  <c r="G464" i="30" l="1"/>
  <c r="G475" i="30" s="1"/>
  <c r="I464" i="30" l="1"/>
  <c r="I475" i="30" s="1"/>
  <c r="K464" i="30" l="1"/>
  <c r="K475" i="30" s="1"/>
  <c r="M464" i="30" l="1"/>
  <c r="M475" i="30" s="1"/>
  <c r="A478" i="30" l="1"/>
  <c r="C478" i="30" l="1"/>
  <c r="C489" i="30" s="1"/>
  <c r="E478" i="30" l="1"/>
  <c r="E489" i="30" s="1"/>
  <c r="G478" i="30" l="1"/>
  <c r="G489" i="30" s="1"/>
  <c r="I478" i="30" l="1"/>
  <c r="I489" i="30" s="1"/>
  <c r="K478" i="30" l="1"/>
  <c r="K489" i="30" s="1"/>
  <c r="M478" i="30" l="1"/>
  <c r="M489" i="30" s="1"/>
  <c r="A492" i="30" l="1"/>
  <c r="C492" i="30" l="1"/>
  <c r="C503" i="30" s="1"/>
  <c r="E492" i="30" l="1"/>
  <c r="E503" i="30" s="1"/>
  <c r="G492" i="30" l="1"/>
  <c r="G503" i="30" s="1"/>
  <c r="I492" i="30" l="1"/>
  <c r="I503" i="30" s="1"/>
  <c r="K492" i="30" l="1"/>
  <c r="K503" i="30" s="1"/>
  <c r="M492" i="30" l="1"/>
  <c r="M503" i="30" s="1"/>
  <c r="A506" i="30" l="1"/>
  <c r="C506" i="30" l="1"/>
  <c r="C517" i="30" s="1"/>
  <c r="E506" i="30" l="1"/>
  <c r="E517" i="30" s="1"/>
  <c r="G506" i="30" l="1"/>
  <c r="G517" i="30" s="1"/>
  <c r="I506" i="30" l="1"/>
  <c r="I517" i="30" s="1"/>
  <c r="K506" i="30" l="1"/>
  <c r="K517" i="30" s="1"/>
  <c r="M506" i="30" l="1"/>
  <c r="M517" i="30" s="1"/>
  <c r="A520" i="30" l="1"/>
  <c r="C520" i="30" l="1"/>
  <c r="C531" i="30" s="1"/>
  <c r="E520" i="30" l="1"/>
  <c r="E531" i="30" s="1"/>
  <c r="G520" i="30" l="1"/>
  <c r="G531" i="30" s="1"/>
  <c r="I520" i="30" l="1"/>
  <c r="I531" i="30" s="1"/>
  <c r="K520" i="30" l="1"/>
  <c r="K531" i="30" s="1"/>
  <c r="M520" i="30" l="1"/>
  <c r="M531" i="30" s="1"/>
  <c r="A534" i="30" l="1"/>
  <c r="C534" i="30" l="1"/>
  <c r="C545" i="30" s="1"/>
  <c r="E534" i="30" l="1"/>
  <c r="E545" i="30" s="1"/>
  <c r="G534" i="30" l="1"/>
  <c r="G545" i="30" s="1"/>
  <c r="I534" i="30" l="1"/>
  <c r="I545" i="30" s="1"/>
  <c r="K534" i="30" l="1"/>
  <c r="K545" i="30" s="1"/>
  <c r="M534" i="30" l="1"/>
  <c r="M545" i="30" s="1"/>
  <c r="A548" i="30" l="1"/>
  <c r="C548" i="30" l="1"/>
  <c r="C559" i="30" s="1"/>
  <c r="E548" i="30" l="1"/>
  <c r="E559" i="30" s="1"/>
  <c r="G548" i="30" l="1"/>
  <c r="G559" i="30" s="1"/>
  <c r="I548" i="30" l="1"/>
  <c r="I559" i="30" s="1"/>
  <c r="K548" i="30" l="1"/>
  <c r="K559" i="30" s="1"/>
  <c r="M548" i="30" l="1"/>
  <c r="M559" i="30" s="1"/>
  <c r="A562" i="30" l="1"/>
  <c r="C562" i="30" l="1"/>
  <c r="C573" i="30" s="1"/>
  <c r="E562" i="30" l="1"/>
  <c r="E573" i="30" s="1"/>
  <c r="G562" i="30" l="1"/>
  <c r="G573" i="30" s="1"/>
  <c r="I562" i="30" l="1"/>
  <c r="I573" i="30" s="1"/>
  <c r="K562" i="30" l="1"/>
  <c r="K573" i="30" s="1"/>
  <c r="M562" i="30" l="1"/>
  <c r="M573" i="30" s="1"/>
  <c r="A576" i="30" l="1"/>
  <c r="C576" i="30" l="1"/>
  <c r="C587" i="30" s="1"/>
  <c r="E576" i="30" l="1"/>
  <c r="E587" i="30" s="1"/>
  <c r="G576" i="30" l="1"/>
  <c r="G587" i="30" s="1"/>
  <c r="I576" i="30" l="1"/>
  <c r="I587" i="30" s="1"/>
  <c r="K576" i="30" l="1"/>
  <c r="K587" i="30" s="1"/>
  <c r="M576" i="30" l="1"/>
  <c r="M587" i="30" s="1"/>
  <c r="A590" i="30" l="1"/>
  <c r="C590" i="30" l="1"/>
  <c r="C601" i="30" s="1"/>
  <c r="E590" i="30" l="1"/>
  <c r="E601" i="30" s="1"/>
  <c r="G590" i="30" l="1"/>
  <c r="G601" i="30" s="1"/>
  <c r="I590" i="30" l="1"/>
  <c r="I601" i="30" s="1"/>
  <c r="K590" i="30" l="1"/>
  <c r="K601" i="30" s="1"/>
  <c r="M590" i="30" l="1"/>
  <c r="M601" i="30" s="1"/>
  <c r="A604" i="30" l="1"/>
  <c r="C604" i="30" l="1"/>
  <c r="C615" i="30" s="1"/>
  <c r="E604" i="30" l="1"/>
  <c r="E615" i="30" s="1"/>
  <c r="G604" i="30" l="1"/>
  <c r="G615" i="30" s="1"/>
  <c r="I604" i="30" l="1"/>
  <c r="I615" i="30" s="1"/>
  <c r="K604" i="30" l="1"/>
  <c r="K615" i="30" s="1"/>
  <c r="M604" i="30" l="1"/>
  <c r="M615" i="30" s="1"/>
  <c r="A618" i="30" l="1"/>
  <c r="C618" i="30" l="1"/>
  <c r="C629" i="30" s="1"/>
  <c r="E618" i="30" l="1"/>
  <c r="E629" i="30" s="1"/>
  <c r="G618" i="30" l="1"/>
  <c r="G629" i="30" s="1"/>
  <c r="I618" i="30" l="1"/>
  <c r="I629" i="30" s="1"/>
  <c r="K618" i="30" l="1"/>
  <c r="K629" i="30" s="1"/>
  <c r="M618" i="30" l="1"/>
  <c r="M629" i="30" s="1"/>
  <c r="A632" i="30" l="1"/>
  <c r="C632" i="30" l="1"/>
  <c r="C643" i="30" s="1"/>
  <c r="E632" i="30" l="1"/>
  <c r="E643" i="30" s="1"/>
  <c r="G632" i="30" l="1"/>
  <c r="G643" i="30" s="1"/>
  <c r="I632" i="30" l="1"/>
  <c r="I643" i="30" s="1"/>
  <c r="K632" i="30" l="1"/>
  <c r="K643" i="30" s="1"/>
  <c r="M632" i="30" l="1"/>
  <c r="M643" i="30" s="1"/>
  <c r="A646" i="30" l="1"/>
  <c r="C646" i="30" l="1"/>
  <c r="C657" i="30" s="1"/>
  <c r="E646" i="30" l="1"/>
  <c r="E657" i="30" s="1"/>
  <c r="G646" i="30" l="1"/>
  <c r="G657" i="30" s="1"/>
  <c r="I646" i="30" l="1"/>
  <c r="I657" i="30" s="1"/>
  <c r="K646" i="30" l="1"/>
  <c r="K657" i="30" s="1"/>
  <c r="M646" i="30" l="1"/>
  <c r="M657" i="30" s="1"/>
  <c r="A660" i="30" l="1"/>
  <c r="C660" i="30" l="1"/>
  <c r="C671" i="30" s="1"/>
  <c r="E660" i="30" l="1"/>
  <c r="E671" i="30" s="1"/>
  <c r="G660" i="30" l="1"/>
  <c r="G671" i="30" s="1"/>
  <c r="I660" i="30" l="1"/>
  <c r="I671" i="30" s="1"/>
  <c r="K660" i="30" l="1"/>
  <c r="K671" i="30" s="1"/>
  <c r="M660" i="30" l="1"/>
  <c r="M671" i="30" s="1"/>
  <c r="A674" i="30" l="1"/>
  <c r="C674" i="30" l="1"/>
  <c r="C685" i="30" s="1"/>
  <c r="E674" i="30" l="1"/>
  <c r="E685" i="30" s="1"/>
  <c r="G674" i="30" l="1"/>
  <c r="G685" i="30" s="1"/>
  <c r="I674" i="30" l="1"/>
  <c r="I685" i="30" s="1"/>
  <c r="K674" i="30" l="1"/>
  <c r="K685" i="30" s="1"/>
  <c r="M674" i="30" l="1"/>
  <c r="M685" i="30" s="1"/>
  <c r="A688" i="30" l="1"/>
  <c r="C688" i="30" l="1"/>
  <c r="C699" i="30" s="1"/>
  <c r="E688" i="30" l="1"/>
  <c r="E699" i="30" s="1"/>
  <c r="G688" i="30" l="1"/>
  <c r="G699" i="30" s="1"/>
  <c r="I688" i="30" l="1"/>
  <c r="I699" i="30" s="1"/>
  <c r="K688" i="30" l="1"/>
  <c r="K699" i="30" s="1"/>
  <c r="M688" i="30" l="1"/>
  <c r="M699" i="30" s="1"/>
  <c r="A702" i="30" l="1"/>
  <c r="C702" i="30" l="1"/>
  <c r="C713" i="30" s="1"/>
  <c r="E702" i="30" l="1"/>
  <c r="E713" i="30" s="1"/>
  <c r="G702" i="30" l="1"/>
  <c r="G713" i="30" s="1"/>
  <c r="I702" i="30" l="1"/>
  <c r="I713" i="30" s="1"/>
  <c r="K702" i="30" l="1"/>
  <c r="K713" i="30" s="1"/>
  <c r="M702" i="30" l="1"/>
  <c r="M713" i="30" s="1"/>
  <c r="A716" i="30" l="1"/>
  <c r="C716" i="30" l="1"/>
  <c r="C727" i="30" s="1"/>
  <c r="E716" i="30" l="1"/>
  <c r="E727" i="30" s="1"/>
  <c r="G716" i="30" l="1"/>
  <c r="G727" i="30" s="1"/>
  <c r="I716" i="30" l="1"/>
  <c r="I727" i="30" s="1"/>
  <c r="K716" i="30" l="1"/>
  <c r="K727" i="30" s="1"/>
  <c r="M716" i="30" l="1"/>
  <c r="M727" i="30" s="1"/>
  <c r="A730" i="30" l="1"/>
  <c r="C730" i="30" l="1"/>
  <c r="C741" i="30" s="1"/>
  <c r="E730" i="30" l="1"/>
  <c r="E741" i="30" s="1"/>
  <c r="G730" i="30" l="1"/>
  <c r="G741" i="30" s="1"/>
  <c r="I730" i="30" l="1"/>
  <c r="I741" i="30" s="1"/>
  <c r="K730" i="30" l="1"/>
  <c r="K741" i="30" s="1"/>
  <c r="M730" i="30" l="1"/>
  <c r="M741" i="30" s="1"/>
  <c r="A744" i="30" l="1"/>
  <c r="C744" i="30" l="1"/>
  <c r="C755" i="30" s="1"/>
  <c r="E744" i="30" l="1"/>
  <c r="E755" i="30" s="1"/>
  <c r="G744" i="30" l="1"/>
  <c r="G755" i="30" s="1"/>
  <c r="I744" i="30" l="1"/>
  <c r="I755" i="30" s="1"/>
  <c r="K744" i="30" l="1"/>
  <c r="K755" i="30" s="1"/>
  <c r="M744" i="30" l="1"/>
  <c r="M755" i="30" s="1"/>
  <c r="A758" i="30" l="1"/>
  <c r="C758" i="30" l="1"/>
  <c r="C769" i="30" s="1"/>
  <c r="E758" i="30" l="1"/>
  <c r="E769" i="30" s="1"/>
  <c r="G758" i="30" l="1"/>
  <c r="G769" i="30" s="1"/>
  <c r="I758" i="30" l="1"/>
  <c r="I769" i="30" s="1"/>
  <c r="K758" i="30" l="1"/>
  <c r="K769" i="30" s="1"/>
  <c r="M758" i="30" l="1"/>
  <c r="M769" i="30" s="1"/>
  <c r="B140" i="29" l="1"/>
  <c r="G140" i="29" s="1"/>
  <c r="G184" i="29"/>
  <c r="G183" i="29"/>
  <c r="G182" i="29"/>
  <c r="G181" i="29"/>
  <c r="G180" i="29"/>
  <c r="G179" i="29"/>
  <c r="G178" i="29"/>
  <c r="G177" i="29"/>
  <c r="G176" i="29"/>
  <c r="G175" i="29"/>
  <c r="G174" i="29"/>
  <c r="G173" i="29"/>
  <c r="G172" i="29"/>
  <c r="G171" i="29"/>
  <c r="G170" i="29"/>
  <c r="G169" i="29"/>
  <c r="G168" i="29"/>
  <c r="G167" i="29"/>
  <c r="G166" i="29"/>
  <c r="G165" i="29"/>
  <c r="G164" i="29"/>
  <c r="G163" i="29"/>
  <c r="G162" i="29"/>
  <c r="G161" i="29"/>
  <c r="G160" i="29"/>
  <c r="G159" i="29"/>
  <c r="G158" i="29"/>
  <c r="G157" i="29"/>
  <c r="G156" i="29"/>
  <c r="G155" i="29"/>
  <c r="G154" i="29"/>
  <c r="G153" i="29"/>
  <c r="G152" i="29"/>
  <c r="G151" i="29"/>
  <c r="G150" i="29"/>
  <c r="G149" i="29"/>
  <c r="G148" i="29"/>
  <c r="G147" i="29"/>
  <c r="G146" i="29"/>
  <c r="G90" i="29"/>
  <c r="G89" i="29"/>
  <c r="G88" i="29"/>
  <c r="G87" i="29"/>
  <c r="G86" i="29"/>
  <c r="G85" i="29"/>
  <c r="G84" i="29"/>
  <c r="G83" i="29"/>
  <c r="G82" i="29"/>
  <c r="G81" i="29"/>
  <c r="G80" i="29"/>
  <c r="B25" i="29" l="1"/>
  <c r="B26" i="29" s="1"/>
  <c r="G26" i="29" s="1"/>
  <c r="B73" i="29"/>
  <c r="B74" i="29" s="1"/>
  <c r="G74" i="29" s="1"/>
  <c r="B111" i="29"/>
  <c r="G111" i="29" s="1"/>
  <c r="B141" i="29"/>
  <c r="G141" i="29" s="1"/>
  <c r="B35" i="29"/>
  <c r="B36" i="29" s="1"/>
  <c r="G36" i="29" s="1"/>
  <c r="B37" i="29"/>
  <c r="B38" i="29" s="1"/>
  <c r="G38" i="29" s="1"/>
  <c r="B125" i="29"/>
  <c r="G125" i="29" s="1"/>
  <c r="B118" i="29"/>
  <c r="G118" i="29" s="1"/>
  <c r="B41" i="29"/>
  <c r="B42" i="29" s="1"/>
  <c r="G42" i="29" s="1"/>
  <c r="B94" i="29"/>
  <c r="G94" i="29" s="1"/>
  <c r="B126" i="29"/>
  <c r="G126" i="29" s="1"/>
  <c r="B114" i="29"/>
  <c r="G114" i="29" s="1"/>
  <c r="B59" i="29"/>
  <c r="B97" i="29"/>
  <c r="G97" i="29" s="1"/>
  <c r="B19" i="29"/>
  <c r="B20" i="29" s="1"/>
  <c r="G20" i="29" s="1"/>
  <c r="B65" i="29"/>
  <c r="B102" i="29"/>
  <c r="G102" i="29" s="1"/>
  <c r="B131" i="29"/>
  <c r="G131" i="29" s="1"/>
  <c r="B33" i="29"/>
  <c r="B17" i="29"/>
  <c r="B18" i="29" s="1"/>
  <c r="G18" i="29" s="1"/>
  <c r="B129" i="29"/>
  <c r="G129" i="29" s="1"/>
  <c r="B21" i="29"/>
  <c r="B22" i="29" s="1"/>
  <c r="G22" i="29" s="1"/>
  <c r="B67" i="29"/>
  <c r="G67" i="29" s="1"/>
  <c r="B108" i="29"/>
  <c r="G108" i="29" s="1"/>
  <c r="B139" i="29"/>
  <c r="G139" i="29" s="1"/>
  <c r="B23" i="29"/>
  <c r="G23" i="29" s="1"/>
  <c r="B39" i="29"/>
  <c r="B40" i="29" s="1"/>
  <c r="B69" i="29"/>
  <c r="B70" i="29" s="1"/>
  <c r="G70" i="29" s="1"/>
  <c r="B98" i="29"/>
  <c r="G98" i="29" s="1"/>
  <c r="B115" i="29"/>
  <c r="G115" i="29" s="1"/>
  <c r="B130" i="29"/>
  <c r="G130" i="29" s="1"/>
  <c r="B27" i="29"/>
  <c r="B28" i="29" s="1"/>
  <c r="G28" i="29" s="1"/>
  <c r="B75" i="29"/>
  <c r="G75" i="29" s="1"/>
  <c r="B119" i="29"/>
  <c r="G119" i="29" s="1"/>
  <c r="B13" i="29"/>
  <c r="G13" i="29" s="1"/>
  <c r="B29" i="29"/>
  <c r="B30" i="29" s="1"/>
  <c r="G30" i="29" s="1"/>
  <c r="B45" i="29"/>
  <c r="G45" i="29" s="1"/>
  <c r="B106" i="29"/>
  <c r="G106" i="29" s="1"/>
  <c r="B121" i="29"/>
  <c r="G121" i="29" s="1"/>
  <c r="B135" i="29"/>
  <c r="G135" i="29" s="1"/>
  <c r="B43" i="29"/>
  <c r="B103" i="29"/>
  <c r="G103" i="29" s="1"/>
  <c r="B134" i="29"/>
  <c r="G134" i="29" s="1"/>
  <c r="B15" i="29"/>
  <c r="G15" i="29" s="1"/>
  <c r="B31" i="29"/>
  <c r="G31" i="29" s="1"/>
  <c r="B55" i="29"/>
  <c r="B107" i="29"/>
  <c r="G107" i="29" s="1"/>
  <c r="B123" i="29"/>
  <c r="G123" i="29" s="1"/>
  <c r="B137" i="29"/>
  <c r="G137" i="29" s="1"/>
  <c r="G73" i="29"/>
  <c r="B71" i="29"/>
  <c r="B72" i="29" s="1"/>
  <c r="G72" i="29" s="1"/>
  <c r="B95" i="29"/>
  <c r="G95" i="29" s="1"/>
  <c r="B100" i="29"/>
  <c r="G100" i="29" s="1"/>
  <c r="B104" i="29"/>
  <c r="G104" i="29" s="1"/>
  <c r="B109" i="29"/>
  <c r="G109" i="29" s="1"/>
  <c r="B117" i="29"/>
  <c r="G117" i="29" s="1"/>
  <c r="B122" i="29"/>
  <c r="G122" i="29" s="1"/>
  <c r="B127" i="29"/>
  <c r="G127" i="29" s="1"/>
  <c r="B133" i="29"/>
  <c r="G133" i="29" s="1"/>
  <c r="B138" i="29"/>
  <c r="G138" i="29" s="1"/>
  <c r="B96" i="29"/>
  <c r="G96" i="29" s="1"/>
  <c r="B99" i="29"/>
  <c r="G99" i="29" s="1"/>
  <c r="B101" i="29"/>
  <c r="G101" i="29" s="1"/>
  <c r="B105" i="29"/>
  <c r="G105" i="29" s="1"/>
  <c r="B110" i="29"/>
  <c r="G110" i="29" s="1"/>
  <c r="B116" i="29"/>
  <c r="G116" i="29" s="1"/>
  <c r="B120" i="29"/>
  <c r="G120" i="29" s="1"/>
  <c r="B124" i="29"/>
  <c r="G124" i="29" s="1"/>
  <c r="B128" i="29"/>
  <c r="G128" i="29" s="1"/>
  <c r="B132" i="29"/>
  <c r="G132" i="29" s="1"/>
  <c r="B136" i="29"/>
  <c r="G136" i="29" s="1"/>
  <c r="I13" i="29" l="1"/>
  <c r="H13" i="29"/>
  <c r="G40" i="29"/>
  <c r="G51" i="29"/>
  <c r="B66" i="29"/>
  <c r="G66" i="29" s="1"/>
  <c r="G65" i="29"/>
  <c r="B56" i="29"/>
  <c r="G55" i="29"/>
  <c r="B60" i="29"/>
  <c r="G59" i="29"/>
  <c r="B34" i="29"/>
  <c r="G34" i="29" s="1"/>
  <c r="G33" i="29"/>
  <c r="B44" i="29"/>
  <c r="G44" i="29" s="1"/>
  <c r="G43" i="29"/>
  <c r="G21" i="29"/>
  <c r="G37" i="29"/>
  <c r="B24" i="29"/>
  <c r="G24" i="29" s="1"/>
  <c r="G25" i="29"/>
  <c r="G41" i="29"/>
  <c r="G27" i="29"/>
  <c r="G69" i="29"/>
  <c r="G17" i="29"/>
  <c r="G29" i="29"/>
  <c r="B76" i="29"/>
  <c r="G76" i="29" s="1"/>
  <c r="G53" i="29"/>
  <c r="G35" i="29"/>
  <c r="G47" i="29"/>
  <c r="B68" i="29"/>
  <c r="G68" i="29" s="1"/>
  <c r="B32" i="29"/>
  <c r="G32" i="29" s="1"/>
  <c r="G19" i="29"/>
  <c r="G49" i="29"/>
  <c r="B46" i="29"/>
  <c r="G46" i="29" s="1"/>
  <c r="B14" i="29"/>
  <c r="G14" i="29" s="1"/>
  <c r="B16" i="29"/>
  <c r="G16" i="29" s="1"/>
  <c r="G71" i="29"/>
  <c r="H31" i="29" l="1"/>
  <c r="H24" i="29"/>
  <c r="G57" i="29"/>
  <c r="H19" i="29"/>
  <c r="H29" i="29"/>
  <c r="H21" i="29"/>
  <c r="H15" i="29"/>
  <c r="H30" i="29"/>
  <c r="H25" i="29"/>
  <c r="H37" i="29"/>
  <c r="H17" i="29"/>
  <c r="H22" i="29"/>
  <c r="G48" i="29"/>
  <c r="H23" i="29"/>
  <c r="H45" i="29"/>
  <c r="H26" i="29"/>
  <c r="G63" i="29"/>
  <c r="H38" i="29"/>
  <c r="G39" i="29"/>
  <c r="H27" i="29"/>
  <c r="H33" i="29"/>
  <c r="H20" i="29"/>
  <c r="H14" i="29"/>
  <c r="I14" i="29"/>
  <c r="H28" i="29"/>
  <c r="H32" i="29"/>
  <c r="H16" i="29"/>
  <c r="H35" i="29"/>
  <c r="H41" i="29"/>
  <c r="H34" i="29"/>
  <c r="H18" i="29"/>
  <c r="H36" i="29"/>
  <c r="H42" i="29"/>
  <c r="G60" i="29"/>
  <c r="G56" i="29"/>
  <c r="G61" i="29"/>
  <c r="G54" i="29"/>
  <c r="G52" i="29"/>
  <c r="G50" i="29"/>
  <c r="I21" i="29" l="1"/>
  <c r="I16" i="29"/>
  <c r="I34" i="29"/>
  <c r="I29" i="29"/>
  <c r="I37" i="29"/>
  <c r="G58" i="29"/>
  <c r="H56" i="29"/>
  <c r="I35" i="29"/>
  <c r="I27" i="29"/>
  <c r="H44" i="29"/>
  <c r="H46" i="29"/>
  <c r="G62" i="29"/>
  <c r="H60" i="29"/>
  <c r="H48" i="29"/>
  <c r="I25" i="29"/>
  <c r="I19" i="29"/>
  <c r="I40" i="29"/>
  <c r="I24" i="29"/>
  <c r="H39" i="29"/>
  <c r="I39" i="29"/>
  <c r="H40" i="29"/>
  <c r="H61" i="29"/>
  <c r="I32" i="29"/>
  <c r="H47" i="29"/>
  <c r="H49" i="29"/>
  <c r="H43" i="29"/>
  <c r="H55" i="29"/>
  <c r="H50" i="29"/>
  <c r="H52" i="29"/>
  <c r="H51" i="29"/>
  <c r="I17" i="29"/>
  <c r="H57" i="29"/>
  <c r="H59" i="29"/>
  <c r="H54" i="29"/>
  <c r="I28" i="29"/>
  <c r="I38" i="29"/>
  <c r="I31" i="29"/>
  <c r="I36" i="29"/>
  <c r="I18" i="29"/>
  <c r="I15" i="29"/>
  <c r="I20" i="29"/>
  <c r="I26" i="29"/>
  <c r="I23" i="29"/>
  <c r="I22" i="29"/>
  <c r="I30" i="29"/>
  <c r="I33" i="29"/>
  <c r="H53" i="29"/>
  <c r="G64" i="29"/>
  <c r="L198" i="30"/>
  <c r="A521" i="30"/>
  <c r="G213" i="30"/>
  <c r="C45" i="30"/>
  <c r="I661" i="30"/>
  <c r="K619" i="30"/>
  <c r="N44" i="30"/>
  <c r="A143" i="30"/>
  <c r="M269" i="30"/>
  <c r="F114" i="30"/>
  <c r="D44" i="30"/>
  <c r="H212" i="30"/>
  <c r="M45" i="30"/>
  <c r="L184" i="30"/>
  <c r="A297" i="30"/>
  <c r="D296" i="30"/>
  <c r="L534" i="30"/>
  <c r="K227" i="30"/>
  <c r="L226" i="30"/>
  <c r="A213" i="30"/>
  <c r="N268" i="30"/>
  <c r="E297" i="30"/>
  <c r="D548" i="30"/>
  <c r="H114" i="30"/>
  <c r="E171" i="30"/>
  <c r="C101" i="30"/>
  <c r="F72" i="30"/>
  <c r="A353" i="30"/>
  <c r="F660" i="30"/>
  <c r="H562" i="30"/>
  <c r="F394" i="30"/>
  <c r="C297" i="30"/>
  <c r="E115" i="30"/>
  <c r="N520" i="30"/>
  <c r="G227" i="30"/>
  <c r="C507" i="30"/>
  <c r="A423" i="30"/>
  <c r="M479" i="30"/>
  <c r="A269" i="30"/>
  <c r="M325" i="30"/>
  <c r="M633" i="30"/>
  <c r="A59" i="30"/>
  <c r="H604" i="30"/>
  <c r="D100" i="30"/>
  <c r="K437" i="30"/>
  <c r="N212" i="30"/>
  <c r="I423" i="30"/>
  <c r="M59" i="30"/>
  <c r="K199" i="30"/>
  <c r="J268" i="30"/>
  <c r="E619" i="30"/>
  <c r="H758" i="30"/>
  <c r="D520" i="30"/>
  <c r="M717" i="30"/>
  <c r="E339" i="30"/>
  <c r="C549" i="30"/>
  <c r="A619" i="30"/>
  <c r="K171" i="30"/>
  <c r="H380" i="30"/>
  <c r="J156" i="30"/>
  <c r="H226" i="30"/>
  <c r="E367" i="30"/>
  <c r="D506" i="30"/>
  <c r="C577" i="30"/>
  <c r="I3" i="30"/>
  <c r="F212" i="30"/>
  <c r="M549" i="30"/>
  <c r="J730" i="30"/>
  <c r="A325" i="30"/>
  <c r="N450" i="30"/>
  <c r="J660" i="30"/>
  <c r="D142" i="30"/>
  <c r="A283" i="30"/>
  <c r="L478" i="30"/>
  <c r="I689" i="30"/>
  <c r="G115" i="30"/>
  <c r="D324" i="30"/>
  <c r="M521" i="30"/>
  <c r="E101" i="30"/>
  <c r="A311" i="30"/>
  <c r="M367" i="30"/>
  <c r="L506" i="30"/>
  <c r="J646" i="30"/>
  <c r="A157" i="30"/>
  <c r="M213" i="30"/>
  <c r="M283" i="30"/>
  <c r="L352" i="30"/>
  <c r="I493" i="30"/>
  <c r="H702" i="30"/>
  <c r="N716" i="30"/>
  <c r="D744" i="30"/>
  <c r="J324" i="30"/>
  <c r="G465" i="30"/>
  <c r="E675" i="30"/>
  <c r="N2" i="30"/>
  <c r="M73" i="30"/>
  <c r="L142" i="30"/>
  <c r="J282" i="30"/>
  <c r="G493" i="30"/>
  <c r="F562" i="30"/>
  <c r="E633" i="30"/>
  <c r="D702" i="30"/>
  <c r="A129" i="30"/>
  <c r="L324" i="30"/>
  <c r="K395" i="30"/>
  <c r="I465" i="30"/>
  <c r="I535" i="30"/>
  <c r="N100" i="30"/>
  <c r="J310" i="30"/>
  <c r="I381" i="30"/>
  <c r="H450" i="30"/>
  <c r="G521" i="30"/>
  <c r="E661" i="30"/>
  <c r="I157" i="30"/>
  <c r="J226" i="30"/>
  <c r="H296" i="30"/>
  <c r="G367" i="30"/>
  <c r="F506" i="30"/>
  <c r="D576" i="30"/>
  <c r="A717" i="30"/>
  <c r="M703" i="30"/>
  <c r="I731" i="30"/>
  <c r="M689" i="30"/>
  <c r="J744" i="30"/>
  <c r="E759" i="30"/>
  <c r="N758" i="30"/>
  <c r="K563" i="30"/>
  <c r="K745" i="30"/>
  <c r="F730" i="30"/>
  <c r="C563" i="30"/>
  <c r="D604" i="30"/>
  <c r="N590" i="30"/>
  <c r="J632" i="30"/>
  <c r="M759" i="30"/>
  <c r="H548" i="30"/>
  <c r="I745" i="30"/>
  <c r="F632" i="30"/>
  <c r="A409" i="30" l="1"/>
  <c r="H112" i="29"/>
  <c r="H113" i="29"/>
  <c r="I49" i="29"/>
  <c r="I53" i="29"/>
  <c r="K143" i="30"/>
  <c r="H124" i="29"/>
  <c r="I56" i="29"/>
  <c r="H62" i="29"/>
  <c r="H181" i="29"/>
  <c r="H82" i="29"/>
  <c r="H162" i="29"/>
  <c r="H180" i="29"/>
  <c r="H118" i="29"/>
  <c r="H147" i="29"/>
  <c r="H173" i="29"/>
  <c r="H125" i="29"/>
  <c r="H87" i="29"/>
  <c r="K717" i="30"/>
  <c r="A3" i="30"/>
  <c r="G549" i="30"/>
  <c r="C381" i="30"/>
  <c r="F380" i="30"/>
  <c r="J212" i="30"/>
  <c r="E45" i="30"/>
  <c r="J590" i="30"/>
  <c r="E717" i="30"/>
  <c r="L422" i="30"/>
  <c r="I255" i="30"/>
  <c r="J254" i="30"/>
  <c r="A101" i="30"/>
  <c r="L86" i="30"/>
  <c r="D646" i="30"/>
  <c r="M465" i="30"/>
  <c r="A479" i="30"/>
  <c r="G745" i="30"/>
  <c r="D380" i="30"/>
  <c r="N198" i="30"/>
  <c r="M199" i="30"/>
  <c r="F44" i="30"/>
  <c r="G591" i="30"/>
  <c r="F422" i="30"/>
  <c r="E423" i="30"/>
  <c r="K255" i="30"/>
  <c r="H254" i="30"/>
  <c r="E87" i="30"/>
  <c r="F86" i="30"/>
  <c r="K633" i="30"/>
  <c r="E59" i="30"/>
  <c r="K605" i="30"/>
  <c r="H436" i="30"/>
  <c r="I437" i="30"/>
  <c r="J16" i="30"/>
  <c r="M563" i="30"/>
  <c r="E409" i="30"/>
  <c r="C395" i="30"/>
  <c r="C241" i="30"/>
  <c r="K675" i="30"/>
  <c r="G689" i="30"/>
  <c r="J506" i="30"/>
  <c r="N324" i="30"/>
  <c r="M171" i="30"/>
  <c r="E731" i="30"/>
  <c r="D632" i="30"/>
  <c r="E451" i="30"/>
  <c r="K283" i="30"/>
  <c r="I269" i="30"/>
  <c r="J114" i="30"/>
  <c r="M661" i="30"/>
  <c r="N562" i="30"/>
  <c r="A395" i="30"/>
  <c r="E213" i="30"/>
  <c r="H176" i="29"/>
  <c r="H85" i="29"/>
  <c r="H165" i="29"/>
  <c r="H114" i="29"/>
  <c r="H183" i="29"/>
  <c r="H158" i="29"/>
  <c r="H121" i="29"/>
  <c r="H168" i="29"/>
  <c r="H99" i="29"/>
  <c r="G731" i="30"/>
  <c r="G661" i="30"/>
  <c r="N58" i="30"/>
  <c r="F618" i="30"/>
  <c r="C451" i="30"/>
  <c r="D450" i="30"/>
  <c r="J576" i="30"/>
  <c r="F282" i="30"/>
  <c r="D114" i="30"/>
  <c r="C115" i="30"/>
  <c r="A689" i="30"/>
  <c r="K493" i="30"/>
  <c r="H324" i="30"/>
  <c r="I325" i="30"/>
  <c r="N156" i="30"/>
  <c r="K157" i="30"/>
  <c r="C717" i="30"/>
  <c r="N534" i="30"/>
  <c r="M535" i="30"/>
  <c r="N646" i="30"/>
  <c r="A451" i="30"/>
  <c r="L268" i="30"/>
  <c r="A115" i="30"/>
  <c r="H660" i="30"/>
  <c r="D492" i="30"/>
  <c r="F492" i="30"/>
  <c r="D730" i="30"/>
  <c r="G325" i="30"/>
  <c r="D156" i="30"/>
  <c r="E157" i="30"/>
  <c r="J702" i="30"/>
  <c r="E129" i="30"/>
  <c r="J674" i="30"/>
  <c r="G507" i="30"/>
  <c r="H506" i="30"/>
  <c r="G199" i="30"/>
  <c r="G87" i="30"/>
  <c r="N632" i="30"/>
  <c r="E479" i="30"/>
  <c r="D464" i="30"/>
  <c r="D310" i="30"/>
  <c r="L716" i="30"/>
  <c r="D30" i="30"/>
  <c r="I577" i="30"/>
  <c r="M409" i="30"/>
  <c r="L394" i="30"/>
  <c r="K241" i="30"/>
  <c r="E647" i="30"/>
  <c r="C703" i="30"/>
  <c r="F520" i="30"/>
  <c r="H119" i="29"/>
  <c r="H171" i="29"/>
  <c r="H101" i="29"/>
  <c r="H109" i="29"/>
  <c r="H132" i="29"/>
  <c r="H160" i="29"/>
  <c r="H69" i="29"/>
  <c r="H137" i="29"/>
  <c r="H178" i="29"/>
  <c r="H110" i="29"/>
  <c r="H90" i="29"/>
  <c r="H163" i="29"/>
  <c r="H103" i="29"/>
  <c r="H135" i="29"/>
  <c r="I591" i="30"/>
  <c r="H730" i="30"/>
  <c r="M129" i="30"/>
  <c r="E689" i="30"/>
  <c r="C521" i="30"/>
  <c r="D660" i="30"/>
  <c r="F352" i="30"/>
  <c r="A185" i="30"/>
  <c r="C185" i="30"/>
  <c r="H16" i="30"/>
  <c r="F16" i="30"/>
  <c r="J562" i="30"/>
  <c r="G395" i="30"/>
  <c r="H394" i="30"/>
  <c r="M227" i="30"/>
  <c r="I227" i="30"/>
  <c r="H58" i="30"/>
  <c r="G59" i="30"/>
  <c r="N604" i="30"/>
  <c r="C619" i="30"/>
  <c r="M507" i="30"/>
  <c r="K339" i="30"/>
  <c r="L338" i="30"/>
  <c r="D184" i="30"/>
  <c r="N170" i="30"/>
  <c r="K3" i="30"/>
  <c r="L2" i="30"/>
  <c r="D562" i="30"/>
  <c r="A759" i="30"/>
  <c r="E395" i="30"/>
  <c r="D226" i="30"/>
  <c r="C227" i="30"/>
  <c r="I59" i="30"/>
  <c r="D198" i="30"/>
  <c r="N16" i="30"/>
  <c r="A31" i="30"/>
  <c r="H576" i="30"/>
  <c r="F338" i="30"/>
  <c r="H156" i="30"/>
  <c r="L702" i="30"/>
  <c r="A535" i="30"/>
  <c r="A381" i="30"/>
  <c r="F268" i="30"/>
  <c r="G647" i="30"/>
  <c r="N478" i="30"/>
  <c r="K465" i="30"/>
  <c r="K311" i="30"/>
  <c r="N702" i="30"/>
  <c r="L30" i="30"/>
  <c r="D590" i="30"/>
  <c r="J422" i="30"/>
  <c r="G409" i="30"/>
  <c r="G255" i="30"/>
  <c r="L604" i="30"/>
  <c r="K703" i="30"/>
  <c r="F366" i="30"/>
  <c r="H182" i="29"/>
  <c r="H128" i="29"/>
  <c r="H107" i="29"/>
  <c r="H95" i="29"/>
  <c r="H155" i="29"/>
  <c r="H67" i="29"/>
  <c r="H111" i="29"/>
  <c r="H116" i="29"/>
  <c r="H148" i="29"/>
  <c r="H139" i="29"/>
  <c r="H174" i="29"/>
  <c r="H88" i="29"/>
  <c r="H94" i="29"/>
  <c r="D758" i="30"/>
  <c r="A745" i="30"/>
  <c r="J30" i="30"/>
  <c r="I31" i="30"/>
  <c r="A591" i="30"/>
  <c r="C731" i="30"/>
  <c r="D422" i="30"/>
  <c r="N240" i="30"/>
  <c r="A255" i="30"/>
  <c r="H86" i="30"/>
  <c r="C87" i="30"/>
  <c r="I633" i="30"/>
  <c r="F464" i="30"/>
  <c r="H464" i="30"/>
  <c r="C759" i="30"/>
  <c r="I297" i="30"/>
  <c r="F128" i="30"/>
  <c r="G129" i="30"/>
  <c r="L674" i="30"/>
  <c r="H30" i="30"/>
  <c r="N576" i="30"/>
  <c r="J408" i="30"/>
  <c r="K409" i="30"/>
  <c r="D254" i="30"/>
  <c r="M241" i="30"/>
  <c r="I73" i="30"/>
  <c r="K73" i="30"/>
  <c r="C633" i="30"/>
  <c r="M577" i="30"/>
  <c r="E465" i="30"/>
  <c r="H128" i="30"/>
  <c r="C269" i="30"/>
  <c r="M87" i="30"/>
  <c r="N86" i="30"/>
  <c r="F646" i="30"/>
  <c r="C409" i="30"/>
  <c r="F226" i="30"/>
  <c r="K59" i="30"/>
  <c r="J44" i="30"/>
  <c r="M591" i="30"/>
  <c r="M437" i="30"/>
  <c r="M339" i="30"/>
  <c r="A171" i="30"/>
  <c r="G3" i="30"/>
  <c r="L548" i="30"/>
  <c r="J534" i="30"/>
  <c r="J380" i="30"/>
  <c r="I283" i="30"/>
  <c r="L100" i="30"/>
  <c r="C661" i="30"/>
  <c r="H492" i="30"/>
  <c r="F478" i="30"/>
  <c r="F324" i="30"/>
  <c r="H674" i="30"/>
  <c r="G45" i="30"/>
  <c r="L590" i="30"/>
  <c r="D436" i="30"/>
  <c r="H169" i="29"/>
  <c r="H130" i="29"/>
  <c r="H149" i="29"/>
  <c r="H133" i="29"/>
  <c r="H115" i="29"/>
  <c r="H65" i="29"/>
  <c r="H184" i="29"/>
  <c r="H97" i="29"/>
  <c r="H151" i="29"/>
  <c r="H134" i="29"/>
  <c r="H140" i="29"/>
  <c r="H122" i="29"/>
  <c r="L660" i="30"/>
  <c r="E703" i="30"/>
  <c r="K269" i="30"/>
  <c r="H100" i="30"/>
  <c r="I101" i="30"/>
  <c r="M647" i="30"/>
  <c r="D716" i="30"/>
  <c r="C493" i="30"/>
  <c r="M311" i="30"/>
  <c r="N310" i="30"/>
  <c r="F156" i="30"/>
  <c r="C157" i="30"/>
  <c r="G703" i="30"/>
  <c r="E535" i="30"/>
  <c r="F534" i="30"/>
  <c r="E591" i="30"/>
  <c r="H366" i="30"/>
  <c r="E199" i="30"/>
  <c r="F198" i="30"/>
  <c r="K31" i="30"/>
  <c r="G101" i="30"/>
  <c r="L646" i="30"/>
  <c r="I479" i="30"/>
  <c r="J478" i="30"/>
  <c r="N730" i="30"/>
  <c r="L310" i="30"/>
  <c r="J142" i="30"/>
  <c r="I143" i="30"/>
  <c r="A703" i="30"/>
  <c r="F744" i="30"/>
  <c r="D534" i="30"/>
  <c r="M353" i="30"/>
  <c r="A367" i="30"/>
  <c r="H716" i="30"/>
  <c r="A339" i="30"/>
  <c r="L156" i="30"/>
  <c r="M157" i="30"/>
  <c r="E3" i="30"/>
  <c r="C479" i="30"/>
  <c r="H172" i="29"/>
  <c r="H105" i="29"/>
  <c r="H89" i="29"/>
  <c r="H161" i="29"/>
  <c r="H141" i="29"/>
  <c r="H179" i="29"/>
  <c r="H131" i="29"/>
  <c r="H129" i="29"/>
  <c r="H117" i="29"/>
  <c r="H106" i="29"/>
  <c r="H86" i="29"/>
  <c r="H71" i="29"/>
  <c r="H74" i="29"/>
  <c r="I703" i="30"/>
  <c r="J688" i="30"/>
  <c r="J338" i="30"/>
  <c r="G171" i="30"/>
  <c r="H170" i="30"/>
  <c r="M3" i="30"/>
  <c r="J2" i="30"/>
  <c r="A563" i="30"/>
  <c r="K381" i="30"/>
  <c r="N380" i="30"/>
  <c r="E227" i="30"/>
  <c r="A227" i="30"/>
  <c r="L44" i="30"/>
  <c r="E605" i="30"/>
  <c r="F688" i="30"/>
  <c r="G437" i="30"/>
  <c r="D268" i="30"/>
  <c r="E269" i="30"/>
  <c r="J100" i="30"/>
  <c r="F170" i="30"/>
  <c r="D2" i="30"/>
  <c r="C3" i="30"/>
  <c r="I549" i="30"/>
  <c r="J758" i="30"/>
  <c r="L380" i="30"/>
  <c r="I213" i="30"/>
  <c r="K45" i="30"/>
  <c r="C605" i="30"/>
  <c r="N422" i="30"/>
  <c r="M423" i="30"/>
  <c r="H744" i="30"/>
  <c r="M395" i="30"/>
  <c r="C73" i="30"/>
  <c r="A549" i="30"/>
  <c r="C367" i="30"/>
  <c r="I199" i="30"/>
  <c r="G185" i="30"/>
  <c r="G31" i="30"/>
  <c r="L576" i="30"/>
  <c r="K479" i="30"/>
  <c r="M297" i="30"/>
  <c r="E143" i="30"/>
  <c r="D128" i="30"/>
  <c r="G675" i="30"/>
  <c r="H520" i="30"/>
  <c r="G423" i="30"/>
  <c r="J240" i="30"/>
  <c r="N72" i="30"/>
  <c r="L58" i="30"/>
  <c r="D618" i="30"/>
  <c r="C465" i="30"/>
  <c r="D366" i="30"/>
  <c r="E185" i="30"/>
  <c r="I17" i="30"/>
  <c r="H2" i="30"/>
  <c r="H126" i="29"/>
  <c r="H84" i="29"/>
  <c r="H164" i="29"/>
  <c r="H104" i="29"/>
  <c r="H80" i="29"/>
  <c r="H96" i="29"/>
  <c r="H75" i="29"/>
  <c r="H100" i="29"/>
  <c r="H175" i="29"/>
  <c r="H70" i="29"/>
  <c r="H81" i="29"/>
  <c r="H123" i="29"/>
  <c r="H108" i="29"/>
  <c r="A633" i="30"/>
  <c r="L730" i="30"/>
  <c r="I409" i="30"/>
  <c r="E241" i="30"/>
  <c r="G241" i="30"/>
  <c r="L72" i="30"/>
  <c r="J72" i="30"/>
  <c r="M619" i="30"/>
  <c r="K451" i="30"/>
  <c r="L450" i="30"/>
  <c r="K759" i="30"/>
  <c r="N282" i="30"/>
  <c r="K115" i="30"/>
  <c r="L114" i="30"/>
  <c r="D674" i="30"/>
  <c r="I647" i="30"/>
  <c r="E507" i="30"/>
  <c r="D338" i="30"/>
  <c r="C339" i="30"/>
  <c r="J170" i="30"/>
  <c r="F240" i="30"/>
  <c r="A73" i="30"/>
  <c r="D72" i="30"/>
  <c r="G619" i="30"/>
  <c r="H618" i="30"/>
  <c r="J450" i="30"/>
  <c r="G283" i="30"/>
  <c r="H282" i="30"/>
  <c r="N114" i="30"/>
  <c r="I115" i="30"/>
  <c r="A675" i="30"/>
  <c r="L492" i="30"/>
  <c r="N492" i="30"/>
  <c r="M745" i="30"/>
  <c r="N464" i="30"/>
  <c r="J296" i="30"/>
  <c r="K297" i="30"/>
  <c r="C143" i="30"/>
  <c r="M605" i="30"/>
  <c r="C437" i="30"/>
  <c r="H268" i="30"/>
  <c r="F254" i="30"/>
  <c r="F100" i="30"/>
  <c r="K647" i="30"/>
  <c r="J548" i="30"/>
  <c r="L366" i="30"/>
  <c r="C213" i="30"/>
  <c r="A199" i="30"/>
  <c r="A45" i="30"/>
  <c r="H590" i="30"/>
  <c r="E493" i="30"/>
  <c r="H310" i="30"/>
  <c r="M143" i="30"/>
  <c r="G717" i="30"/>
  <c r="C647" i="30"/>
  <c r="K87" i="30"/>
  <c r="L240" i="30"/>
  <c r="M255" i="30"/>
  <c r="H422" i="30"/>
  <c r="F604" i="30"/>
  <c r="G633" i="30"/>
  <c r="D86" i="30"/>
  <c r="D240" i="30"/>
  <c r="E255" i="30"/>
  <c r="N408" i="30"/>
  <c r="K591" i="30"/>
  <c r="L688" i="30"/>
  <c r="G143" i="30"/>
  <c r="G297" i="30"/>
  <c r="I311" i="30"/>
  <c r="D478" i="30"/>
  <c r="A661" i="30"/>
  <c r="E745" i="30"/>
  <c r="K353" i="30"/>
  <c r="N366" i="30"/>
  <c r="G535" i="30"/>
  <c r="F716" i="30"/>
  <c r="F576" i="30"/>
  <c r="G157" i="30"/>
  <c r="L632" i="30"/>
  <c r="H184" i="30"/>
  <c r="I353" i="30"/>
  <c r="I451" i="30"/>
  <c r="L436" i="30"/>
  <c r="N660" i="30"/>
  <c r="N674" i="30"/>
  <c r="A731" i="30"/>
  <c r="H688" i="30"/>
  <c r="E577" i="30"/>
  <c r="F310" i="30"/>
  <c r="L758" i="30"/>
  <c r="H177" i="29"/>
  <c r="M731" i="30"/>
  <c r="C675" i="30"/>
  <c r="F758" i="30"/>
  <c r="C745" i="30"/>
  <c r="L16" i="30"/>
  <c r="L170" i="30"/>
  <c r="N184" i="30"/>
  <c r="J352" i="30"/>
  <c r="H534" i="30"/>
  <c r="I563" i="30"/>
  <c r="D16" i="30"/>
  <c r="D170" i="30"/>
  <c r="F184" i="30"/>
  <c r="N338" i="30"/>
  <c r="L520" i="30"/>
  <c r="N618" i="30"/>
  <c r="G73" i="30"/>
  <c r="I241" i="30"/>
  <c r="F408" i="30"/>
  <c r="C591" i="30"/>
  <c r="D688" i="30"/>
  <c r="L128" i="30"/>
  <c r="L282" i="30"/>
  <c r="N296" i="30"/>
  <c r="J464" i="30"/>
  <c r="H646" i="30"/>
  <c r="N744" i="30"/>
  <c r="C199" i="30"/>
  <c r="D352" i="30"/>
  <c r="I87" i="30"/>
  <c r="M493" i="30"/>
  <c r="I45" i="30"/>
  <c r="L212" i="30"/>
  <c r="M101" i="30"/>
  <c r="N226" i="30"/>
  <c r="E325" i="30"/>
  <c r="L562" i="30"/>
  <c r="G353" i="30"/>
  <c r="M17" i="30"/>
  <c r="K521" i="30"/>
  <c r="A241" i="30"/>
  <c r="J394" i="30"/>
  <c r="G577" i="30"/>
  <c r="I675" i="30"/>
  <c r="C129" i="30"/>
  <c r="C283" i="30"/>
  <c r="K661" i="30"/>
  <c r="A437" i="30"/>
  <c r="C689" i="30"/>
  <c r="A17" i="30"/>
  <c r="I605" i="30"/>
  <c r="E353" i="30"/>
  <c r="C31" i="30"/>
  <c r="J520" i="30"/>
  <c r="E311" i="30"/>
  <c r="H66" i="29"/>
  <c r="I43" i="29"/>
  <c r="I54" i="29"/>
  <c r="I50" i="29"/>
  <c r="I41" i="29"/>
  <c r="I55" i="29"/>
  <c r="I47" i="29"/>
  <c r="I52" i="29"/>
  <c r="I57" i="29"/>
  <c r="I45" i="29"/>
  <c r="I48" i="29"/>
  <c r="I42" i="29"/>
  <c r="H68" i="29"/>
  <c r="E437" i="30"/>
  <c r="F590" i="30"/>
  <c r="M31" i="30"/>
  <c r="D58" i="30"/>
  <c r="K213" i="30"/>
  <c r="I395" i="30"/>
  <c r="K423" i="30"/>
  <c r="K577" i="30"/>
  <c r="F30" i="30"/>
  <c r="H44" i="30"/>
  <c r="D212" i="30"/>
  <c r="M381" i="30"/>
  <c r="A493" i="30"/>
  <c r="A647" i="30"/>
  <c r="J86" i="30"/>
  <c r="K101" i="30"/>
  <c r="G269" i="30"/>
  <c r="F450" i="30"/>
  <c r="F548" i="30"/>
  <c r="F702" i="30"/>
  <c r="N142" i="30"/>
  <c r="C171" i="30"/>
  <c r="K325" i="30"/>
  <c r="I507" i="30"/>
  <c r="J604" i="30"/>
  <c r="F58" i="30"/>
  <c r="F142" i="30"/>
  <c r="E549" i="30"/>
  <c r="G381" i="30"/>
  <c r="N254" i="30"/>
  <c r="I619" i="30"/>
  <c r="J366" i="30"/>
  <c r="G17" i="30"/>
  <c r="N128" i="30"/>
  <c r="K185" i="30"/>
  <c r="H478" i="30"/>
  <c r="H72" i="29"/>
  <c r="H63" i="29"/>
  <c r="C423" i="30"/>
  <c r="K17" i="30"/>
  <c r="N30" i="30"/>
  <c r="H198" i="30"/>
  <c r="E381" i="30"/>
  <c r="G479" i="30"/>
  <c r="H632" i="30"/>
  <c r="A87" i="30"/>
  <c r="L254" i="30"/>
  <c r="J436" i="30"/>
  <c r="K535" i="30"/>
  <c r="K689" i="30"/>
  <c r="H72" i="30"/>
  <c r="M451" i="30"/>
  <c r="G759" i="30"/>
  <c r="H338" i="30"/>
  <c r="I171" i="30"/>
  <c r="C59" i="30"/>
  <c r="L408" i="30"/>
  <c r="G339" i="30"/>
  <c r="I521" i="30"/>
  <c r="C311" i="30"/>
  <c r="N688" i="30"/>
  <c r="H170" i="29"/>
  <c r="N436" i="30"/>
  <c r="A465" i="30"/>
  <c r="J618" i="30"/>
  <c r="E73" i="30"/>
  <c r="A577" i="30"/>
  <c r="C353" i="30"/>
  <c r="E521" i="30"/>
  <c r="M675" i="30"/>
  <c r="I129" i="30"/>
  <c r="G311" i="30"/>
  <c r="H408" i="30"/>
  <c r="G563" i="30"/>
  <c r="C17" i="30"/>
  <c r="E31" i="30"/>
  <c r="M185" i="30"/>
  <c r="K367" i="30"/>
  <c r="L464" i="30"/>
  <c r="L618" i="30"/>
  <c r="C325" i="30"/>
  <c r="A605" i="30"/>
  <c r="J198" i="30"/>
  <c r="E563" i="30"/>
  <c r="J716" i="30"/>
  <c r="J128" i="30"/>
  <c r="I367" i="30"/>
  <c r="E17" i="30"/>
  <c r="H240" i="30"/>
  <c r="I185" i="30"/>
  <c r="K731" i="30"/>
  <c r="H146" i="29"/>
  <c r="H152" i="29"/>
  <c r="H150" i="29"/>
  <c r="D394" i="30"/>
  <c r="K549" i="30"/>
  <c r="F2" i="30"/>
  <c r="L744" i="30"/>
  <c r="E283" i="30"/>
  <c r="F436" i="30"/>
  <c r="G451" i="30"/>
  <c r="J58" i="30"/>
  <c r="G605" i="30"/>
  <c r="I339" i="30"/>
  <c r="J492" i="30"/>
  <c r="K507" i="30"/>
  <c r="F674" i="30"/>
  <c r="M115" i="30"/>
  <c r="L296" i="30"/>
  <c r="N394" i="30"/>
  <c r="N548" i="30"/>
  <c r="F296" i="30"/>
  <c r="C255" i="30"/>
  <c r="C535" i="30"/>
  <c r="K129" i="30"/>
  <c r="H352" i="30"/>
  <c r="D282" i="30"/>
  <c r="N506" i="30"/>
  <c r="A507" i="30"/>
  <c r="J184" i="30"/>
  <c r="I759" i="30"/>
  <c r="D408" i="30"/>
  <c r="N352" i="30"/>
  <c r="H142" i="30"/>
  <c r="I717" i="30"/>
  <c r="H167" i="29"/>
  <c r="I44" i="29"/>
  <c r="I46" i="29"/>
  <c r="H58" i="29"/>
  <c r="I58" i="29"/>
  <c r="H102" i="29"/>
  <c r="H73" i="29"/>
  <c r="H154" i="29"/>
  <c r="H159" i="29"/>
  <c r="H76" i="29"/>
  <c r="H136" i="29"/>
  <c r="H166" i="29"/>
  <c r="H138" i="29"/>
  <c r="H127" i="29"/>
  <c r="H153" i="29"/>
  <c r="H120" i="29"/>
  <c r="H98" i="29"/>
  <c r="H157" i="29"/>
  <c r="H156" i="29"/>
  <c r="I51" i="29"/>
  <c r="H64" i="29"/>
  <c r="H83" i="29"/>
  <c r="I64" i="29" l="1"/>
  <c r="I112" i="29"/>
  <c r="I113" i="29"/>
  <c r="I115" i="29"/>
  <c r="A662" i="30"/>
  <c r="I135" i="29"/>
  <c r="G452" i="30"/>
  <c r="K242" i="30"/>
  <c r="G438" i="30"/>
  <c r="K158" i="30"/>
  <c r="A410" i="30"/>
  <c r="I466" i="30"/>
  <c r="M228" i="30"/>
  <c r="M326" i="30"/>
  <c r="K550" i="30"/>
  <c r="K578" i="30"/>
  <c r="C102" i="30"/>
  <c r="A200" i="30"/>
  <c r="C746" i="30"/>
  <c r="G74" i="30"/>
  <c r="E298" i="30"/>
  <c r="I111" i="29"/>
  <c r="I97" i="29"/>
  <c r="A298" i="30"/>
  <c r="E648" i="30"/>
  <c r="I85" i="29"/>
  <c r="I32" i="30"/>
  <c r="G130" i="30"/>
  <c r="C242" i="30"/>
  <c r="C480" i="30"/>
  <c r="M424" i="30"/>
  <c r="I410" i="30"/>
  <c r="I127" i="29"/>
  <c r="K480" i="30"/>
  <c r="M32" i="30"/>
  <c r="E438" i="30"/>
  <c r="I96" i="29"/>
  <c r="K368" i="30"/>
  <c r="I186" i="30"/>
  <c r="M60" i="30"/>
  <c r="I144" i="30"/>
  <c r="C508" i="30"/>
  <c r="A732" i="30"/>
  <c r="M690" i="30"/>
  <c r="G662" i="30"/>
  <c r="I116" i="29"/>
  <c r="C424" i="30"/>
  <c r="G718" i="30"/>
  <c r="I760" i="30"/>
  <c r="C158" i="30"/>
  <c r="M382" i="30"/>
  <c r="K46" i="30"/>
  <c r="M746" i="30"/>
  <c r="K214" i="30"/>
  <c r="A88" i="30"/>
  <c r="E494" i="30"/>
  <c r="C578" i="30"/>
  <c r="E32" i="30"/>
  <c r="I508" i="30"/>
  <c r="I88" i="29"/>
  <c r="I172" i="29"/>
  <c r="I164" i="29"/>
  <c r="C214" i="30"/>
  <c r="M494" i="30"/>
  <c r="E228" i="30"/>
  <c r="A522" i="30"/>
  <c r="I256" i="30"/>
  <c r="C536" i="30"/>
  <c r="K270" i="30"/>
  <c r="E550" i="30"/>
  <c r="M284" i="30"/>
  <c r="G564" i="30"/>
  <c r="C326" i="30"/>
  <c r="I578" i="30"/>
  <c r="E340" i="30"/>
  <c r="K592" i="30"/>
  <c r="G354" i="30"/>
  <c r="M606" i="30"/>
  <c r="A116" i="30"/>
  <c r="G634" i="30"/>
  <c r="A382" i="30"/>
  <c r="I116" i="30"/>
  <c r="C368" i="30"/>
  <c r="K102" i="30"/>
  <c r="A620" i="30"/>
  <c r="E592" i="30"/>
  <c r="A354" i="30"/>
  <c r="I88" i="30"/>
  <c r="M592" i="30"/>
  <c r="E690" i="30"/>
  <c r="A452" i="30"/>
  <c r="K200" i="30"/>
  <c r="A718" i="30"/>
  <c r="I452" i="30"/>
  <c r="K298" i="30"/>
  <c r="G60" i="30"/>
  <c r="K564" i="30"/>
  <c r="E312" i="30"/>
  <c r="A690" i="30"/>
  <c r="I424" i="30"/>
  <c r="C172" i="30"/>
  <c r="K522" i="30"/>
  <c r="G284" i="30"/>
  <c r="A32" i="30"/>
  <c r="E536" i="30"/>
  <c r="K620" i="30"/>
  <c r="G382" i="30"/>
  <c r="C144" i="30"/>
  <c r="G648" i="30"/>
  <c r="A396" i="30"/>
  <c r="I76" i="29"/>
  <c r="I105" i="29"/>
  <c r="I103" i="29"/>
  <c r="I107" i="29"/>
  <c r="I157" i="29"/>
  <c r="I141" i="29"/>
  <c r="I130" i="29"/>
  <c r="I65" i="29"/>
  <c r="I179" i="29"/>
  <c r="I180" i="29"/>
  <c r="I117" i="29"/>
  <c r="I95" i="29"/>
  <c r="I140" i="29"/>
  <c r="I125" i="29"/>
  <c r="I66" i="29"/>
  <c r="I137" i="29"/>
  <c r="I71" i="29"/>
  <c r="I89" i="29"/>
  <c r="I167" i="29"/>
  <c r="I101" i="29"/>
  <c r="I161" i="29"/>
  <c r="I131" i="29"/>
  <c r="I174" i="29"/>
  <c r="I99" i="29"/>
  <c r="I165" i="29"/>
  <c r="K382" i="30"/>
  <c r="E662" i="30"/>
  <c r="C438" i="30"/>
  <c r="E452" i="30"/>
  <c r="K704" i="30"/>
  <c r="G466" i="30"/>
  <c r="M718" i="30"/>
  <c r="I480" i="30"/>
  <c r="A746" i="30"/>
  <c r="K760" i="30"/>
  <c r="E508" i="30"/>
  <c r="M242" i="30"/>
  <c r="E480" i="30"/>
  <c r="A242" i="30"/>
  <c r="E746" i="30"/>
  <c r="M480" i="30"/>
  <c r="C466" i="30"/>
  <c r="M214" i="30"/>
  <c r="C732" i="30"/>
  <c r="K466" i="30"/>
  <c r="C564" i="30"/>
  <c r="M312" i="30"/>
  <c r="I74" i="30"/>
  <c r="M578" i="30"/>
  <c r="G326" i="30"/>
  <c r="I172" i="30"/>
  <c r="A704" i="30"/>
  <c r="I438" i="30"/>
  <c r="C186" i="30"/>
  <c r="M550" i="30"/>
  <c r="G298" i="30"/>
  <c r="A46" i="30"/>
  <c r="I396" i="30"/>
  <c r="E158" i="30"/>
  <c r="I662" i="30"/>
  <c r="C410" i="30"/>
  <c r="I494" i="30"/>
  <c r="E256" i="30"/>
  <c r="A18" i="30"/>
  <c r="E522" i="30"/>
  <c r="M256" i="30"/>
  <c r="I69" i="29"/>
  <c r="I67" i="29"/>
  <c r="I94" i="29"/>
  <c r="I122" i="29"/>
  <c r="I84" i="29"/>
  <c r="I100" i="29"/>
  <c r="I162" i="29"/>
  <c r="I72" i="29"/>
  <c r="I151" i="29"/>
  <c r="I108" i="29"/>
  <c r="I149" i="29"/>
  <c r="I114" i="29"/>
  <c r="I175" i="29"/>
  <c r="E270" i="30"/>
  <c r="C522" i="30"/>
  <c r="A634" i="30"/>
  <c r="M396" i="30"/>
  <c r="G676" i="30"/>
  <c r="K494" i="30"/>
  <c r="M508" i="30"/>
  <c r="A536" i="30"/>
  <c r="C550" i="30"/>
  <c r="E564" i="30"/>
  <c r="G578" i="30"/>
  <c r="C4" i="30"/>
  <c r="I592" i="30"/>
  <c r="E18" i="30"/>
  <c r="K606" i="30"/>
  <c r="A102" i="30"/>
  <c r="I634" i="30"/>
  <c r="C382" i="30"/>
  <c r="K116" i="30"/>
  <c r="C354" i="30"/>
  <c r="M102" i="30"/>
  <c r="C620" i="30"/>
  <c r="K354" i="30"/>
  <c r="A340" i="30"/>
  <c r="K88" i="30"/>
  <c r="A606" i="30"/>
  <c r="I340" i="30"/>
  <c r="A438" i="30"/>
  <c r="K186" i="30"/>
  <c r="C718" i="30"/>
  <c r="K452" i="30"/>
  <c r="E200" i="30"/>
  <c r="G46" i="30"/>
  <c r="M564" i="30"/>
  <c r="G312" i="30"/>
  <c r="A60" i="30"/>
  <c r="K424" i="30"/>
  <c r="E172" i="30"/>
  <c r="I676" i="30"/>
  <c r="G270" i="30"/>
  <c r="C32" i="30"/>
  <c r="G536" i="30"/>
  <c r="A284" i="30"/>
  <c r="G368" i="30"/>
  <c r="C130" i="30"/>
  <c r="I648" i="30"/>
  <c r="C396" i="30"/>
  <c r="K130" i="30"/>
  <c r="I68" i="29"/>
  <c r="I153" i="29"/>
  <c r="I120" i="29"/>
  <c r="I176" i="29"/>
  <c r="I124" i="29"/>
  <c r="I81" i="29"/>
  <c r="I134" i="29"/>
  <c r="I159" i="29"/>
  <c r="I75" i="29"/>
  <c r="I83" i="29"/>
  <c r="I138" i="29"/>
  <c r="I126" i="29"/>
  <c r="I87" i="29"/>
  <c r="I368" i="30"/>
  <c r="C648" i="30"/>
  <c r="A424" i="30"/>
  <c r="I690" i="30"/>
  <c r="C760" i="30"/>
  <c r="G606" i="30"/>
  <c r="M648" i="30"/>
  <c r="A676" i="30"/>
  <c r="I732" i="30"/>
  <c r="M74" i="30"/>
  <c r="M620" i="30"/>
  <c r="E130" i="30"/>
  <c r="A648" i="30"/>
  <c r="G144" i="30"/>
  <c r="C662" i="30"/>
  <c r="I158" i="30"/>
  <c r="E676" i="30"/>
  <c r="A214" i="30"/>
  <c r="G690" i="30"/>
  <c r="C228" i="30"/>
  <c r="I704" i="30"/>
  <c r="G256" i="30"/>
  <c r="K718" i="30"/>
  <c r="I270" i="30"/>
  <c r="M732" i="30"/>
  <c r="K746" i="30"/>
  <c r="G508" i="30"/>
  <c r="A256" i="30"/>
  <c r="E760" i="30"/>
  <c r="A228" i="30"/>
  <c r="G746" i="30"/>
  <c r="A494" i="30"/>
  <c r="I228" i="30"/>
  <c r="M200" i="30"/>
  <c r="E732" i="30"/>
  <c r="M466" i="30"/>
  <c r="G214" i="30"/>
  <c r="M298" i="30"/>
  <c r="I60" i="30"/>
  <c r="A592" i="30"/>
  <c r="I326" i="30"/>
  <c r="C74" i="30"/>
  <c r="C704" i="30"/>
  <c r="K438" i="30"/>
  <c r="E186" i="30"/>
  <c r="M536" i="30"/>
  <c r="I298" i="30"/>
  <c r="C46" i="30"/>
  <c r="G550" i="30"/>
  <c r="E144" i="30"/>
  <c r="K662" i="30"/>
  <c r="E410" i="30"/>
  <c r="M144" i="30"/>
  <c r="E242" i="30"/>
  <c r="A4" i="30"/>
  <c r="G522" i="30"/>
  <c r="A270" i="30"/>
  <c r="I4" i="30"/>
  <c r="I156" i="29"/>
  <c r="I110" i="29"/>
  <c r="I171" i="29"/>
  <c r="I129" i="29"/>
  <c r="I146" i="29"/>
  <c r="I128" i="29"/>
  <c r="I154" i="29"/>
  <c r="I136" i="29"/>
  <c r="I152" i="29"/>
  <c r="I74" i="29"/>
  <c r="I59" i="29"/>
  <c r="M4" i="30"/>
  <c r="I182" i="29"/>
  <c r="K284" i="30"/>
  <c r="A326" i="30"/>
  <c r="C340" i="30"/>
  <c r="I18" i="30"/>
  <c r="K32" i="30"/>
  <c r="M46" i="30"/>
  <c r="A74" i="30"/>
  <c r="C88" i="30"/>
  <c r="E102" i="30"/>
  <c r="E382" i="30"/>
  <c r="C634" i="30"/>
  <c r="E620" i="30"/>
  <c r="G102" i="30"/>
  <c r="K340" i="30"/>
  <c r="K172" i="30"/>
  <c r="M452" i="30"/>
  <c r="G32" i="30"/>
  <c r="I312" i="30"/>
  <c r="K410" i="30"/>
  <c r="K676" i="30"/>
  <c r="E424" i="30"/>
  <c r="I536" i="30"/>
  <c r="C284" i="30"/>
  <c r="K18" i="30"/>
  <c r="C116" i="30"/>
  <c r="K648" i="30"/>
  <c r="E396" i="30"/>
  <c r="M130" i="30"/>
  <c r="I73" i="29"/>
  <c r="I90" i="29"/>
  <c r="I118" i="29"/>
  <c r="I168" i="29"/>
  <c r="I123" i="29"/>
  <c r="I160" i="29"/>
  <c r="I102" i="29"/>
  <c r="I183" i="29"/>
  <c r="I170" i="29"/>
  <c r="I158" i="29"/>
  <c r="I61" i="29"/>
  <c r="I106" i="29"/>
  <c r="I63" i="29"/>
  <c r="I62" i="29"/>
  <c r="I181" i="29"/>
  <c r="A760" i="30"/>
  <c r="G4" i="30"/>
  <c r="E354" i="30"/>
  <c r="I382" i="30"/>
  <c r="K396" i="30"/>
  <c r="M410" i="30"/>
  <c r="C452" i="30"/>
  <c r="I620" i="30"/>
  <c r="M116" i="30"/>
  <c r="M88" i="30"/>
  <c r="M354" i="30"/>
  <c r="K74" i="30"/>
  <c r="C606" i="30"/>
  <c r="E88" i="30"/>
  <c r="E718" i="30"/>
  <c r="G200" i="30"/>
  <c r="A578" i="30"/>
  <c r="C60" i="30"/>
  <c r="G172" i="30"/>
  <c r="C18" i="30"/>
  <c r="E466" i="30"/>
  <c r="G116" i="30"/>
  <c r="G480" i="30"/>
  <c r="I130" i="30"/>
  <c r="K508" i="30"/>
  <c r="K144" i="30"/>
  <c r="M522" i="30"/>
  <c r="M158" i="30"/>
  <c r="A550" i="30"/>
  <c r="A186" i="30"/>
  <c r="E578" i="30"/>
  <c r="C200" i="30"/>
  <c r="G592" i="30"/>
  <c r="E214" i="30"/>
  <c r="I606" i="30"/>
  <c r="G228" i="30"/>
  <c r="G494" i="30"/>
  <c r="C256" i="30"/>
  <c r="G760" i="30"/>
  <c r="A508" i="30"/>
  <c r="I746" i="30"/>
  <c r="C494" i="30"/>
  <c r="K228" i="30"/>
  <c r="M186" i="30"/>
  <c r="G732" i="30"/>
  <c r="A480" i="30"/>
  <c r="I214" i="30"/>
  <c r="A312" i="30"/>
  <c r="I46" i="30"/>
  <c r="C592" i="30"/>
  <c r="K326" i="30"/>
  <c r="E74" i="30"/>
  <c r="C690" i="30"/>
  <c r="M438" i="30"/>
  <c r="G186" i="30"/>
  <c r="K690" i="30"/>
  <c r="I284" i="30"/>
  <c r="E46" i="30"/>
  <c r="I550" i="30"/>
  <c r="C298" i="30"/>
  <c r="M662" i="30"/>
  <c r="G410" i="30"/>
  <c r="A158" i="30"/>
  <c r="G242" i="30"/>
  <c r="M760" i="30"/>
  <c r="I522" i="30"/>
  <c r="C270" i="30"/>
  <c r="K4" i="30"/>
  <c r="I139" i="29"/>
  <c r="I148" i="29"/>
  <c r="I163" i="29"/>
  <c r="I132" i="29"/>
  <c r="I155" i="29"/>
  <c r="I109" i="29"/>
  <c r="I178" i="29"/>
  <c r="I80" i="29"/>
  <c r="I104" i="29"/>
  <c r="I184" i="29"/>
  <c r="I60" i="29"/>
  <c r="I147" i="29"/>
  <c r="M634" i="30"/>
  <c r="I242" i="30"/>
  <c r="K256" i="30"/>
  <c r="C676" i="30"/>
  <c r="M270" i="30"/>
  <c r="G704" i="30"/>
  <c r="I718" i="30"/>
  <c r="C312" i="30"/>
  <c r="K732" i="30"/>
  <c r="E326" i="30"/>
  <c r="E4" i="30"/>
  <c r="G340" i="30"/>
  <c r="G18" i="30"/>
  <c r="I354" i="30"/>
  <c r="E368" i="30"/>
  <c r="A130" i="30"/>
  <c r="E634" i="30"/>
  <c r="M368" i="30"/>
  <c r="G620" i="30"/>
  <c r="A368" i="30"/>
  <c r="I102" i="30"/>
  <c r="K60" i="30"/>
  <c r="E606" i="30"/>
  <c r="M340" i="30"/>
  <c r="G88" i="30"/>
  <c r="M172" i="30"/>
  <c r="E704" i="30"/>
  <c r="A466" i="30"/>
  <c r="I200" i="30"/>
  <c r="M704" i="30"/>
  <c r="A564" i="30"/>
  <c r="K312" i="30"/>
  <c r="E60" i="30"/>
  <c r="I564" i="30"/>
  <c r="G158" i="30"/>
  <c r="M676" i="30"/>
  <c r="G424" i="30"/>
  <c r="A172" i="30"/>
  <c r="K536" i="30"/>
  <c r="E284" i="30"/>
  <c r="M18" i="30"/>
  <c r="E116" i="30"/>
  <c r="K634" i="30"/>
  <c r="G396" i="30"/>
  <c r="A144" i="30"/>
  <c r="I121" i="29"/>
  <c r="I169" i="29"/>
  <c r="I82" i="29"/>
  <c r="I133" i="29"/>
  <c r="I70" i="29"/>
  <c r="I166" i="29"/>
  <c r="I98" i="29"/>
  <c r="I150" i="29"/>
  <c r="I119" i="29"/>
  <c r="I173" i="29"/>
  <c r="I86" i="29"/>
  <c r="I177" i="29"/>
  <c r="C635" i="30" l="1"/>
  <c r="M593" i="30"/>
  <c r="C677" i="30"/>
  <c r="K33" i="30"/>
  <c r="M33" i="30"/>
  <c r="C271" i="30"/>
  <c r="M257" i="30"/>
  <c r="K733" i="30"/>
  <c r="C481" i="30"/>
  <c r="M551" i="30"/>
  <c r="G719" i="30"/>
  <c r="C621" i="30"/>
  <c r="E131" i="30"/>
  <c r="C439" i="30"/>
  <c r="G663" i="30"/>
  <c r="E229" i="30"/>
  <c r="M495" i="30"/>
  <c r="M509" i="30"/>
  <c r="G257" i="30"/>
  <c r="M579" i="30"/>
  <c r="M649" i="30"/>
  <c r="E691" i="30"/>
  <c r="M663" i="30"/>
  <c r="E747" i="30"/>
  <c r="A5" i="30"/>
  <c r="K75" i="30"/>
  <c r="M747" i="30"/>
  <c r="C173" i="30"/>
  <c r="K635" i="30"/>
  <c r="A355" i="30"/>
  <c r="G383" i="30"/>
  <c r="A47" i="30"/>
  <c r="K523" i="30"/>
  <c r="E47" i="30"/>
  <c r="E285" i="30"/>
  <c r="E89" i="30"/>
  <c r="A75" i="30"/>
  <c r="E733" i="30"/>
  <c r="M733" i="30"/>
  <c r="E719" i="30"/>
  <c r="E761" i="30"/>
  <c r="K467" i="30"/>
  <c r="A397" i="30"/>
  <c r="M355" i="30"/>
  <c r="A145" i="30"/>
  <c r="M201" i="30"/>
  <c r="K621" i="30"/>
  <c r="M215" i="30"/>
  <c r="A383" i="30"/>
  <c r="K593" i="30"/>
  <c r="G677" i="30"/>
  <c r="E5" i="30"/>
  <c r="A313" i="30"/>
  <c r="C201" i="30"/>
  <c r="C607" i="30"/>
  <c r="I243" i="30"/>
  <c r="G33" i="30"/>
  <c r="E411" i="30"/>
  <c r="G369" i="30"/>
  <c r="I5" i="30"/>
  <c r="I621" i="30"/>
  <c r="I103" i="30"/>
  <c r="A733" i="30"/>
  <c r="M5" i="30"/>
  <c r="I495" i="30"/>
  <c r="K131" i="30"/>
  <c r="K495" i="30"/>
  <c r="E159" i="30"/>
  <c r="E103" i="30"/>
  <c r="C593" i="30"/>
  <c r="G621" i="30"/>
  <c r="G187" i="30"/>
  <c r="M47" i="30"/>
  <c r="G285" i="30"/>
  <c r="G229" i="30"/>
  <c r="A117" i="30"/>
  <c r="G747" i="30"/>
  <c r="I313" i="30"/>
  <c r="A593" i="30"/>
  <c r="A495" i="30"/>
  <c r="K663" i="30"/>
  <c r="E397" i="30"/>
  <c r="I677" i="30"/>
  <c r="C523" i="30"/>
  <c r="A243" i="30"/>
  <c r="G19" i="30"/>
  <c r="I439" i="30"/>
  <c r="I159" i="30"/>
  <c r="C341" i="30"/>
  <c r="E495" i="30"/>
  <c r="K285" i="30"/>
  <c r="C187" i="30"/>
  <c r="A523" i="30"/>
  <c r="M621" i="30"/>
  <c r="E313" i="30"/>
  <c r="G103" i="30"/>
  <c r="A761" i="30"/>
  <c r="G439" i="30"/>
  <c r="I229" i="30"/>
  <c r="M607" i="30"/>
  <c r="C495" i="30"/>
  <c r="I215" i="30"/>
  <c r="A439" i="30"/>
  <c r="C397" i="30"/>
  <c r="K691" i="30"/>
  <c r="K411" i="30"/>
  <c r="I145" i="30"/>
  <c r="G635" i="30"/>
  <c r="C47" i="30"/>
  <c r="G397" i="30"/>
  <c r="A579" i="30"/>
  <c r="E173" i="30"/>
  <c r="I523" i="30"/>
  <c r="M89" i="30"/>
  <c r="G299" i="30"/>
  <c r="G47" i="30"/>
  <c r="A229" i="30"/>
  <c r="I425" i="30"/>
  <c r="M691" i="30"/>
  <c r="I579" i="30"/>
  <c r="I397" i="30"/>
  <c r="A565" i="30"/>
  <c r="M719" i="30"/>
  <c r="C5" i="30"/>
  <c r="M425" i="30"/>
  <c r="M75" i="30"/>
  <c r="M537" i="30"/>
  <c r="C537" i="30"/>
  <c r="E271" i="30"/>
  <c r="M439" i="30"/>
  <c r="E663" i="30"/>
  <c r="K271" i="30"/>
  <c r="M61" i="30"/>
  <c r="E677" i="30"/>
  <c r="M397" i="30"/>
  <c r="A201" i="30"/>
  <c r="G705" i="30"/>
  <c r="A537" i="30"/>
  <c r="C327" i="30"/>
  <c r="C579" i="30"/>
  <c r="I565" i="30"/>
  <c r="K355" i="30"/>
  <c r="A747" i="30"/>
  <c r="K117" i="30"/>
  <c r="M481" i="30"/>
  <c r="A649" i="30"/>
  <c r="G341" i="30"/>
  <c r="I131" i="30"/>
  <c r="C145" i="30"/>
  <c r="K313" i="30"/>
  <c r="I761" i="30"/>
  <c r="E649" i="30"/>
  <c r="A61" i="30"/>
  <c r="M383" i="30"/>
  <c r="K607" i="30"/>
  <c r="E467" i="30"/>
  <c r="C19" i="30"/>
  <c r="M411" i="30"/>
  <c r="G649" i="30"/>
  <c r="E145" i="30"/>
  <c r="A551" i="30"/>
  <c r="M705" i="30"/>
  <c r="G271" i="30"/>
  <c r="A705" i="30"/>
  <c r="K61" i="30"/>
  <c r="K425" i="30"/>
  <c r="G537" i="30"/>
  <c r="M243" i="30"/>
  <c r="G411" i="30"/>
  <c r="C691" i="30"/>
  <c r="K229" i="30"/>
  <c r="C103" i="30"/>
  <c r="K369" i="30"/>
  <c r="K383" i="30"/>
  <c r="K579" i="30"/>
  <c r="I635" i="30"/>
  <c r="M677" i="30"/>
  <c r="G607" i="30"/>
  <c r="G5" i="30"/>
  <c r="E215" i="30"/>
  <c r="I733" i="30"/>
  <c r="E453" i="30"/>
  <c r="C89" i="30"/>
  <c r="K397" i="30"/>
  <c r="K719" i="30"/>
  <c r="C761" i="30"/>
  <c r="I271" i="30"/>
  <c r="G579" i="30"/>
  <c r="A621" i="30"/>
  <c r="G145" i="30"/>
  <c r="K705" i="30"/>
  <c r="C747" i="30"/>
  <c r="E19" i="30"/>
  <c r="I551" i="30"/>
  <c r="K677" i="30"/>
  <c r="M565" i="30"/>
  <c r="E369" i="30"/>
  <c r="C313" i="30"/>
  <c r="E383" i="30"/>
  <c r="G467" i="30"/>
  <c r="C229" i="30"/>
  <c r="G327" i="30"/>
  <c r="M313" i="30"/>
  <c r="M145" i="30"/>
  <c r="C257" i="30"/>
  <c r="E341" i="30"/>
  <c r="A103" i="30"/>
  <c r="E201" i="30"/>
  <c r="K187" i="30"/>
  <c r="K19" i="30"/>
  <c r="A131" i="30"/>
  <c r="C215" i="30"/>
  <c r="G495" i="30"/>
  <c r="C75" i="30"/>
  <c r="I61" i="30"/>
  <c r="E439" i="30"/>
  <c r="E75" i="30"/>
  <c r="I691" i="30"/>
  <c r="G523" i="30"/>
  <c r="I33" i="30"/>
  <c r="I89" i="30"/>
  <c r="C719" i="30"/>
  <c r="G313" i="30"/>
  <c r="I187" i="30"/>
  <c r="A19" i="30"/>
  <c r="M103" i="30"/>
  <c r="E481" i="30"/>
  <c r="K299" i="30"/>
  <c r="K551" i="30"/>
  <c r="C355" i="30"/>
  <c r="I173" i="30"/>
  <c r="A509" i="30"/>
  <c r="C383" i="30"/>
  <c r="I201" i="30"/>
  <c r="M369" i="30"/>
  <c r="A257" i="30"/>
  <c r="G75" i="30"/>
  <c r="K243" i="30"/>
  <c r="M117" i="30"/>
  <c r="M467" i="30"/>
  <c r="I117" i="30"/>
  <c r="E523" i="30"/>
  <c r="K341" i="30"/>
  <c r="A89" i="30"/>
  <c r="K481" i="30"/>
  <c r="K537" i="30"/>
  <c r="I285" i="30"/>
  <c r="A411" i="30"/>
  <c r="E635" i="30"/>
  <c r="A271" i="30"/>
  <c r="M299" i="30"/>
  <c r="G89" i="30"/>
  <c r="A719" i="30"/>
  <c r="E187" i="30"/>
  <c r="K761" i="30"/>
  <c r="G61" i="30"/>
  <c r="A691" i="30"/>
  <c r="M453" i="30"/>
  <c r="M523" i="30"/>
  <c r="C61" i="30"/>
  <c r="I593" i="30"/>
  <c r="E509" i="30"/>
  <c r="A635" i="30"/>
  <c r="K327" i="30"/>
  <c r="G509" i="30"/>
  <c r="I19" i="30"/>
  <c r="E355" i="30"/>
  <c r="I453" i="30"/>
  <c r="A453" i="30"/>
  <c r="A285" i="30"/>
  <c r="K439" i="30"/>
  <c r="E621" i="30"/>
  <c r="C243" i="30"/>
  <c r="I355" i="30"/>
  <c r="I411" i="30"/>
  <c r="A187" i="30"/>
  <c r="G159" i="30"/>
  <c r="M271" i="30"/>
  <c r="G761" i="30"/>
  <c r="M131" i="30"/>
  <c r="K173" i="30"/>
  <c r="E537" i="30"/>
  <c r="E33" i="30"/>
  <c r="K145" i="30"/>
  <c r="G481" i="30"/>
  <c r="K5" i="30"/>
  <c r="I47" i="30"/>
  <c r="C411" i="30"/>
  <c r="E61" i="30"/>
  <c r="I747" i="30"/>
  <c r="A467" i="30"/>
  <c r="C551" i="30"/>
  <c r="C33" i="30"/>
  <c r="I369" i="30"/>
  <c r="K453" i="30"/>
  <c r="E579" i="30"/>
  <c r="M327" i="30"/>
  <c r="A425" i="30"/>
  <c r="A481" i="30"/>
  <c r="G243" i="30"/>
  <c r="I327" i="30"/>
  <c r="I705" i="30"/>
  <c r="K201" i="30"/>
  <c r="M285" i="30"/>
  <c r="M341" i="30"/>
  <c r="E117" i="30"/>
  <c r="G201" i="30"/>
  <c r="E551" i="30"/>
  <c r="I75" i="30"/>
  <c r="K159" i="30"/>
  <c r="K215" i="30"/>
  <c r="I719" i="30"/>
  <c r="M159" i="30"/>
  <c r="I509" i="30"/>
  <c r="M19" i="30"/>
  <c r="M187" i="30"/>
  <c r="A173" i="30"/>
  <c r="C565" i="30"/>
  <c r="I663" i="30"/>
  <c r="G551" i="30"/>
  <c r="K747" i="30"/>
  <c r="C425" i="30"/>
  <c r="E243" i="30"/>
  <c r="C285" i="30"/>
  <c r="C453" i="30"/>
  <c r="E425" i="30"/>
  <c r="G593" i="30"/>
  <c r="A299" i="30"/>
  <c r="C117" i="30"/>
  <c r="A159" i="30"/>
  <c r="A327" i="30"/>
  <c r="C299" i="30"/>
  <c r="A677" i="30"/>
  <c r="E607" i="30"/>
  <c r="K89" i="30"/>
  <c r="G117" i="30"/>
  <c r="I299" i="30"/>
  <c r="I257" i="30"/>
  <c r="M635" i="30"/>
  <c r="G733" i="30"/>
  <c r="I537" i="30"/>
  <c r="E565" i="30"/>
  <c r="G173" i="30"/>
  <c r="G131" i="30"/>
  <c r="M761" i="30"/>
  <c r="I481" i="30"/>
  <c r="E257" i="30"/>
  <c r="I341" i="30"/>
  <c r="C467" i="30"/>
  <c r="G453" i="30"/>
  <c r="I607" i="30"/>
  <c r="G355" i="30"/>
  <c r="C131" i="30"/>
  <c r="G215" i="30"/>
  <c r="A341" i="30"/>
  <c r="E327" i="30"/>
  <c r="A663" i="30"/>
  <c r="A607" i="30"/>
  <c r="C159" i="30"/>
  <c r="M173" i="30"/>
  <c r="A369" i="30"/>
  <c r="G565" i="30"/>
  <c r="K565" i="30"/>
  <c r="C733" i="30"/>
  <c r="A33" i="30"/>
  <c r="K47" i="30"/>
  <c r="M229" i="30"/>
  <c r="C705" i="30"/>
  <c r="E705" i="30"/>
  <c r="K509" i="30"/>
  <c r="G425" i="30"/>
  <c r="I649" i="30"/>
  <c r="K103" i="30"/>
  <c r="C663" i="30"/>
  <c r="E593" i="30"/>
  <c r="I383" i="30"/>
  <c r="E299" i="30"/>
  <c r="K649" i="30"/>
  <c r="C509" i="30"/>
  <c r="C649" i="30"/>
  <c r="G691" i="30"/>
  <c r="C369" i="30"/>
  <c r="K257" i="30"/>
  <c r="A215" i="30"/>
  <c r="I467"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G13" authorId="0" shapeId="0" xr:uid="{00000000-0006-0000-0100-000001000000}">
      <text>
        <r>
          <rPr>
            <sz val="8"/>
            <color indexed="81"/>
            <rFont val="Tahoma"/>
            <family val="2"/>
          </rPr>
          <t>3rd Monday in January</t>
        </r>
      </text>
    </comment>
    <comment ref="G14" authorId="0" shapeId="0" xr:uid="{00000000-0006-0000-0100-000002000000}">
      <text>
        <r>
          <rPr>
            <sz val="8"/>
            <color indexed="81"/>
            <rFont val="Tahoma"/>
            <family val="2"/>
          </rPr>
          <t>3rd Monday in January</t>
        </r>
      </text>
    </comment>
    <comment ref="G15" authorId="0" shapeId="0" xr:uid="{00000000-0006-0000-0100-000003000000}">
      <text>
        <r>
          <rPr>
            <sz val="8"/>
            <color indexed="81"/>
            <rFont val="Tahoma"/>
            <family val="2"/>
          </rPr>
          <t>3rd Monday of February</t>
        </r>
      </text>
    </comment>
    <comment ref="G16" authorId="0" shapeId="0" xr:uid="{00000000-0006-0000-0100-000004000000}">
      <text>
        <r>
          <rPr>
            <sz val="8"/>
            <color indexed="81"/>
            <rFont val="Tahoma"/>
            <family val="2"/>
          </rPr>
          <t>3rd Monday of February</t>
        </r>
      </text>
    </comment>
    <comment ref="G17" authorId="0" shapeId="0" xr:uid="{00000000-0006-0000-0100-000005000000}">
      <text>
        <r>
          <rPr>
            <sz val="8"/>
            <color indexed="81"/>
            <rFont val="Tahoma"/>
            <family val="2"/>
          </rPr>
          <t>2nd Sunday of May</t>
        </r>
      </text>
    </comment>
    <comment ref="G18" authorId="0" shapeId="0" xr:uid="{00000000-0006-0000-0100-000006000000}">
      <text>
        <r>
          <rPr>
            <sz val="8"/>
            <color indexed="81"/>
            <rFont val="Tahoma"/>
            <family val="2"/>
          </rPr>
          <t>2nd Sunday of May</t>
        </r>
      </text>
    </comment>
    <comment ref="G19" authorId="1" shapeId="0" xr:uid="{00000000-0006-0000-0100-000007000000}">
      <text>
        <r>
          <rPr>
            <sz val="8"/>
            <color indexed="81"/>
            <rFont val="Tahoma"/>
            <family val="2"/>
          </rPr>
          <t>3rd Saturday in May</t>
        </r>
      </text>
    </comment>
    <comment ref="G20" authorId="1" shapeId="0" xr:uid="{00000000-0006-0000-0100-000008000000}">
      <text>
        <r>
          <rPr>
            <sz val="8"/>
            <color indexed="81"/>
            <rFont val="Tahoma"/>
            <family val="2"/>
          </rPr>
          <t>3rd Saturday in May</t>
        </r>
      </text>
    </comment>
    <comment ref="G21" authorId="0" shapeId="0" xr:uid="{00000000-0006-0000-0100-000009000000}">
      <text>
        <r>
          <rPr>
            <sz val="8"/>
            <color indexed="81"/>
            <rFont val="Tahoma"/>
            <family val="2"/>
          </rPr>
          <t>3rd Sunday of June</t>
        </r>
      </text>
    </comment>
    <comment ref="G22" authorId="0" shapeId="0" xr:uid="{00000000-0006-0000-0100-00000A000000}">
      <text>
        <r>
          <rPr>
            <sz val="8"/>
            <color indexed="81"/>
            <rFont val="Tahoma"/>
            <family val="2"/>
          </rPr>
          <t>3rd Sunday of June</t>
        </r>
      </text>
    </comment>
    <comment ref="G23" authorId="0" shapeId="0" xr:uid="{00000000-0006-0000-0100-00000B000000}">
      <text>
        <r>
          <rPr>
            <sz val="8"/>
            <color indexed="81"/>
            <rFont val="Tahoma"/>
            <family val="2"/>
          </rPr>
          <t>Last Monday of May</t>
        </r>
      </text>
    </comment>
    <comment ref="G24" authorId="0" shapeId="0" xr:uid="{00000000-0006-0000-0100-00000C000000}">
      <text>
        <r>
          <rPr>
            <sz val="8"/>
            <color indexed="81"/>
            <rFont val="Tahoma"/>
            <family val="2"/>
          </rPr>
          <t>Last Monday of May</t>
        </r>
      </text>
    </comment>
    <comment ref="G25" authorId="0" shapeId="0" xr:uid="{00000000-0006-0000-0100-00000D000000}">
      <text>
        <r>
          <rPr>
            <sz val="8"/>
            <color indexed="81"/>
            <rFont val="Tahoma"/>
            <family val="2"/>
          </rPr>
          <t>4th Sunday in July</t>
        </r>
      </text>
    </comment>
    <comment ref="G26" authorId="0" shapeId="0" xr:uid="{00000000-0006-0000-0100-00000E000000}">
      <text>
        <r>
          <rPr>
            <sz val="8"/>
            <color indexed="81"/>
            <rFont val="Tahoma"/>
            <family val="2"/>
          </rPr>
          <t>4th Sunday in July</t>
        </r>
      </text>
    </comment>
    <comment ref="G27" authorId="0" shapeId="0" xr:uid="{00000000-0006-0000-0100-00000F000000}">
      <text>
        <r>
          <rPr>
            <sz val="8"/>
            <color indexed="81"/>
            <rFont val="Tahoma"/>
            <family val="2"/>
          </rPr>
          <t>1st Monday of September</t>
        </r>
      </text>
    </comment>
    <comment ref="G28" authorId="0" shapeId="0" xr:uid="{00000000-0006-0000-0100-000010000000}">
      <text>
        <r>
          <rPr>
            <sz val="8"/>
            <color indexed="81"/>
            <rFont val="Tahoma"/>
            <family val="2"/>
          </rPr>
          <t>1st Monday of September</t>
        </r>
      </text>
    </comment>
    <comment ref="G29" authorId="0" shapeId="0" xr:uid="{00000000-0006-0000-0100-000011000000}">
      <text>
        <r>
          <rPr>
            <sz val="8"/>
            <color indexed="81"/>
            <rFont val="Tahoma"/>
            <family val="2"/>
          </rPr>
          <t>2nd Monday of October</t>
        </r>
      </text>
    </comment>
    <comment ref="G30" authorId="0" shapeId="0" xr:uid="{00000000-0006-0000-0100-000012000000}">
      <text>
        <r>
          <rPr>
            <sz val="8"/>
            <color indexed="81"/>
            <rFont val="Tahoma"/>
            <family val="2"/>
          </rPr>
          <t>2nd Monday of October</t>
        </r>
      </text>
    </comment>
    <comment ref="G31" authorId="0" shapeId="0" xr:uid="{00000000-0006-0000-0100-000013000000}">
      <text>
        <r>
          <rPr>
            <sz val="8"/>
            <color indexed="81"/>
            <rFont val="Tahoma"/>
            <family val="2"/>
          </rPr>
          <t>4th Thursday in November</t>
        </r>
      </text>
    </comment>
    <comment ref="G32" authorId="0" shapeId="0" xr:uid="{00000000-0006-0000-0100-000014000000}">
      <text>
        <r>
          <rPr>
            <sz val="8"/>
            <color indexed="81"/>
            <rFont val="Tahoma"/>
            <family val="2"/>
          </rPr>
          <t>4th Thursday in November</t>
        </r>
      </text>
    </comment>
    <comment ref="G33" authorId="0" shapeId="0" xr:uid="{443C6A99-6CE5-4831-9715-DEA8CA56F733}">
      <text>
        <r>
          <rPr>
            <sz val="8"/>
            <color indexed="81"/>
            <rFont val="Tahoma"/>
            <family val="2"/>
          </rPr>
          <t>Includes the effect of Emancipation Day.</t>
        </r>
      </text>
    </comment>
    <comment ref="G34" authorId="0" shapeId="0" xr:uid="{69764ACB-4B59-4A9D-BFE6-EC94DC723B53}">
      <text>
        <r>
          <rPr>
            <sz val="8"/>
            <color indexed="81"/>
            <rFont val="Tahoma"/>
            <family val="2"/>
          </rPr>
          <t>If the 15th is a Sunday or Saturday, then taxes are due the following Monday</t>
        </r>
      </text>
    </comment>
    <comment ref="G35" authorId="0" shapeId="0" xr:uid="{00000000-0006-0000-0100-000017000000}">
      <text>
        <r>
          <rPr>
            <sz val="8"/>
            <color indexed="81"/>
            <rFont val="Tahoma"/>
            <family val="2"/>
          </rPr>
          <t>2nd Sunday in March (starting in 2007), 1st Sunday in April (prior to 2007)</t>
        </r>
      </text>
    </comment>
    <comment ref="G36" authorId="0" shapeId="0" xr:uid="{00000000-0006-0000-0100-000018000000}">
      <text>
        <r>
          <rPr>
            <sz val="8"/>
            <color indexed="81"/>
            <rFont val="Tahoma"/>
            <family val="2"/>
          </rPr>
          <t>2nd Sunday in March (starting in 2007), 1st Sunday in April (prior to 2007)</t>
        </r>
      </text>
    </comment>
    <comment ref="G37" authorId="0" shapeId="0" xr:uid="{00000000-0006-0000-0100-000019000000}">
      <text>
        <r>
          <rPr>
            <sz val="8"/>
            <color indexed="81"/>
            <rFont val="Tahoma"/>
            <family val="2"/>
          </rPr>
          <t>1st Sunday of November (starting in 2007), Last Sunday in October (prior to 2007)</t>
        </r>
      </text>
    </comment>
    <comment ref="G38" authorId="0" shapeId="0" xr:uid="{00000000-0006-0000-0100-00001A000000}">
      <text>
        <r>
          <rPr>
            <sz val="8"/>
            <color indexed="81"/>
            <rFont val="Tahoma"/>
            <family val="2"/>
          </rPr>
          <t>1st Sunday of November (starting in 2007), Last Sunday in October (prior to 2007)</t>
        </r>
      </text>
    </comment>
    <comment ref="G39" authorId="0" shapeId="0" xr:uid="{00000000-0006-0000-0100-00001B000000}">
      <text>
        <r>
          <rPr>
            <sz val="8"/>
            <color indexed="81"/>
            <rFont val="Tahoma"/>
            <family val="2"/>
          </rPr>
          <t>1st Sunday after Labor Day</t>
        </r>
      </text>
    </comment>
    <comment ref="G40" authorId="0" shapeId="0" xr:uid="{00000000-0006-0000-0100-00001C000000}">
      <text>
        <r>
          <rPr>
            <sz val="8"/>
            <color indexed="81"/>
            <rFont val="Tahoma"/>
            <family val="2"/>
          </rPr>
          <t>1st Sunday after Labor Day</t>
        </r>
      </text>
    </comment>
    <comment ref="G41" authorId="0" shapeId="0" xr:uid="{00000000-0006-0000-0100-00001D000000}">
      <text>
        <r>
          <rPr>
            <sz val="8"/>
            <color indexed="81"/>
            <rFont val="Tahoma"/>
            <family val="2"/>
          </rPr>
          <t>Wednesday of last full week in April</t>
        </r>
      </text>
    </comment>
    <comment ref="G42" authorId="0" shapeId="0" xr:uid="{00000000-0006-0000-0100-00001E000000}">
      <text>
        <r>
          <rPr>
            <sz val="8"/>
            <color indexed="81"/>
            <rFont val="Tahoma"/>
            <family val="2"/>
          </rPr>
          <t>Wednesday of last full week in April</t>
        </r>
      </text>
    </comment>
    <comment ref="G43" authorId="0" shapeId="0" xr:uid="{0EEE0007-1DC7-4EB6-99B5-1742826D964C}">
      <text>
        <r>
          <rPr>
            <sz val="8"/>
            <color indexed="81"/>
            <rFont val="Tahoma"/>
            <family val="2"/>
          </rPr>
          <t>For 2013 to 2020, using a table-lookup method.</t>
        </r>
      </text>
    </comment>
    <comment ref="G44" authorId="0" shapeId="0" xr:uid="{BA70208C-5A4E-4BE7-83A4-8918FEB8D3BB}">
      <text>
        <r>
          <rPr>
            <sz val="8"/>
            <color indexed="81"/>
            <rFont val="Tahoma"/>
            <family val="2"/>
          </rPr>
          <t>For 2013 to 2020, using a table-lookup method.</t>
        </r>
      </text>
    </comment>
    <comment ref="G45" authorId="0" shapeId="0" xr:uid="{00000000-0006-0000-0100-000021000000}">
      <text>
        <r>
          <rPr>
            <sz val="8"/>
            <color indexed="81"/>
            <rFont val="Tahoma"/>
            <family val="2"/>
          </rPr>
          <t>Simplified formula for the years between 1900 and 2199. See the following reference:
http://www.smart.net/~mmontes/ec-cal.html</t>
        </r>
      </text>
    </comment>
    <comment ref="G46" authorId="0" shapeId="0" xr:uid="{00000000-0006-0000-0100-000022000000}">
      <text>
        <r>
          <rPr>
            <sz val="8"/>
            <color indexed="81"/>
            <rFont val="Tahoma"/>
            <family val="2"/>
          </rPr>
          <t>Simplified formula for the years between 1900 and 2199. See the following reference:
http://www.smart.net/~mmontes/ec-cal.html</t>
        </r>
      </text>
    </comment>
    <comment ref="G47" authorId="0" shapeId="0" xr:uid="{00000000-0006-0000-0100-000023000000}">
      <text>
        <r>
          <rPr>
            <sz val="8"/>
            <color indexed="81"/>
            <rFont val="Tahoma"/>
            <family val="2"/>
          </rPr>
          <t>The Friday before Easter Sunday</t>
        </r>
      </text>
    </comment>
    <comment ref="G48" authorId="0" shapeId="0" xr:uid="{00000000-0006-0000-0100-000024000000}">
      <text>
        <r>
          <rPr>
            <sz val="8"/>
            <color indexed="81"/>
            <rFont val="Tahoma"/>
            <family val="2"/>
          </rPr>
          <t>The Friday before Easter Sunday</t>
        </r>
      </text>
    </comment>
    <comment ref="G49" authorId="1" shapeId="0" xr:uid="{00000000-0006-0000-0100-000025000000}">
      <text>
        <r>
          <rPr>
            <sz val="8"/>
            <color indexed="81"/>
            <rFont val="Tahoma"/>
            <family val="2"/>
          </rPr>
          <t>7 weeks after Easter Sunday</t>
        </r>
      </text>
    </comment>
    <comment ref="G50" authorId="1" shapeId="0" xr:uid="{00000000-0006-0000-0100-000026000000}">
      <text>
        <r>
          <rPr>
            <sz val="8"/>
            <color indexed="81"/>
            <rFont val="Tahoma"/>
            <family val="2"/>
          </rPr>
          <t>7 weeks after Easter Sunday</t>
        </r>
      </text>
    </comment>
    <comment ref="G51" authorId="1" shapeId="0" xr:uid="{00000000-0006-0000-0100-000027000000}">
      <text>
        <r>
          <rPr>
            <sz val="8"/>
            <color indexed="81"/>
            <rFont val="Tahoma"/>
            <family val="2"/>
          </rPr>
          <t>46 days before Easter</t>
        </r>
      </text>
    </comment>
    <comment ref="G52" authorId="1" shapeId="0" xr:uid="{00000000-0006-0000-0100-000028000000}">
      <text>
        <r>
          <rPr>
            <sz val="8"/>
            <color indexed="81"/>
            <rFont val="Tahoma"/>
            <family val="2"/>
          </rPr>
          <t>46 days before Easter</t>
        </r>
      </text>
    </comment>
    <comment ref="G53" authorId="1" shapeId="0" xr:uid="{00000000-0006-0000-0100-000029000000}">
      <text>
        <r>
          <rPr>
            <sz val="8"/>
            <color indexed="81"/>
            <rFont val="Tahoma"/>
            <family val="2"/>
          </rPr>
          <t>47 days before Easter. Day before Ash Wednesday.</t>
        </r>
      </text>
    </comment>
    <comment ref="G54" authorId="1" shapeId="0" xr:uid="{00000000-0006-0000-0100-00002A000000}">
      <text>
        <r>
          <rPr>
            <sz val="8"/>
            <color indexed="81"/>
            <rFont val="Tahoma"/>
            <family val="2"/>
          </rPr>
          <t>47 days before Easter. Day before Ash Wednesday.</t>
        </r>
      </text>
    </comment>
    <comment ref="G55" authorId="0" shapeId="0" xr:uid="{4328162E-1EFB-4A5F-82E8-295A74686981}">
      <text>
        <r>
          <rPr>
            <sz val="8"/>
            <color indexed="81"/>
            <rFont val="Tahoma"/>
            <family val="2"/>
          </rPr>
          <t>For 2013 to 2020, using a table-lookup method.</t>
        </r>
      </text>
    </comment>
    <comment ref="G56" authorId="0" shapeId="0" xr:uid="{C2828289-DE90-4412-A577-0E2AC10EC938}">
      <text>
        <r>
          <rPr>
            <sz val="8"/>
            <color indexed="81"/>
            <rFont val="Tahoma"/>
            <family val="2"/>
          </rPr>
          <t>For 2013 to 2020, using a table-lookup method.</t>
        </r>
      </text>
    </comment>
    <comment ref="G59" authorId="0" shapeId="0" xr:uid="{C4F780B0-8853-497D-883E-6730F468B096}">
      <text>
        <r>
          <rPr>
            <sz val="8"/>
            <color indexed="81"/>
            <rFont val="Tahoma"/>
            <family val="2"/>
          </rPr>
          <t>For 2013 to 2020, using a table-lookup method.
Jewish New Year begins the evening before this date</t>
        </r>
      </text>
    </comment>
    <comment ref="G60" authorId="0" shapeId="0" xr:uid="{B3D620EB-70DF-4BEC-98E3-D3D9872E1C53}">
      <text>
        <r>
          <rPr>
            <sz val="8"/>
            <color indexed="81"/>
            <rFont val="Tahoma"/>
            <family val="2"/>
          </rPr>
          <t>For 2013 to 2020, using a table-lookup method.
Jewish New Year begins the evening before this date</t>
        </r>
      </text>
    </comment>
    <comment ref="G65" authorId="0" shapeId="0" xr:uid="{048B899E-151D-4614-922A-DF085441D35E}">
      <text>
        <r>
          <rPr>
            <sz val="8"/>
            <color indexed="81"/>
            <rFont val="Tahoma"/>
            <family val="2"/>
          </rPr>
          <t>For 2013 to 2020, using a table-lookup method.</t>
        </r>
      </text>
    </comment>
    <comment ref="G66" authorId="0" shapeId="0" xr:uid="{C9E9E61A-6AC9-4E70-98D9-5AD8A5BE816A}">
      <text>
        <r>
          <rPr>
            <sz val="8"/>
            <color indexed="81"/>
            <rFont val="Tahoma"/>
            <family val="2"/>
          </rPr>
          <t>For 2013 to 2020, using a table-lookup method.</t>
        </r>
      </text>
    </comment>
    <comment ref="G67" authorId="1" shapeId="0" xr:uid="{00000000-0006-0000-0100-000031000000}">
      <text>
        <r>
          <rPr>
            <sz val="8"/>
            <color indexed="81"/>
            <rFont val="Tahoma"/>
            <family val="2"/>
          </rPr>
          <t>Monday on or before May 24</t>
        </r>
      </text>
    </comment>
    <comment ref="G68" authorId="1" shapeId="0" xr:uid="{00000000-0006-0000-0100-000032000000}">
      <text>
        <r>
          <rPr>
            <sz val="8"/>
            <color indexed="81"/>
            <rFont val="Tahoma"/>
            <family val="2"/>
          </rPr>
          <t>Monday on or before May 24</t>
        </r>
      </text>
    </comment>
    <comment ref="G69" authorId="1" shapeId="0" xr:uid="{00000000-0006-0000-0100-000033000000}">
      <text>
        <r>
          <rPr>
            <sz val="8"/>
            <color indexed="81"/>
            <rFont val="Tahoma"/>
            <family val="2"/>
          </rPr>
          <t>Custom formula © 2009 Vertex42 LLC
Dates compared with table from timeanddate.com for 1900-2099.
http://www.timeanddate.com/calendar/seasons.html</t>
        </r>
      </text>
    </comment>
    <comment ref="G71" authorId="1" shapeId="0" xr:uid="{00000000-0006-0000-0100-000034000000}">
      <text>
        <r>
          <rPr>
            <sz val="8"/>
            <color indexed="81"/>
            <rFont val="Tahoma"/>
            <family val="2"/>
          </rPr>
          <t>Custom formula © 2009 Vertex42 LLC
Dates compared with table from timeanddate.com for 1900-2099.
http://www.timeanddate.com/calendar/seasons.html</t>
        </r>
      </text>
    </comment>
    <comment ref="G73" authorId="1" shapeId="0" xr:uid="{00000000-0006-0000-0100-000035000000}">
      <text>
        <r>
          <rPr>
            <sz val="8"/>
            <color indexed="81"/>
            <rFont val="Tahoma"/>
            <family val="2"/>
          </rPr>
          <t>Custom formula © 2009 Vertex42 LLC
Dates compared with table from timeanddate.com for 1900-2099.
http://www.timeanddate.com/calendar/seasons.html</t>
        </r>
      </text>
    </comment>
    <comment ref="G75" authorId="1" shapeId="0" xr:uid="{00000000-0006-0000-0100-000036000000}">
      <text>
        <r>
          <rPr>
            <sz val="8"/>
            <color indexed="81"/>
            <rFont val="Tahoma"/>
            <family val="2"/>
          </rPr>
          <t>Custom formula © 2009 Vertex42 LLC
Dates compared with table from timeanddate.com for 1900-2099.
http://www.timeanddate.com/calendar/seasons.html</t>
        </r>
      </text>
    </comment>
    <comment ref="B79" authorId="1" shapeId="0" xr:uid="{00000000-0006-0000-0100-000037000000}">
      <text>
        <r>
          <rPr>
            <b/>
            <sz val="8"/>
            <color indexed="81"/>
            <rFont val="Tahoma"/>
            <family val="2"/>
          </rPr>
          <t>Year:</t>
        </r>
        <r>
          <rPr>
            <sz val="8"/>
            <color indexed="81"/>
            <rFont val="Tahoma"/>
            <family val="2"/>
          </rPr>
          <t xml:space="preserve">
Enter =$B$9 to link the year to the value at the top of this worksheet.</t>
        </r>
      </text>
    </comment>
    <comment ref="C79" authorId="1" shapeId="0" xr:uid="{00000000-0006-0000-0100-000038000000}">
      <text>
        <r>
          <rPr>
            <b/>
            <sz val="8"/>
            <color indexed="81"/>
            <rFont val="Tahoma"/>
            <family val="2"/>
          </rPr>
          <t>Month:</t>
        </r>
        <r>
          <rPr>
            <sz val="8"/>
            <color indexed="81"/>
            <rFont val="Tahoma"/>
            <family val="2"/>
          </rPr>
          <t xml:space="preserve">
For a recurring monthly meeting, you could enter =Planner!$D$2 to link the month to whatever the month is in the Planner worksheet.</t>
        </r>
      </text>
    </comment>
    <comment ref="E79" authorId="1" shapeId="0" xr:uid="{00000000-0006-0000-0100-00003900000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79" authorId="1" shapeId="0" xr:uid="{00000000-0006-0000-0100-00003A00000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<sst xmlns="http://schemas.openxmlformats.org/spreadsheetml/2006/main" count="198" uniqueCount="106">
  <si>
    <t>1:Sun, 2:Mon</t>
  </si>
  <si>
    <t>Year:</t>
  </si>
  <si>
    <t>Month:</t>
  </si>
  <si>
    <t>Start Day:</t>
  </si>
  <si>
    <t>By Vertex42.com</t>
  </si>
  <si>
    <t>Do not submit copies or modifications of this template to any website or online template gallery.</t>
  </si>
  <si>
    <t>Please review the following license agreement to learn how you may or may not use this template. Thank you.</t>
  </si>
  <si>
    <t>Holidays and Events</t>
  </si>
  <si>
    <r>
      <t>Dates</t>
    </r>
    <r>
      <rPr>
        <sz val="11"/>
        <rFont val="Arial"/>
        <family val="2"/>
      </rPr>
      <t xml:space="preserve"> that use special formulas</t>
    </r>
  </si>
  <si>
    <t>Holiday</t>
  </si>
  <si>
    <t>Year</t>
  </si>
  <si>
    <t>Month</t>
  </si>
  <si>
    <t>Day</t>
  </si>
  <si>
    <t>Week</t>
  </si>
  <si>
    <t>Weekday</t>
  </si>
  <si>
    <t>Date</t>
  </si>
  <si>
    <t>2nd Event</t>
  </si>
  <si>
    <t>3rd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</si>
  <si>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</si>
  <si>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</si>
  <si>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</si>
  <si>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</si>
  <si>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</si>
  <si>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</si>
  <si>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</si>
  <si>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</si>
  <si>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</si>
  <si>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</si>
  <si>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</si>
  <si>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</si>
  <si>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</si>
  <si>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</si>
  <si>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</si>
  <si>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</si>
  <si>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</si>
  <si>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</si>
  <si>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</si>
  <si>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</si>
  <si>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</si>
  <si>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</si>
  <si>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</si>
  <si>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</si>
  <si>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</si>
  <si>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</si>
  <si>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</si>
  <si>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</si>
  <si>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</si>
  <si>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</si>
  <si>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</si>
  <si>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</si>
  <si>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</si>
  <si>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</si>
  <si>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</si>
  <si>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</si>
  <si>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</si>
  <si>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</si>
  <si>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</si>
  <si>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</si>
  <si>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</si>
  <si>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</si>
  <si>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</si>
  <si>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</si>
  <si>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</si>
  <si>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</si>
  <si>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</si>
  <si>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</si>
  <si>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</si>
  <si>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</si>
  <si>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</si>
  <si>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</si>
  <si>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</si>
  <si>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</si>
  <si>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</si>
  <si>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</si>
  <si>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</si>
  <si>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</si>
  <si>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</si>
  <si>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https://www.vertex42.com/licensing/EULA_privateuse.html</t>
  </si>
  <si>
    <t>For additional information, see the following web page:</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</si>
  <si>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H through I. These extra columns allow the calendar to list up to 3 events per day.</t>
  </si>
  <si>
    <t>3-Week Calendar</t>
  </si>
  <si>
    <t>https://www.vertex42.com/calendars/weekly-calendar.html</t>
  </si>
  <si>
    <t>A</t>
  </si>
  <si>
    <t>B</t>
  </si>
  <si>
    <t>C</t>
  </si>
  <si>
    <t>D</t>
  </si>
  <si>
    <t>E</t>
  </si>
  <si>
    <t>F</t>
  </si>
  <si>
    <t>Color Codes</t>
  </si>
  <si>
    <t>you want the code to be in the drop-down box for each color.</t>
  </si>
  <si>
    <t>To change colors, change the Theme colors.</t>
  </si>
  <si>
    <r>
      <rPr>
        <b/>
        <sz val="8"/>
        <color theme="4"/>
        <rFont val="Arial"/>
        <family val="2"/>
      </rPr>
      <t>Code Coding:</t>
    </r>
    <r>
      <rPr>
        <sz val="8"/>
        <color theme="4"/>
        <rFont val="Arial"/>
        <family val="2"/>
      </rPr>
      <t xml:space="preserve"> You can edit the table below to change what</t>
    </r>
  </si>
  <si>
    <t>Dec. Solstice (GMT)</t>
  </si>
  <si>
    <t>Autumnal equinox (GMT)</t>
  </si>
  <si>
    <t>June Solstice (GMT)</t>
  </si>
  <si>
    <t>Vernal equinox (GMT)</t>
  </si>
  <si>
    <t>► Monthly Calendar with Holidays</t>
  </si>
  <si>
    <t>► Schedules and Planners</t>
  </si>
  <si>
    <t>► More Calendar Templates</t>
  </si>
  <si>
    <t>MORE CALENDAR TEMPLATES</t>
  </si>
  <si>
    <t>This spreadsheet, including all worksheets and associated content is a copyrighted work under the United States and other copyright laws.</t>
  </si>
  <si>
    <t>License Agreement</t>
  </si>
  <si>
    <t>Do not delete this worksheet</t>
  </si>
  <si>
    <t>Juneteenth</t>
  </si>
  <si>
    <t>© 2017-2021 Vertex42 LLC</t>
  </si>
  <si>
    <t>© 2017-2021 Vertex42 LLC. Free to 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</si>
</sst>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409]mmm\ d;@"/>
  </numFmts>
  <fonts count="38" x14ac:knownFonts="1">
    <font>
      <sz val="10"/>
      <name val="Arial"/>
    </font>
    <font>
      <sz val="8"/>
      <name val="Arial"/>
      <family val="2"/>
    </font>
    <font>
      <sz val="10"/>
      <name val="Arial"/>
      <family val="2"/>
    </font>
    <font>
      <sz val="8"/>
      <name val="Arial"/>
      <family val="2"/>
      <scheme val="minor"/>
    </font>
    <font>
      <b/>
      <sz val="12"/>
      <color theme="0"/>
      <name val="Arial"/>
      <family val="2"/>
      <scheme val="minor"/>
    </font>
    <font>
      <sz val="16"/>
      <name val="Arial"/>
      <family val="2"/>
    </font>
    <font>
      <sz val="12"/>
      <name val="Arial"/>
      <family val="2"/>
    </font>
    <font>
      <b/>
      <sz val="8"/>
      <color theme="4"/>
      <name val="Arial"/>
      <family val="2"/>
    </font>
    <font>
      <sz val="16"/>
      <color theme="0"/>
      <name val="Arial"/>
      <family val="2"/>
    </font>
    <font>
      <sz val="10"/>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sz val="11"/>
      <name val="Arial"/>
      <family val="2"/>
    </font>
    <font>
      <i/>
      <sz val="10"/>
      <name val="Arial"/>
      <family val="2"/>
    </font>
    <font>
      <sz val="8"/>
      <color indexed="81"/>
      <name val="Tahoma"/>
      <family val="2"/>
    </font>
    <font>
      <b/>
      <sz val="8"/>
      <color indexed="81"/>
      <name val="Tahoma"/>
      <family val="2"/>
    </font>
    <font>
      <sz val="14"/>
      <color theme="4"/>
      <name val="Arial"/>
      <family val="2"/>
    </font>
    <font>
      <sz val="8"/>
      <color theme="4"/>
      <name val="Arial"/>
      <family val="2"/>
    </font>
    <font>
      <b/>
      <sz val="8"/>
      <color theme="4"/>
      <name val="Arial"/>
      <family val="2"/>
      <scheme val="minor"/>
    </font>
    <font>
      <b/>
      <i/>
      <sz val="8"/>
      <color theme="4"/>
      <name val="Arial"/>
      <family val="2"/>
      <scheme val="minor"/>
    </font>
    <font>
      <b/>
      <sz val="8"/>
      <color theme="4" tint="-0.249977111117893"/>
      <name val="Arial"/>
      <family val="2"/>
    </font>
    <font>
      <b/>
      <sz val="8"/>
      <color theme="5" tint="-0.249977111117893"/>
      <name val="Arial"/>
      <family val="2"/>
    </font>
    <font>
      <b/>
      <sz val="8"/>
      <color theme="6" tint="-0.249977111117893"/>
      <name val="Arial"/>
      <family val="2"/>
    </font>
    <font>
      <b/>
      <sz val="8"/>
      <color theme="7" tint="-0.249977111117893"/>
      <name val="Arial"/>
      <family val="2"/>
    </font>
    <font>
      <b/>
      <sz val="8"/>
      <color theme="8" tint="-0.249977111117893"/>
      <name val="Arial"/>
      <family val="2"/>
    </font>
    <font>
      <b/>
      <sz val="8"/>
      <color theme="9" tint="-0.249977111117893"/>
      <name val="Arial"/>
      <family val="2"/>
    </font>
    <font>
      <b/>
      <sz val="8"/>
      <name val="Arial"/>
      <family val="2"/>
      <scheme val="minor"/>
    </font>
    <font>
      <u/>
      <sz val="10"/>
      <color indexed="12"/>
      <name val="Arial"/>
      <family val="2"/>
    </font>
    <font>
      <u/>
      <sz val="8"/>
      <color indexed="12"/>
      <name val="Arial"/>
      <family val="2"/>
    </font>
    <font>
      <b/>
      <sz val="9"/>
      <color theme="1" tint="0.499984740745262"/>
      <name val="Arial"/>
      <family val="2"/>
    </font>
    <font>
      <b/>
      <sz val="18"/>
      <color theme="0"/>
      <name val="Arial"/>
      <family val="2"/>
    </font>
    <font>
      <sz val="18"/>
      <color theme="0"/>
      <name val="Arial"/>
      <family val="2"/>
    </font>
    <font>
      <b/>
      <sz val="12"/>
      <name val="Arial"/>
      <family val="2"/>
    </font>
    <font>
      <u/>
      <sz val="12"/>
      <color indexed="12"/>
      <name val="Arial"/>
      <family val="2"/>
    </font>
    <font>
      <sz val="12"/>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3464AB"/>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4"/>
      </left>
      <right style="thin">
        <color theme="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rgb="FF3464AB"/>
      </bottom>
      <diagonal/>
    </border>
  </borders>
  <cellStyleXfs count="2">
    <xf numFmtId="0" fontId="0" fillId="0" borderId="0"/>
    <xf numFmtId="0" fontId="30" fillId="0" borderId="0" applyNumberFormat="0" applyFill="0" applyBorder="0" applyAlignment="0" applyProtection="0">
      <alignment vertical="top"/>
      <protection locked="0"/>
    </xf>
  </cellStyleXfs>
  <cellXfs count="75">
    <xf numFmtId="0" fontId="0" fillId="0" borderId="0" xfId="0"/>
    <xf numFmtId="0" fontId="1" fillId="0" borderId="0" xfId="0" applyFont="1" applyAlignment="1">
      <alignment vertical="center"/>
    </xf>
    <xf numFmtId="0" fontId="2" fillId="0" borderId="0" xfId="0" applyFont="1"/>
    <xf numFmtId="0" fontId="7" fillId="0" borderId="0" xfId="0" applyFont="1" applyAlignment="1">
      <alignment vertical="center"/>
    </xf>
    <xf numFmtId="0" fontId="8" fillId="4" borderId="0" xfId="0" applyFont="1" applyFill="1" applyAlignment="1">
      <alignment horizontal="left" vertical="center"/>
    </xf>
    <xf numFmtId="0" fontId="9" fillId="4" borderId="0" xfId="0" applyFont="1" applyFill="1"/>
    <xf numFmtId="0" fontId="10" fillId="4" borderId="0" xfId="0" applyFont="1" applyFill="1" applyAlignment="1">
      <alignment horizontal="right"/>
    </xf>
    <xf numFmtId="0" fontId="11" fillId="4" borderId="0" xfId="0" applyFont="1" applyFill="1" applyAlignment="1">
      <alignment horizontal="right" vertical="center"/>
    </xf>
    <xf numFmtId="0" fontId="2" fillId="2" borderId="0" xfId="0" applyFont="1" applyFill="1"/>
    <xf numFmtId="0" fontId="2" fillId="2" borderId="0" xfId="0" applyFont="1" applyFill="1" applyAlignment="1">
      <alignment horizontal="right"/>
    </xf>
    <xf numFmtId="0" fontId="12" fillId="2" borderId="0" xfId="0" applyFont="1" applyFill="1" applyAlignment="1">
      <alignment horizontal="left" vertical="top" wrapText="1" indent="1"/>
    </xf>
    <xf numFmtId="0" fontId="2" fillId="0" borderId="0" xfId="0" applyFont="1" applyAlignment="1">
      <alignment horizontal="right"/>
    </xf>
    <xf numFmtId="0" fontId="0" fillId="0" borderId="0" xfId="0" applyAlignment="1">
      <alignment horizontal="right"/>
    </xf>
    <xf numFmtId="0" fontId="2" fillId="0" borderId="1" xfId="0" applyFont="1" applyBorder="1" applyAlignment="1">
      <alignment horizontal="center"/>
    </xf>
    <xf numFmtId="0" fontId="13" fillId="0" borderId="0" xfId="0" applyFont="1"/>
    <xf numFmtId="0" fontId="14" fillId="5" borderId="0" xfId="0" applyFont="1" applyFill="1" applyAlignment="1">
      <alignment horizontal="left" vertical="center"/>
    </xf>
    <xf numFmtId="0" fontId="2" fillId="5" borderId="0" xfId="0" applyFont="1" applyFill="1" applyAlignment="1">
      <alignment vertical="center"/>
    </xf>
    <xf numFmtId="0" fontId="2" fillId="5" borderId="0" xfId="0" applyFont="1" applyFill="1" applyAlignment="1">
      <alignment horizontal="center" vertical="center"/>
    </xf>
    <xf numFmtId="164" fontId="12" fillId="5" borderId="0" xfId="0" applyNumberFormat="1" applyFont="1" applyFill="1" applyAlignment="1">
      <alignment horizontal="right" vertical="center"/>
    </xf>
    <xf numFmtId="0" fontId="0" fillId="0" borderId="0" xfId="0" applyAlignment="1">
      <alignment vertical="center"/>
    </xf>
    <xf numFmtId="0" fontId="2" fillId="6" borderId="2" xfId="0" applyFont="1" applyFill="1" applyBorder="1" applyAlignment="1">
      <alignment horizontal="left" vertical="center"/>
    </xf>
    <xf numFmtId="0" fontId="2" fillId="6" borderId="2" xfId="0" applyFont="1" applyFill="1" applyBorder="1" applyAlignment="1">
      <alignment horizontal="center" vertical="center"/>
    </xf>
    <xf numFmtId="164" fontId="12" fillId="6" borderId="2" xfId="0" applyNumberFormat="1" applyFont="1" applyFill="1" applyBorder="1" applyAlignment="1">
      <alignment horizontal="center" vertical="center"/>
    </xf>
    <xf numFmtId="0" fontId="2" fillId="0" borderId="0" xfId="0" applyFont="1" applyAlignment="1">
      <alignment horizontal="center"/>
    </xf>
    <xf numFmtId="164" fontId="12" fillId="2" borderId="0" xfId="0" applyNumberFormat="1" applyFont="1" applyFill="1" applyAlignment="1">
      <alignment horizontal="right"/>
    </xf>
    <xf numFmtId="14" fontId="12" fillId="2" borderId="0" xfId="0" applyNumberFormat="1" applyFont="1" applyFill="1" applyAlignment="1">
      <alignment horizontal="right"/>
    </xf>
    <xf numFmtId="0" fontId="1" fillId="0" borderId="0" xfId="0" applyFont="1"/>
    <xf numFmtId="0" fontId="16" fillId="0" borderId="0" xfId="0" applyFont="1"/>
    <xf numFmtId="0" fontId="12" fillId="0" borderId="0" xfId="0" applyFont="1" applyAlignment="1">
      <alignment horizontal="right"/>
    </xf>
    <xf numFmtId="164" fontId="12" fillId="5" borderId="0" xfId="0" applyNumberFormat="1" applyFont="1" applyFill="1" applyAlignment="1">
      <alignment horizontal="left" vertical="center"/>
    </xf>
    <xf numFmtId="0" fontId="0" fillId="0" borderId="0" xfId="0" applyAlignment="1">
      <alignment horizontal="center"/>
    </xf>
    <xf numFmtId="0" fontId="5" fillId="0" borderId="0" xfId="0" applyFont="1"/>
    <xf numFmtId="0" fontId="3" fillId="0" borderId="3" xfId="0" applyFont="1" applyBorder="1" applyAlignment="1">
      <alignment horizontal="center" vertical="center" shrinkToFit="1"/>
    </xf>
    <xf numFmtId="0" fontId="3" fillId="0" borderId="4" xfId="0" applyFont="1" applyBorder="1" applyAlignment="1">
      <alignment horizontal="left" vertical="center" shrinkToFit="1"/>
    </xf>
    <xf numFmtId="20" fontId="3" fillId="0" borderId="3" xfId="0" applyNumberFormat="1" applyFont="1" applyBorder="1" applyAlignment="1">
      <alignment horizontal="center" vertical="center" shrinkToFit="1"/>
    </xf>
    <xf numFmtId="0" fontId="3" fillId="0" borderId="5" xfId="0" applyFont="1" applyBorder="1" applyAlignment="1">
      <alignment horizontal="center" vertical="center" shrinkToFit="1"/>
    </xf>
    <xf numFmtId="0" fontId="3" fillId="0" borderId="6" xfId="0" applyFont="1" applyBorder="1" applyAlignment="1">
      <alignment horizontal="left" vertical="center" shrinkToFit="1"/>
    </xf>
    <xf numFmtId="0" fontId="21" fillId="0" borderId="0" xfId="0" applyFont="1" applyAlignment="1">
      <alignment horizontal="right"/>
    </xf>
    <xf numFmtId="0" fontId="7" fillId="0" borderId="0" xfId="0" applyFont="1" applyAlignment="1">
      <alignment horizontal="right"/>
    </xf>
    <xf numFmtId="0" fontId="22" fillId="0" borderId="0" xfId="0" applyFont="1"/>
    <xf numFmtId="0" fontId="1" fillId="3" borderId="8" xfId="0" applyFont="1" applyFill="1" applyBorder="1" applyAlignment="1">
      <alignment horizontal="center"/>
    </xf>
    <xf numFmtId="0" fontId="23" fillId="8" borderId="0" xfId="0" applyFont="1" applyFill="1" applyAlignment="1">
      <alignment horizontal="center" vertical="center"/>
    </xf>
    <xf numFmtId="0" fontId="24" fillId="9" borderId="0" xfId="0" applyFont="1" applyFill="1" applyAlignment="1">
      <alignment horizontal="center" vertical="center"/>
    </xf>
    <xf numFmtId="0" fontId="25" fillId="10" borderId="0" xfId="0" applyFont="1" applyFill="1" applyAlignment="1">
      <alignment horizontal="center" vertical="center"/>
    </xf>
    <xf numFmtId="0" fontId="26" fillId="11" borderId="0" xfId="0" applyFont="1" applyFill="1" applyAlignment="1">
      <alignment horizontal="center" vertical="center"/>
    </xf>
    <xf numFmtId="0" fontId="27" fillId="12" borderId="0" xfId="0" applyFont="1" applyFill="1" applyAlignment="1">
      <alignment horizontal="center" vertical="center"/>
    </xf>
    <xf numFmtId="0" fontId="28" fillId="13" borderId="0" xfId="0" applyFont="1" applyFill="1" applyAlignment="1">
      <alignment horizontal="center" vertical="center"/>
    </xf>
    <xf numFmtId="0" fontId="20" fillId="0" borderId="0" xfId="0" applyFont="1" applyAlignment="1">
      <alignment vertical="center"/>
    </xf>
    <xf numFmtId="0" fontId="7" fillId="0" borderId="0" xfId="0" applyFont="1" applyAlignment="1">
      <alignment horizontal="center" vertical="center"/>
    </xf>
    <xf numFmtId="0" fontId="29" fillId="0" borderId="4" xfId="0" applyFont="1" applyBorder="1" applyAlignment="1">
      <alignment horizontal="left" vertical="center" shrinkToFit="1"/>
    </xf>
    <xf numFmtId="164" fontId="12" fillId="2" borderId="0" xfId="0" applyNumberFormat="1" applyFont="1" applyFill="1" applyAlignment="1">
      <alignment horizontal="right"/>
    </xf>
    <xf numFmtId="0" fontId="30" fillId="0" borderId="0" xfId="1" applyAlignment="1" applyProtection="1">
      <alignment vertical="center"/>
    </xf>
    <xf numFmtId="0" fontId="31" fillId="0" borderId="0" xfId="1" applyFont="1" applyAlignment="1" applyProtection="1">
      <alignment vertical="center"/>
    </xf>
    <xf numFmtId="0" fontId="32" fillId="0" borderId="0" xfId="0" applyFont="1" applyAlignment="1">
      <alignment vertical="center"/>
    </xf>
    <xf numFmtId="164" fontId="12" fillId="6" borderId="0" xfId="0" applyNumberFormat="1" applyFont="1" applyFill="1" applyAlignment="1">
      <alignment horizontal="right"/>
    </xf>
    <xf numFmtId="0" fontId="33" fillId="14" borderId="9" xfId="0" applyFont="1" applyFill="1" applyBorder="1" applyAlignment="1">
      <alignment horizontal="left" vertical="center" indent="1"/>
    </xf>
    <xf numFmtId="0" fontId="33" fillId="14" borderId="9" xfId="0" applyFont="1" applyFill="1" applyBorder="1" applyAlignment="1">
      <alignment horizontal="left" vertical="center"/>
    </xf>
    <xf numFmtId="0" fontId="34" fillId="14" borderId="9" xfId="0" applyFont="1" applyFill="1" applyBorder="1" applyAlignment="1">
      <alignment vertical="center"/>
    </xf>
    <xf numFmtId="0" fontId="0" fillId="0" borderId="0" xfId="0"/>
    <xf numFmtId="0" fontId="2" fillId="3" borderId="0" xfId="0" applyFont="1" applyFill="1"/>
    <xf numFmtId="0" fontId="6" fillId="3" borderId="0" xfId="0" applyFont="1" applyFill="1" applyAlignment="1">
      <alignment horizontal="left" wrapText="1" indent="1"/>
    </xf>
    <xf numFmtId="0" fontId="15" fillId="3" borderId="0" xfId="0" applyFont="1" applyFill="1"/>
    <xf numFmtId="0" fontId="6" fillId="3" borderId="0" xfId="0" applyFont="1" applyFill="1"/>
    <xf numFmtId="0" fontId="30" fillId="3" borderId="0" xfId="1" applyFill="1" applyAlignment="1" applyProtection="1">
      <alignment horizontal="left" wrapText="1"/>
    </xf>
    <xf numFmtId="0" fontId="6" fillId="3" borderId="0" xfId="0" applyFont="1" applyFill="1" applyAlignment="1">
      <alignment horizontal="left" wrapText="1"/>
    </xf>
    <xf numFmtId="0" fontId="35" fillId="3" borderId="0" xfId="0" applyFont="1" applyFill="1" applyAlignment="1">
      <alignment horizontal="left" wrapText="1"/>
    </xf>
    <xf numFmtId="0" fontId="36" fillId="3" borderId="0" xfId="0" applyFont="1" applyFill="1" applyAlignment="1">
      <alignment horizontal="left" wrapText="1"/>
    </xf>
    <xf numFmtId="0" fontId="6" fillId="3" borderId="0" xfId="0" applyFont="1" applyFill="1" applyAlignment="1">
      <alignment horizontal="left"/>
    </xf>
    <xf numFmtId="0" fontId="37" fillId="3" borderId="0" xfId="0" applyFont="1" applyFill="1" applyAlignment="1">
      <alignment horizontal="left" wrapText="1"/>
    </xf>
    <xf numFmtId="0" fontId="2" fillId="0" borderId="0" xfId="0" applyFont="1"/>
    <xf numFmtId="0" fontId="19" fillId="0" borderId="0" xfId="0" applyFont="1" applyAlignment="1">
      <alignment horizontal="center" vertical="center"/>
    </xf>
    <xf numFmtId="165" fontId="4" fillId="7" borderId="7" xfId="0" applyNumberFormat="1" applyFont="1" applyFill="1" applyBorder="1" applyAlignment="1">
      <alignment horizontal="center" vertical="center" shrinkToFit="1"/>
    </xf>
    <xf numFmtId="0" fontId="3" fillId="2" borderId="3" xfId="0" applyFont="1" applyFill="1" applyBorder="1" applyAlignment="1">
      <alignment horizontal="left" vertical="center" shrinkToFit="1"/>
    </xf>
    <xf numFmtId="0" fontId="3" fillId="2" borderId="4" xfId="0" applyFont="1" applyFill="1" applyBorder="1" applyAlignment="1">
      <alignment horizontal="left" vertical="center" shrinkToFit="1"/>
    </xf>
    <xf numFmtId="0" fontId="12" fillId="2" borderId="0" xfId="0" applyFont="1" applyFill="1" applyAlignment="1">
      <alignment horizontal="left" vertical="top" wrapText="1"/>
    </xf>
  </cellXfs>
  <cellStyles count="2">
    <cellStyle name="Hyperlink" xfId="1" builtinId="8" customBuiltin="1"/>
    <cellStyle name="Normal" xfId="0" builtinId="0"/>
  </cellStyles>
  <dxfs count="6">
    <dxf>
      <font>
        <color theme="4" tint="-0.24994659260841701"/>
      </font>
      <fill>
        <patternFill>
          <bgColor theme="4" tint="0.79998168889431442"/>
        </patternFill>
      </fill>
    </dxf>
    <dxf>
      <font>
        <color theme="5" tint="-0.24994659260841701"/>
      </font>
      <fill>
        <patternFill>
          <bgColor theme="5" tint="0.79998168889431442"/>
        </patternFill>
      </fill>
    </dxf>
    <dxf>
      <font>
        <color theme="6" tint="-0.24994659260841701"/>
      </font>
      <fill>
        <patternFill>
          <bgColor theme="6" tint="0.79998168889431442"/>
        </patternFill>
      </fill>
    </dxf>
    <dxf>
      <font>
        <color theme="7" tint="-0.24994659260841701"/>
      </font>
      <fill>
        <patternFill>
          <bgColor theme="7" tint="0.79998168889431442"/>
        </patternFill>
      </fill>
    </dxf>
    <dxf>
      <font>
        <color theme="8" tint="-0.24994659260841701"/>
      </font>
      <fill>
        <patternFill>
          <bgColor theme="8" tint="0.79998168889431442"/>
        </patternFill>
      </fill>
    </dxf>
    <dxf>
      <font>
        <color theme="9" tint="-0.24994659260841701"/>
      </font>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123825</xdr:colOff>
      <xdr:row>0</xdr:row>
      <xdr:rowOff>28575</xdr:rowOff>
    </xdr:from>
    <xdr:to>
      <xdr:col>17</xdr:col>
      <xdr:colOff>504825</xdr:colOff>
      <xdr:row>1</xdr:row>
      <xdr:rowOff>190024</xdr:rowOff>
    </xdr:to>
    <xdr:pic>
      <xdr:nvPicPr>
        <xdr:cNvPr id="2" name="Picture 1">
          <a:hlinkClick xmlns:r="http://schemas.openxmlformats.org/officeDocument/2006/relationships" r:id="rId1"/>
          <a:extLst>
            <a:ext uri="{FF2B5EF4-FFF2-40B4-BE49-F238E27FC236}">
              <a16:creationId xmlns:a16="http://schemas.microsoft.com/office/drawing/2014/main" id="{B4AB95C7-CB27-43DF-9EC8-6AB60BD19A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91625" y="28575"/>
          <a:ext cx="1733550" cy="390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216ECE17-E9CB-4E9F-B17D-F3A879E202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chedules.html" TargetMode="External"/><Relationship Id="rId2" Type="http://schemas.openxmlformats.org/officeDocument/2006/relationships/hyperlink" Target="https://www.vertex42.com/calendars/calendar-with-holidays.html" TargetMode="External"/><Relationship Id="rId1" Type="http://schemas.openxmlformats.org/officeDocument/2006/relationships/hyperlink" Target="https://www.vertex42.com/calendars/weekly-calendar.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calendar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endars/weekly-calenda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71"/>
  <sheetViews>
    <sheetView showGridLines="0" tabSelected="1" zoomScaleNormal="100" workbookViewId="0">
      <selection sqref="A1:B1"/>
    </sheetView>
  </sheetViews>
  <sheetFormatPr defaultRowHeight="12.75" x14ac:dyDescent="0.2"/>
  <cols>
    <col min="1" max="1" width="3.7109375" style="30" customWidth="1"/>
    <col min="2" max="2" width="15.28515625" customWidth="1"/>
    <col min="3" max="3" width="3.7109375" customWidth="1"/>
    <col min="4" max="4" width="15.28515625" customWidth="1"/>
    <col min="5" max="5" width="3.7109375" customWidth="1"/>
    <col min="6" max="6" width="15.28515625" customWidth="1"/>
    <col min="7" max="7" width="3.7109375" customWidth="1"/>
    <col min="8" max="8" width="15.28515625" customWidth="1"/>
    <col min="9" max="9" width="3.7109375" customWidth="1"/>
    <col min="10" max="10" width="15.28515625" customWidth="1"/>
    <col min="11" max="11" width="3.7109375" customWidth="1"/>
    <col min="12" max="12" width="15.28515625" customWidth="1"/>
    <col min="13" max="13" width="3.7109375" customWidth="1"/>
    <col min="14" max="14" width="15.28515625" customWidth="1"/>
    <col min="15" max="15" width="4" customWidth="1"/>
    <col min="16" max="16" width="11.140625" customWidth="1"/>
  </cols>
  <sheetData>
    <row r="1" spans="1:18" ht="18" x14ac:dyDescent="0.2">
      <c r="A1" s="70" t="str">
        <f>UPPER(TEXT(A2,"ddd"))</f>
        <v>SUN</v>
      </c>
      <c r="B1" s="70"/>
      <c r="C1" s="70" t="str">
        <f>UPPER(TEXT(C2,"ddd"))</f>
        <v>MON</v>
      </c>
      <c r="D1" s="70"/>
      <c r="E1" s="70" t="str">
        <f>UPPER(TEXT(E2,"ddd"))</f>
        <v>TUE</v>
      </c>
      <c r="F1" s="70"/>
      <c r="G1" s="70" t="str">
        <f>UPPER(TEXT(G2,"ddd"))</f>
        <v>WED</v>
      </c>
      <c r="H1" s="70"/>
      <c r="I1" s="70" t="str">
        <f>UPPER(TEXT(I2,"ddd"))</f>
        <v>THU</v>
      </c>
      <c r="J1" s="70"/>
      <c r="K1" s="70" t="str">
        <f>UPPER(TEXT(K2,"ddd"))</f>
        <v>FRI</v>
      </c>
      <c r="L1" s="70"/>
      <c r="M1" s="70" t="str">
        <f>UPPER(TEXT(M2,"ddd"))</f>
        <v>SAT</v>
      </c>
      <c r="N1" s="70"/>
      <c r="P1" s="3"/>
    </row>
    <row r="2" spans="1:18" s="1" customFormat="1" ht="20.25" x14ac:dyDescent="0.3">
      <c r="A2" s="71">
        <f>DATE(Q3,Q4,1)-(WEEKDAY(DATE(Q3,Q4,1),1)-(Q5-1))-IF((WEEKDAY(DATE(Q3,Q4,1),1)-(Q5-1))&lt;=0,7,0)+1</f>
        <v>44556</v>
      </c>
      <c r="B2" s="71"/>
      <c r="C2" s="71">
        <f>A2+1</f>
        <v>44557</v>
      </c>
      <c r="D2" s="71" t="str">
        <f>IFERROR(INDEX(Events!$A:$A,MATCH(C2,Events!$G:$G,0)),"")</f>
        <v/>
      </c>
      <c r="E2" s="71">
        <f>C2+1</f>
        <v>44558</v>
      </c>
      <c r="F2" s="71" t="str">
        <f>IFERROR(INDEX(Events!$A:$A,MATCH(E2,Events!$G:$G,0)),"")</f>
        <v/>
      </c>
      <c r="G2" s="71">
        <f>E2+1</f>
        <v>44559</v>
      </c>
      <c r="H2" s="71" t="str">
        <f>IFERROR(INDEX(Events!$A:$A,MATCH(G2,Events!$G:$G,0)),"")</f>
        <v/>
      </c>
      <c r="I2" s="71">
        <f>G2+1</f>
        <v>44560</v>
      </c>
      <c r="J2" s="71" t="str">
        <f>IFERROR(INDEX(Events!$A:$A,MATCH(I2,Events!$G:$G,0)),"")</f>
        <v/>
      </c>
      <c r="K2" s="71">
        <f>I2+1</f>
        <v>44561</v>
      </c>
      <c r="L2" s="71" t="str">
        <f>IFERROR(INDEX(Events!$A:$A,MATCH(K2,Events!$G:$G,0)),"")</f>
        <v/>
      </c>
      <c r="M2" s="71">
        <f>K2+1</f>
        <v>44562</v>
      </c>
      <c r="N2" s="71" t="str">
        <f>IFERROR(INDEX(Events!$A:$A,MATCH(M2,Events!$G:$G,0)),"")</f>
        <v>New Year's Day</v>
      </c>
      <c r="O2" s="31"/>
      <c r="P2" s="3"/>
    </row>
    <row r="3" spans="1:18" s="1" customFormat="1" x14ac:dyDescent="0.2">
      <c r="A3" s="72" t="str">
        <f>IFERROR(INDEX(Events!$A:$A,MATCH(A2,Events!$G:$G,0)),"")</f>
        <v/>
      </c>
      <c r="B3" s="73"/>
      <c r="C3" s="72" t="str">
        <f>IFERROR(INDEX(Events!$A:$A,MATCH(C2,Events!$G:$G,0)),"")</f>
        <v/>
      </c>
      <c r="D3" s="73"/>
      <c r="E3" s="72" t="str">
        <f>IFERROR(INDEX(Events!$A:$A,MATCH(E2,Events!$G:$G,0)),"")</f>
        <v/>
      </c>
      <c r="F3" s="73"/>
      <c r="G3" s="72" t="str">
        <f>IFERROR(INDEX(Events!$A:$A,MATCH(G2,Events!$G:$G,0)),"")</f>
        <v/>
      </c>
      <c r="H3" s="73"/>
      <c r="I3" s="72" t="str">
        <f>IFERROR(INDEX(Events!$A:$A,MATCH(I2,Events!$G:$G,0)),"")</f>
        <v/>
      </c>
      <c r="J3" s="73"/>
      <c r="K3" s="72" t="str">
        <f>IFERROR(INDEX(Events!$A:$A,MATCH(K2,Events!$G:$G,0)),"")</f>
        <v/>
      </c>
      <c r="L3" s="73"/>
      <c r="M3" s="72" t="str">
        <f>IFERROR(INDEX(Events!$A:$A,MATCH(M2,Events!$G:$G,0)),"")</f>
        <v>New Year's Day</v>
      </c>
      <c r="N3" s="73"/>
      <c r="O3"/>
      <c r="P3" s="37" t="s">
        <v>1</v>
      </c>
      <c r="Q3" s="40">
        <v>2022</v>
      </c>
    </row>
    <row r="4" spans="1:18" s="1" customFormat="1" x14ac:dyDescent="0.2">
      <c r="A4" s="72" t="str">
        <f ca="1">IFERROR(INDEX(Events!$A:$A,MATCH(A2,Events!$H:$H,0)),"")</f>
        <v/>
      </c>
      <c r="B4" s="73"/>
      <c r="C4" s="72" t="str">
        <f ca="1">IFERROR(INDEX(Events!$A:$A,MATCH(C2,Events!$H:$H,0)),"")</f>
        <v/>
      </c>
      <c r="D4" s="73"/>
      <c r="E4" s="72" t="str">
        <f ca="1">IFERROR(INDEX(Events!$A:$A,MATCH(E2,Events!$H:$H,0)),"")</f>
        <v/>
      </c>
      <c r="F4" s="73"/>
      <c r="G4" s="72" t="str">
        <f ca="1">IFERROR(INDEX(Events!$A:$A,MATCH(G2,Events!$H:$H,0)),"")</f>
        <v/>
      </c>
      <c r="H4" s="73"/>
      <c r="I4" s="72" t="str">
        <f ca="1">IFERROR(INDEX(Events!$A:$A,MATCH(I2,Events!$H:$H,0)),"")</f>
        <v/>
      </c>
      <c r="J4" s="73"/>
      <c r="K4" s="72" t="str">
        <f ca="1">IFERROR(INDEX(Events!$A:$A,MATCH(K2,Events!$H:$H,0)),"")</f>
        <v/>
      </c>
      <c r="L4" s="73"/>
      <c r="M4" s="72" t="str">
        <f ca="1">IFERROR(INDEX(Events!$A:$A,MATCH(M2,Events!$H:$H,0)),"")</f>
        <v/>
      </c>
      <c r="N4" s="73"/>
      <c r="O4"/>
      <c r="P4" s="38" t="s">
        <v>2</v>
      </c>
      <c r="Q4" s="40">
        <v>1</v>
      </c>
    </row>
    <row r="5" spans="1:18" s="1" customFormat="1" x14ac:dyDescent="0.2">
      <c r="A5" s="72" t="str">
        <f ca="1">IFERROR(INDEX(Events!$A:$A,MATCH(A2,Events!$I:$I,0)),"")</f>
        <v/>
      </c>
      <c r="B5" s="73"/>
      <c r="C5" s="72" t="str">
        <f ca="1">IFERROR(INDEX(Events!$A:$A,MATCH(C2,Events!$I:$I,0)),"")</f>
        <v/>
      </c>
      <c r="D5" s="73"/>
      <c r="E5" s="72" t="str">
        <f ca="1">IFERROR(INDEX(Events!$A:$A,MATCH(E2,Events!$I:$I,0)),"")</f>
        <v/>
      </c>
      <c r="F5" s="73"/>
      <c r="G5" s="72" t="str">
        <f ca="1">IFERROR(INDEX(Events!$A:$A,MATCH(G2,Events!$I:$I,0)),"")</f>
        <v/>
      </c>
      <c r="H5" s="73"/>
      <c r="I5" s="72" t="str">
        <f ca="1">IFERROR(INDEX(Events!$A:$A,MATCH(I2,Events!$I:$I,0)),"")</f>
        <v/>
      </c>
      <c r="J5" s="73"/>
      <c r="K5" s="72" t="str">
        <f ca="1">IFERROR(INDEX(Events!$A:$A,MATCH(K2,Events!$I:$I,0)),"")</f>
        <v/>
      </c>
      <c r="L5" s="73"/>
      <c r="M5" s="72" t="str">
        <f ca="1">IFERROR(INDEX(Events!$A:$A,MATCH(M2,Events!$I:$I,0)),"")</f>
        <v/>
      </c>
      <c r="N5" s="73"/>
      <c r="O5"/>
      <c r="P5" s="38" t="s">
        <v>3</v>
      </c>
      <c r="Q5" s="40">
        <v>1</v>
      </c>
      <c r="R5" s="39" t="s">
        <v>0</v>
      </c>
    </row>
    <row r="6" spans="1:18" s="1" customFormat="1" x14ac:dyDescent="0.2">
      <c r="A6" s="32"/>
      <c r="B6" s="33"/>
      <c r="C6" s="32"/>
      <c r="D6" s="33"/>
      <c r="E6" s="32"/>
      <c r="F6" s="33"/>
      <c r="G6" s="32"/>
      <c r="H6" s="33"/>
      <c r="I6" s="32"/>
      <c r="J6" s="33"/>
      <c r="K6" s="32"/>
      <c r="L6" s="33"/>
      <c r="M6" s="32"/>
      <c r="N6" s="33"/>
      <c r="O6"/>
    </row>
    <row r="7" spans="1:18" s="1" customFormat="1" x14ac:dyDescent="0.2">
      <c r="A7" s="32"/>
      <c r="B7" s="33"/>
      <c r="C7" s="32"/>
      <c r="D7" s="33"/>
      <c r="E7" s="32"/>
      <c r="F7" s="33"/>
      <c r="G7" s="32"/>
      <c r="H7" s="33"/>
      <c r="I7" s="32"/>
      <c r="J7" s="33"/>
      <c r="K7" s="32"/>
      <c r="L7" s="33"/>
      <c r="M7" s="32"/>
      <c r="N7" s="33"/>
      <c r="O7"/>
      <c r="P7" s="3" t="s">
        <v>78</v>
      </c>
    </row>
    <row r="8" spans="1:18" s="1" customFormat="1" x14ac:dyDescent="0.2">
      <c r="A8" s="32"/>
      <c r="B8" s="33"/>
      <c r="C8" s="32"/>
      <c r="D8" s="49"/>
      <c r="E8" s="32"/>
      <c r="F8" s="33"/>
      <c r="G8" s="32"/>
      <c r="H8" s="33"/>
      <c r="I8" s="32"/>
      <c r="J8" s="33"/>
      <c r="K8" s="32"/>
      <c r="L8" s="33"/>
      <c r="M8" s="32"/>
      <c r="N8" s="33"/>
      <c r="O8"/>
      <c r="P8" s="52" t="s">
        <v>81</v>
      </c>
    </row>
    <row r="9" spans="1:18" s="1" customFormat="1" x14ac:dyDescent="0.2">
      <c r="A9" s="32"/>
      <c r="B9" s="33"/>
      <c r="C9" s="32"/>
      <c r="D9" s="33"/>
      <c r="E9" s="32"/>
      <c r="F9" s="33"/>
      <c r="G9" s="32"/>
      <c r="H9" s="33"/>
      <c r="I9" s="32"/>
      <c r="J9" s="33"/>
      <c r="K9" s="32"/>
      <c r="L9" s="33"/>
      <c r="M9" s="32"/>
      <c r="N9" s="33"/>
      <c r="O9"/>
      <c r="P9" s="3" t="s">
        <v>105</v>
      </c>
    </row>
    <row r="10" spans="1:18" s="1" customFormat="1" x14ac:dyDescent="0.2">
      <c r="A10" s="32"/>
      <c r="B10" s="33"/>
      <c r="C10" s="32"/>
      <c r="D10" s="33"/>
      <c r="E10" s="32"/>
      <c r="F10" s="33"/>
      <c r="G10" s="32"/>
      <c r="H10" s="33"/>
      <c r="I10" s="32"/>
      <c r="J10" s="33"/>
      <c r="K10" s="32"/>
      <c r="L10" s="33"/>
      <c r="M10" s="32"/>
      <c r="N10" s="33"/>
      <c r="O10"/>
      <c r="P10" s="19"/>
    </row>
    <row r="11" spans="1:18" s="1" customFormat="1" x14ac:dyDescent="0.2">
      <c r="A11" s="32"/>
      <c r="B11" s="33"/>
      <c r="C11" s="32"/>
      <c r="D11" s="33"/>
      <c r="E11" s="32"/>
      <c r="F11" s="33"/>
      <c r="G11" s="32"/>
      <c r="H11" s="33"/>
      <c r="I11" s="32"/>
      <c r="J11" s="33"/>
      <c r="K11" s="32"/>
      <c r="L11" s="33"/>
      <c r="M11" s="32"/>
      <c r="N11" s="33"/>
      <c r="O11"/>
    </row>
    <row r="12" spans="1:18" s="1" customFormat="1" x14ac:dyDescent="0.2">
      <c r="A12" s="32"/>
      <c r="B12" s="33"/>
      <c r="C12" s="32"/>
      <c r="D12" s="33"/>
      <c r="E12" s="32"/>
      <c r="F12" s="33"/>
      <c r="G12" s="32"/>
      <c r="H12" s="33"/>
      <c r="I12" s="32"/>
      <c r="J12" s="33"/>
      <c r="K12" s="32"/>
      <c r="L12" s="33"/>
      <c r="M12" s="32"/>
      <c r="N12" s="33"/>
      <c r="O12"/>
      <c r="P12" s="3"/>
    </row>
    <row r="13" spans="1:18" s="1" customFormat="1" x14ac:dyDescent="0.2">
      <c r="A13" s="32"/>
      <c r="B13" s="33"/>
      <c r="C13" s="32"/>
      <c r="D13" s="33"/>
      <c r="E13" s="32"/>
      <c r="F13" s="33"/>
      <c r="G13" s="32"/>
      <c r="H13" s="33"/>
      <c r="I13" s="32"/>
      <c r="J13" s="33"/>
      <c r="K13" s="32"/>
      <c r="L13" s="33"/>
      <c r="M13" s="32"/>
      <c r="N13" s="33"/>
      <c r="O13"/>
    </row>
    <row r="14" spans="1:18" s="1" customFormat="1" x14ac:dyDescent="0.2">
      <c r="A14" s="32"/>
      <c r="B14" s="33"/>
      <c r="C14" s="32"/>
      <c r="D14" s="33"/>
      <c r="E14" s="32"/>
      <c r="F14" s="33"/>
      <c r="G14" s="32"/>
      <c r="H14" s="33"/>
      <c r="I14" s="32"/>
      <c r="J14" s="33"/>
      <c r="K14" s="32"/>
      <c r="L14" s="33"/>
      <c r="M14" s="32"/>
      <c r="N14" s="33"/>
      <c r="O14"/>
    </row>
    <row r="15" spans="1:18" s="1" customFormat="1" x14ac:dyDescent="0.2">
      <c r="A15" s="35"/>
      <c r="B15" s="36"/>
      <c r="C15" s="35"/>
      <c r="D15" s="36"/>
      <c r="E15" s="35"/>
      <c r="F15" s="36"/>
      <c r="G15" s="35"/>
      <c r="H15" s="36"/>
      <c r="I15" s="35"/>
      <c r="J15" s="36"/>
      <c r="K15" s="35"/>
      <c r="L15" s="36"/>
      <c r="M15" s="35"/>
      <c r="N15" s="36"/>
      <c r="O15"/>
    </row>
    <row r="16" spans="1:18" s="19" customFormat="1" ht="20.25" x14ac:dyDescent="0.3">
      <c r="A16" s="71">
        <f>M2+1</f>
        <v>44563</v>
      </c>
      <c r="B16" s="71"/>
      <c r="C16" s="71">
        <f>A16+1</f>
        <v>44564</v>
      </c>
      <c r="D16" s="71" t="str">
        <f>IFERROR(INDEX(Events!$A:$A,MATCH(C16,Events!$G:$G,0)),"")</f>
        <v/>
      </c>
      <c r="E16" s="71">
        <f>C16+1</f>
        <v>44565</v>
      </c>
      <c r="F16" s="71" t="str">
        <f>IFERROR(INDEX(Events!$A:$A,MATCH(E16,Events!$G:$G,0)),"")</f>
        <v/>
      </c>
      <c r="G16" s="71">
        <f>E16+1</f>
        <v>44566</v>
      </c>
      <c r="H16" s="71" t="str">
        <f>IFERROR(INDEX(Events!$A:$A,MATCH(G16,Events!$G:$G,0)),"")</f>
        <v/>
      </c>
      <c r="I16" s="71">
        <f>G16+1</f>
        <v>44567</v>
      </c>
      <c r="J16" s="71" t="str">
        <f>IFERROR(INDEX(Events!$A:$A,MATCH(I16,Events!$G:$G,0)),"")</f>
        <v/>
      </c>
      <c r="K16" s="71">
        <f>I16+1</f>
        <v>44568</v>
      </c>
      <c r="L16" s="71" t="str">
        <f>IFERROR(INDEX(Events!$A:$A,MATCH(K16,Events!$G:$G,0)),"")</f>
        <v/>
      </c>
      <c r="M16" s="71">
        <f>K16+1</f>
        <v>44569</v>
      </c>
      <c r="N16" s="71" t="str">
        <f>IFERROR(INDEX(Events!$A:$A,MATCH(M16,Events!$G:$G,0)),"")</f>
        <v/>
      </c>
      <c r="O16" s="31"/>
    </row>
    <row r="17" spans="1:17" s="1" customFormat="1" x14ac:dyDescent="0.2">
      <c r="A17" s="72" t="str">
        <f>IFERROR(INDEX(Events!$A:$A,MATCH(A16,Events!$G:$G,0)),"")</f>
        <v/>
      </c>
      <c r="B17" s="73"/>
      <c r="C17" s="72" t="str">
        <f>IFERROR(INDEX(Events!$A:$A,MATCH(C16,Events!$G:$G,0)),"")</f>
        <v/>
      </c>
      <c r="D17" s="73"/>
      <c r="E17" s="72" t="str">
        <f>IFERROR(INDEX(Events!$A:$A,MATCH(E16,Events!$G:$G,0)),"")</f>
        <v/>
      </c>
      <c r="F17" s="73"/>
      <c r="G17" s="72" t="str">
        <f>IFERROR(INDEX(Events!$A:$A,MATCH(G16,Events!$G:$G,0)),"")</f>
        <v/>
      </c>
      <c r="H17" s="73"/>
      <c r="I17" s="72" t="str">
        <f>IFERROR(INDEX(Events!$A:$A,MATCH(I16,Events!$G:$G,0)),"")</f>
        <v/>
      </c>
      <c r="J17" s="73"/>
      <c r="K17" s="72" t="str">
        <f>IFERROR(INDEX(Events!$A:$A,MATCH(K16,Events!$G:$G,0)),"")</f>
        <v/>
      </c>
      <c r="L17" s="73"/>
      <c r="M17" s="72" t="str">
        <f>IFERROR(INDEX(Events!$A:$A,MATCH(M16,Events!$G:$G,0)),"")</f>
        <v/>
      </c>
      <c r="N17" s="73"/>
      <c r="O17"/>
      <c r="P17" s="47" t="s">
        <v>91</v>
      </c>
    </row>
    <row r="18" spans="1:17" s="1" customFormat="1" x14ac:dyDescent="0.2">
      <c r="A18" s="72" t="str">
        <f ca="1">IFERROR(INDEX(Events!$A:$A,MATCH(A16,Events!$H:$H,0)),"")</f>
        <v/>
      </c>
      <c r="B18" s="73"/>
      <c r="C18" s="72" t="str">
        <f ca="1">IFERROR(INDEX(Events!$A:$A,MATCH(C16,Events!$H:$H,0)),"")</f>
        <v/>
      </c>
      <c r="D18" s="73"/>
      <c r="E18" s="72" t="str">
        <f ca="1">IFERROR(INDEX(Events!$A:$A,MATCH(E16,Events!$H:$H,0)),"")</f>
        <v/>
      </c>
      <c r="F18" s="73"/>
      <c r="G18" s="72" t="str">
        <f ca="1">IFERROR(INDEX(Events!$A:$A,MATCH(G16,Events!$H:$H,0)),"")</f>
        <v/>
      </c>
      <c r="H18" s="73"/>
      <c r="I18" s="72" t="str">
        <f ca="1">IFERROR(INDEX(Events!$A:$A,MATCH(I16,Events!$H:$H,0)),"")</f>
        <v/>
      </c>
      <c r="J18" s="73"/>
      <c r="K18" s="72" t="str">
        <f ca="1">IFERROR(INDEX(Events!$A:$A,MATCH(K16,Events!$H:$H,0)),"")</f>
        <v/>
      </c>
      <c r="L18" s="73"/>
      <c r="M18" s="72" t="str">
        <f ca="1">IFERROR(INDEX(Events!$A:$A,MATCH(M16,Events!$H:$H,0)),"")</f>
        <v/>
      </c>
      <c r="N18" s="73"/>
      <c r="O18"/>
      <c r="P18" s="47" t="s">
        <v>89</v>
      </c>
    </row>
    <row r="19" spans="1:17" s="1" customFormat="1" x14ac:dyDescent="0.2">
      <c r="A19" s="72" t="str">
        <f ca="1">IFERROR(INDEX(Events!$A:$A,MATCH(A16,Events!$I:$I,0)),"")</f>
        <v/>
      </c>
      <c r="B19" s="73"/>
      <c r="C19" s="72" t="str">
        <f ca="1">IFERROR(INDEX(Events!$A:$A,MATCH(C16,Events!$I:$I,0)),"")</f>
        <v/>
      </c>
      <c r="D19" s="73"/>
      <c r="E19" s="72" t="str">
        <f ca="1">IFERROR(INDEX(Events!$A:$A,MATCH(E16,Events!$I:$I,0)),"")</f>
        <v/>
      </c>
      <c r="F19" s="73"/>
      <c r="G19" s="72" t="str">
        <f ca="1">IFERROR(INDEX(Events!$A:$A,MATCH(G16,Events!$I:$I,0)),"")</f>
        <v/>
      </c>
      <c r="H19" s="73"/>
      <c r="I19" s="72" t="str">
        <f ca="1">IFERROR(INDEX(Events!$A:$A,MATCH(I16,Events!$I:$I,0)),"")</f>
        <v/>
      </c>
      <c r="J19" s="73"/>
      <c r="K19" s="72" t="str">
        <f ca="1">IFERROR(INDEX(Events!$A:$A,MATCH(K16,Events!$I:$I,0)),"")</f>
        <v/>
      </c>
      <c r="L19" s="73"/>
      <c r="M19" s="72" t="str">
        <f ca="1">IFERROR(INDEX(Events!$A:$A,MATCH(M16,Events!$I:$I,0)),"")</f>
        <v/>
      </c>
      <c r="N19" s="73"/>
      <c r="O19"/>
      <c r="P19" s="47" t="s">
        <v>90</v>
      </c>
    </row>
    <row r="20" spans="1:17" s="1" customFormat="1" x14ac:dyDescent="0.2">
      <c r="A20" s="32"/>
      <c r="B20" s="33"/>
      <c r="C20" s="32"/>
      <c r="D20" s="33"/>
      <c r="E20" s="32"/>
      <c r="F20" s="33"/>
      <c r="G20" s="32"/>
      <c r="H20" s="33"/>
      <c r="I20" s="32"/>
      <c r="J20" s="33"/>
      <c r="K20" s="32"/>
      <c r="L20" s="33"/>
      <c r="M20" s="32"/>
      <c r="N20" s="33"/>
      <c r="O20"/>
    </row>
    <row r="21" spans="1:17" s="1" customFormat="1" x14ac:dyDescent="0.2">
      <c r="A21" s="32"/>
      <c r="B21" s="33"/>
      <c r="C21" s="32"/>
      <c r="D21" s="33"/>
      <c r="E21" s="32"/>
      <c r="F21" s="33"/>
      <c r="G21" s="32"/>
      <c r="H21" s="33"/>
      <c r="I21" s="32"/>
      <c r="J21" s="33"/>
      <c r="K21" s="32"/>
      <c r="L21" s="33"/>
      <c r="M21" s="32"/>
      <c r="N21" s="33"/>
      <c r="O21"/>
      <c r="Q21" s="48" t="s">
        <v>88</v>
      </c>
    </row>
    <row r="22" spans="1:17" s="1" customFormat="1" x14ac:dyDescent="0.2">
      <c r="A22" s="34"/>
      <c r="B22" s="33"/>
      <c r="C22" s="34"/>
      <c r="D22" s="33"/>
      <c r="E22" s="34"/>
      <c r="F22" s="33"/>
      <c r="G22" s="34"/>
      <c r="H22" s="33"/>
      <c r="I22" s="34"/>
      <c r="J22" s="33"/>
      <c r="K22" s="34"/>
      <c r="L22" s="33"/>
      <c r="M22" s="34"/>
      <c r="N22" s="33"/>
      <c r="O22"/>
      <c r="Q22" s="41" t="s">
        <v>82</v>
      </c>
    </row>
    <row r="23" spans="1:17" s="1" customFormat="1" x14ac:dyDescent="0.2">
      <c r="A23" s="32"/>
      <c r="B23" s="33"/>
      <c r="C23" s="32"/>
      <c r="D23" s="33"/>
      <c r="E23" s="32"/>
      <c r="F23" s="33"/>
      <c r="G23" s="32"/>
      <c r="H23" s="33"/>
      <c r="I23" s="32"/>
      <c r="J23" s="33"/>
      <c r="K23" s="32"/>
      <c r="L23" s="33"/>
      <c r="M23" s="32"/>
      <c r="N23" s="33"/>
      <c r="O23"/>
      <c r="Q23" s="42" t="s">
        <v>83</v>
      </c>
    </row>
    <row r="24" spans="1:17" s="1" customFormat="1" x14ac:dyDescent="0.2">
      <c r="A24" s="32"/>
      <c r="B24" s="33"/>
      <c r="C24" s="32"/>
      <c r="D24" s="33"/>
      <c r="E24" s="32"/>
      <c r="F24" s="33"/>
      <c r="G24" s="34"/>
      <c r="H24" s="33"/>
      <c r="I24" s="32"/>
      <c r="J24" s="33"/>
      <c r="K24" s="32"/>
      <c r="L24" s="33"/>
      <c r="M24" s="32"/>
      <c r="N24" s="33"/>
      <c r="O24"/>
      <c r="Q24" s="43" t="s">
        <v>84</v>
      </c>
    </row>
    <row r="25" spans="1:17" s="1" customFormat="1" x14ac:dyDescent="0.2">
      <c r="A25" s="32"/>
      <c r="B25" s="33"/>
      <c r="C25" s="32"/>
      <c r="D25" s="33"/>
      <c r="E25" s="32"/>
      <c r="F25" s="33"/>
      <c r="G25" s="32"/>
      <c r="H25" s="33"/>
      <c r="I25" s="32"/>
      <c r="J25" s="33"/>
      <c r="K25" s="32"/>
      <c r="L25" s="33"/>
      <c r="M25" s="32"/>
      <c r="N25" s="33"/>
      <c r="O25"/>
      <c r="Q25" s="44" t="s">
        <v>85</v>
      </c>
    </row>
    <row r="26" spans="1:17" s="1" customFormat="1" x14ac:dyDescent="0.2">
      <c r="A26" s="32"/>
      <c r="B26" s="33"/>
      <c r="C26" s="32"/>
      <c r="D26" s="33"/>
      <c r="E26" s="32"/>
      <c r="F26" s="33"/>
      <c r="G26" s="32"/>
      <c r="H26" s="33"/>
      <c r="I26" s="32"/>
      <c r="J26" s="33"/>
      <c r="K26" s="32"/>
      <c r="L26" s="33"/>
      <c r="M26" s="32"/>
      <c r="N26" s="33"/>
      <c r="O26"/>
      <c r="Q26" s="45" t="s">
        <v>86</v>
      </c>
    </row>
    <row r="27" spans="1:17" s="1" customFormat="1" x14ac:dyDescent="0.2">
      <c r="A27" s="32"/>
      <c r="B27" s="33"/>
      <c r="C27" s="32"/>
      <c r="D27" s="33"/>
      <c r="E27" s="32"/>
      <c r="F27" s="33"/>
      <c r="G27" s="32"/>
      <c r="H27" s="33"/>
      <c r="I27" s="32"/>
      <c r="J27" s="33"/>
      <c r="K27" s="32"/>
      <c r="L27" s="33"/>
      <c r="M27" s="32"/>
      <c r="N27" s="33"/>
      <c r="O27"/>
      <c r="Q27" s="46" t="s">
        <v>87</v>
      </c>
    </row>
    <row r="28" spans="1:17" s="1" customFormat="1" x14ac:dyDescent="0.2">
      <c r="A28" s="32"/>
      <c r="B28" s="33"/>
      <c r="C28" s="32"/>
      <c r="D28" s="33"/>
      <c r="E28" s="32"/>
      <c r="F28" s="33"/>
      <c r="G28" s="32"/>
      <c r="H28" s="33"/>
      <c r="I28" s="32"/>
      <c r="J28" s="33"/>
      <c r="K28" s="32"/>
      <c r="L28" s="33"/>
      <c r="M28" s="32"/>
      <c r="N28" s="33"/>
      <c r="O28"/>
    </row>
    <row r="29" spans="1:17" s="1" customFormat="1" x14ac:dyDescent="0.2">
      <c r="A29" s="35"/>
      <c r="B29" s="36"/>
      <c r="C29" s="35"/>
      <c r="D29" s="36"/>
      <c r="E29" s="35"/>
      <c r="F29" s="36"/>
      <c r="G29" s="35"/>
      <c r="H29" s="36"/>
      <c r="I29" s="35"/>
      <c r="J29" s="36"/>
      <c r="K29" s="35"/>
      <c r="L29" s="36"/>
      <c r="M29" s="35"/>
      <c r="N29" s="36"/>
      <c r="O29"/>
    </row>
    <row r="30" spans="1:17" s="19" customFormat="1" ht="20.25" x14ac:dyDescent="0.3">
      <c r="A30" s="71">
        <f>M16+1</f>
        <v>44570</v>
      </c>
      <c r="B30" s="71"/>
      <c r="C30" s="71">
        <f>A30+1</f>
        <v>44571</v>
      </c>
      <c r="D30" s="71" t="str">
        <f>IFERROR(INDEX(Events!$A:$A,MATCH(C30,Events!$G:$G,0)),"")</f>
        <v/>
      </c>
      <c r="E30" s="71">
        <f>C30+1</f>
        <v>44572</v>
      </c>
      <c r="F30" s="71" t="str">
        <f>IFERROR(INDEX(Events!$A:$A,MATCH(E30,Events!$G:$G,0)),"")</f>
        <v/>
      </c>
      <c r="G30" s="71">
        <f>E30+1</f>
        <v>44573</v>
      </c>
      <c r="H30" s="71" t="str">
        <f>IFERROR(INDEX(Events!$A:$A,MATCH(G30,Events!$G:$G,0)),"")</f>
        <v/>
      </c>
      <c r="I30" s="71">
        <f>G30+1</f>
        <v>44574</v>
      </c>
      <c r="J30" s="71" t="str">
        <f>IFERROR(INDEX(Events!$A:$A,MATCH(I30,Events!$G:$G,0)),"")</f>
        <v/>
      </c>
      <c r="K30" s="71">
        <f>I30+1</f>
        <v>44575</v>
      </c>
      <c r="L30" s="71" t="str">
        <f>IFERROR(INDEX(Events!$A:$A,MATCH(K30,Events!$G:$G,0)),"")</f>
        <v/>
      </c>
      <c r="M30" s="71">
        <f>K30+1</f>
        <v>44576</v>
      </c>
      <c r="N30" s="71" t="str">
        <f>IFERROR(INDEX(Events!$A:$A,MATCH(M30,Events!$G:$G,0)),"")</f>
        <v/>
      </c>
      <c r="O30" s="31"/>
      <c r="P30" s="53" t="s">
        <v>99</v>
      </c>
    </row>
    <row r="31" spans="1:17" s="1" customFormat="1" x14ac:dyDescent="0.2">
      <c r="A31" s="72" t="str">
        <f>IFERROR(INDEX(Events!$A:$A,MATCH(A30,Events!$G:$G,0)),"")</f>
        <v/>
      </c>
      <c r="B31" s="73"/>
      <c r="C31" s="72" t="str">
        <f>IFERROR(INDEX(Events!$A:$A,MATCH(C30,Events!$G:$G,0)),"")</f>
        <v/>
      </c>
      <c r="D31" s="73"/>
      <c r="E31" s="72" t="str">
        <f>IFERROR(INDEX(Events!$A:$A,MATCH(E30,Events!$G:$G,0)),"")</f>
        <v/>
      </c>
      <c r="F31" s="73"/>
      <c r="G31" s="72" t="str">
        <f>IFERROR(INDEX(Events!$A:$A,MATCH(G30,Events!$G:$G,0)),"")</f>
        <v/>
      </c>
      <c r="H31" s="73"/>
      <c r="I31" s="72" t="str">
        <f>IFERROR(INDEX(Events!$A:$A,MATCH(I30,Events!$G:$G,0)),"")</f>
        <v/>
      </c>
      <c r="J31" s="73"/>
      <c r="K31" s="72" t="str">
        <f>IFERROR(INDEX(Events!$A:$A,MATCH(K30,Events!$G:$G,0)),"")</f>
        <v/>
      </c>
      <c r="L31" s="73"/>
      <c r="M31" s="72" t="str">
        <f>IFERROR(INDEX(Events!$A:$A,MATCH(M30,Events!$G:$G,0)),"")</f>
        <v/>
      </c>
      <c r="N31" s="73"/>
      <c r="O31"/>
      <c r="P31" s="51" t="s">
        <v>96</v>
      </c>
    </row>
    <row r="32" spans="1:17" s="1" customFormat="1" x14ac:dyDescent="0.2">
      <c r="A32" s="72" t="str">
        <f ca="1">IFERROR(INDEX(Events!$A:$A,MATCH(A30,Events!$H:$H,0)),"")</f>
        <v/>
      </c>
      <c r="B32" s="73"/>
      <c r="C32" s="72" t="str">
        <f ca="1">IFERROR(INDEX(Events!$A:$A,MATCH(C30,Events!$H:$H,0)),"")</f>
        <v/>
      </c>
      <c r="D32" s="73"/>
      <c r="E32" s="72" t="str">
        <f ca="1">IFERROR(INDEX(Events!$A:$A,MATCH(E30,Events!$H:$H,0)),"")</f>
        <v/>
      </c>
      <c r="F32" s="73"/>
      <c r="G32" s="72" t="str">
        <f ca="1">IFERROR(INDEX(Events!$A:$A,MATCH(G30,Events!$H:$H,0)),"")</f>
        <v/>
      </c>
      <c r="H32" s="73"/>
      <c r="I32" s="72" t="str">
        <f ca="1">IFERROR(INDEX(Events!$A:$A,MATCH(I30,Events!$H:$H,0)),"")</f>
        <v/>
      </c>
      <c r="J32" s="73"/>
      <c r="K32" s="72" t="str">
        <f ca="1">IFERROR(INDEX(Events!$A:$A,MATCH(K30,Events!$H:$H,0)),"")</f>
        <v/>
      </c>
      <c r="L32" s="73"/>
      <c r="M32" s="72" t="str">
        <f ca="1">IFERROR(INDEX(Events!$A:$A,MATCH(M30,Events!$H:$H,0)),"")</f>
        <v/>
      </c>
      <c r="N32" s="73"/>
      <c r="O32"/>
      <c r="P32" s="51" t="s">
        <v>97</v>
      </c>
    </row>
    <row r="33" spans="1:16" s="1" customFormat="1" x14ac:dyDescent="0.2">
      <c r="A33" s="72" t="str">
        <f ca="1">IFERROR(INDEX(Events!$A:$A,MATCH(A30,Events!$I:$I,0)),"")</f>
        <v/>
      </c>
      <c r="B33" s="73"/>
      <c r="C33" s="72" t="str">
        <f ca="1">IFERROR(INDEX(Events!$A:$A,MATCH(C30,Events!$I:$I,0)),"")</f>
        <v/>
      </c>
      <c r="D33" s="73"/>
      <c r="E33" s="72" t="str">
        <f ca="1">IFERROR(INDEX(Events!$A:$A,MATCH(E30,Events!$I:$I,0)),"")</f>
        <v/>
      </c>
      <c r="F33" s="73"/>
      <c r="G33" s="72" t="str">
        <f ca="1">IFERROR(INDEX(Events!$A:$A,MATCH(G30,Events!$I:$I,0)),"")</f>
        <v/>
      </c>
      <c r="H33" s="73"/>
      <c r="I33" s="72" t="str">
        <f ca="1">IFERROR(INDEX(Events!$A:$A,MATCH(I30,Events!$I:$I,0)),"")</f>
        <v/>
      </c>
      <c r="J33" s="73"/>
      <c r="K33" s="72" t="str">
        <f ca="1">IFERROR(INDEX(Events!$A:$A,MATCH(K30,Events!$I:$I,0)),"")</f>
        <v/>
      </c>
      <c r="L33" s="73"/>
      <c r="M33" s="72" t="str">
        <f ca="1">IFERROR(INDEX(Events!$A:$A,MATCH(M30,Events!$I:$I,0)),"")</f>
        <v/>
      </c>
      <c r="N33" s="73"/>
      <c r="O33"/>
      <c r="P33" s="51" t="s">
        <v>98</v>
      </c>
    </row>
    <row r="34" spans="1:16" s="1" customFormat="1" x14ac:dyDescent="0.2">
      <c r="A34" s="32"/>
      <c r="B34" s="33"/>
      <c r="C34" s="32"/>
      <c r="D34" s="33"/>
      <c r="E34" s="32"/>
      <c r="F34" s="33"/>
      <c r="G34" s="32"/>
      <c r="H34" s="33"/>
      <c r="I34" s="32"/>
      <c r="J34" s="33"/>
      <c r="K34" s="32"/>
      <c r="L34" s="33"/>
      <c r="M34" s="32"/>
      <c r="N34" s="33"/>
      <c r="O34"/>
    </row>
    <row r="35" spans="1:16" s="1" customFormat="1" x14ac:dyDescent="0.2">
      <c r="A35" s="32"/>
      <c r="B35" s="33"/>
      <c r="C35" s="32"/>
      <c r="D35" s="33"/>
      <c r="E35" s="32"/>
      <c r="F35" s="33"/>
      <c r="G35" s="32"/>
      <c r="H35" s="33"/>
      <c r="I35" s="32"/>
      <c r="J35" s="33"/>
      <c r="K35" s="32"/>
      <c r="L35" s="33"/>
      <c r="M35" s="32"/>
      <c r="N35" s="33"/>
      <c r="O35"/>
    </row>
    <row r="36" spans="1:16" s="1" customFormat="1" x14ac:dyDescent="0.2">
      <c r="A36" s="34"/>
      <c r="B36" s="33"/>
      <c r="C36" s="34"/>
      <c r="D36" s="33"/>
      <c r="E36" s="34"/>
      <c r="F36" s="33"/>
      <c r="G36" s="34"/>
      <c r="H36" s="33"/>
      <c r="I36" s="34"/>
      <c r="J36" s="33"/>
      <c r="K36" s="34"/>
      <c r="L36" s="33"/>
      <c r="M36" s="34"/>
      <c r="N36" s="33"/>
      <c r="O36"/>
    </row>
    <row r="37" spans="1:16" s="1" customFormat="1" x14ac:dyDescent="0.2">
      <c r="A37" s="32"/>
      <c r="B37" s="33"/>
      <c r="C37" s="32"/>
      <c r="D37" s="33"/>
      <c r="E37" s="32"/>
      <c r="F37" s="33"/>
      <c r="G37" s="32"/>
      <c r="H37" s="33"/>
      <c r="I37" s="32"/>
      <c r="J37" s="33"/>
      <c r="K37" s="32"/>
      <c r="L37" s="33"/>
      <c r="M37" s="32"/>
      <c r="N37" s="33"/>
      <c r="O37"/>
    </row>
    <row r="38" spans="1:16" s="1" customFormat="1" x14ac:dyDescent="0.2">
      <c r="A38" s="32"/>
      <c r="B38" s="33"/>
      <c r="C38" s="32"/>
      <c r="D38" s="33"/>
      <c r="E38" s="32"/>
      <c r="F38" s="33"/>
      <c r="G38" s="32"/>
      <c r="H38" s="33"/>
      <c r="I38" s="32"/>
      <c r="J38" s="33"/>
      <c r="K38" s="32"/>
      <c r="L38" s="33"/>
      <c r="M38" s="32"/>
      <c r="N38" s="33"/>
      <c r="O38"/>
    </row>
    <row r="39" spans="1:16" s="1" customFormat="1" x14ac:dyDescent="0.2">
      <c r="A39" s="32"/>
      <c r="B39" s="33"/>
      <c r="C39" s="32"/>
      <c r="D39" s="33"/>
      <c r="E39" s="32"/>
      <c r="F39" s="33"/>
      <c r="G39" s="32"/>
      <c r="H39" s="33"/>
      <c r="I39" s="32"/>
      <c r="J39" s="33"/>
      <c r="K39" s="32"/>
      <c r="L39" s="33"/>
      <c r="M39" s="32"/>
      <c r="N39" s="33"/>
      <c r="O39"/>
    </row>
    <row r="40" spans="1:16" s="1" customFormat="1" x14ac:dyDescent="0.2">
      <c r="A40" s="32"/>
      <c r="B40" s="33"/>
      <c r="C40" s="32"/>
      <c r="D40" s="33"/>
      <c r="E40" s="32"/>
      <c r="F40" s="33"/>
      <c r="G40" s="32"/>
      <c r="H40" s="33"/>
      <c r="I40" s="32"/>
      <c r="J40" s="33"/>
      <c r="K40" s="32"/>
      <c r="L40" s="33"/>
      <c r="M40" s="32"/>
      <c r="N40" s="33"/>
      <c r="O40"/>
    </row>
    <row r="41" spans="1:16" s="1" customFormat="1" x14ac:dyDescent="0.2">
      <c r="A41" s="32"/>
      <c r="B41" s="33"/>
      <c r="C41" s="32" t="str">
        <f>IFERROR(INDEX(Events!$A:$A,MATCH(C30,Events!#REF!,0)),"")</f>
        <v/>
      </c>
      <c r="D41" s="33"/>
      <c r="E41" s="32" t="str">
        <f>IFERROR(INDEX(Events!$A:$A,MATCH(E30,Events!#REF!,0)),"")</f>
        <v/>
      </c>
      <c r="F41" s="33"/>
      <c r="G41" s="32" t="str">
        <f>IFERROR(INDEX(Events!$A:$A,MATCH(G30,Events!#REF!,0)),"")</f>
        <v/>
      </c>
      <c r="H41" s="33"/>
      <c r="I41" s="32" t="str">
        <f>IFERROR(INDEX(Events!$A:$A,MATCH(I30,Events!#REF!,0)),"")</f>
        <v/>
      </c>
      <c r="J41" s="33"/>
      <c r="K41" s="32" t="str">
        <f>IFERROR(INDEX(Events!$A:$A,MATCH(K30,Events!#REF!,0)),"")</f>
        <v/>
      </c>
      <c r="L41" s="33"/>
      <c r="M41" s="32" t="str">
        <f>IFERROR(INDEX(Events!$A:$A,MATCH(M30,Events!#REF!,0)),"")</f>
        <v/>
      </c>
      <c r="N41" s="33"/>
      <c r="O41"/>
    </row>
    <row r="42" spans="1:16" s="1" customFormat="1" x14ac:dyDescent="0.2">
      <c r="A42" s="32"/>
      <c r="B42" s="33"/>
      <c r="C42" s="32"/>
      <c r="D42" s="33"/>
      <c r="E42" s="32"/>
      <c r="F42" s="33"/>
      <c r="G42" s="32"/>
      <c r="H42" s="33"/>
      <c r="I42" s="32"/>
      <c r="J42" s="33"/>
      <c r="K42" s="32"/>
      <c r="L42" s="33"/>
      <c r="M42" s="32"/>
      <c r="N42" s="33"/>
      <c r="O42"/>
    </row>
    <row r="43" spans="1:16" s="1" customFormat="1" x14ac:dyDescent="0.2">
      <c r="A43" s="35"/>
      <c r="B43" s="36"/>
      <c r="C43" s="35"/>
      <c r="D43" s="36"/>
      <c r="E43" s="35"/>
      <c r="F43" s="36"/>
      <c r="G43" s="35"/>
      <c r="H43" s="36"/>
      <c r="I43" s="35"/>
      <c r="J43" s="36"/>
      <c r="K43" s="35"/>
      <c r="L43" s="36"/>
      <c r="M43" s="35"/>
      <c r="N43" s="36"/>
      <c r="O43"/>
    </row>
    <row r="44" spans="1:16" s="19" customFormat="1" ht="20.25" x14ac:dyDescent="0.3">
      <c r="A44" s="71">
        <f>M30+1</f>
        <v>44577</v>
      </c>
      <c r="B44" s="71"/>
      <c r="C44" s="71">
        <f>A44+1</f>
        <v>44578</v>
      </c>
      <c r="D44" s="71" t="str">
        <f>IFERROR(INDEX(Events!$A:$A,MATCH(C44,Events!$G:$G,0)),"")</f>
        <v>ML King Day</v>
      </c>
      <c r="E44" s="71">
        <f>C44+1</f>
        <v>44579</v>
      </c>
      <c r="F44" s="71" t="str">
        <f>IFERROR(INDEX(Events!$A:$A,MATCH(E44,Events!$G:$G,0)),"")</f>
        <v/>
      </c>
      <c r="G44" s="71">
        <f>E44+1</f>
        <v>44580</v>
      </c>
      <c r="H44" s="71" t="str">
        <f>IFERROR(INDEX(Events!$A:$A,MATCH(G44,Events!$G:$G,0)),"")</f>
        <v/>
      </c>
      <c r="I44" s="71">
        <f>G44+1</f>
        <v>44581</v>
      </c>
      <c r="J44" s="71" t="str">
        <f>IFERROR(INDEX(Events!$A:$A,MATCH(I44,Events!$G:$G,0)),"")</f>
        <v/>
      </c>
      <c r="K44" s="71">
        <f>I44+1</f>
        <v>44582</v>
      </c>
      <c r="L44" s="71" t="str">
        <f>IFERROR(INDEX(Events!$A:$A,MATCH(K44,Events!$G:$G,0)),"")</f>
        <v/>
      </c>
      <c r="M44" s="71">
        <f>K44+1</f>
        <v>44583</v>
      </c>
      <c r="N44" s="71" t="str">
        <f>IFERROR(INDEX(Events!$A:$A,MATCH(M44,Events!$G:$G,0)),"")</f>
        <v/>
      </c>
      <c r="O44" s="31"/>
    </row>
    <row r="45" spans="1:16" s="1" customFormat="1" x14ac:dyDescent="0.2">
      <c r="A45" s="72" t="str">
        <f>IFERROR(INDEX(Events!$A:$A,MATCH(A44,Events!$G:$G,0)),"")</f>
        <v/>
      </c>
      <c r="B45" s="73"/>
      <c r="C45" s="72" t="str">
        <f>IFERROR(INDEX(Events!$A:$A,MATCH(C44,Events!$G:$G,0)),"")</f>
        <v>ML King Day</v>
      </c>
      <c r="D45" s="73"/>
      <c r="E45" s="72" t="str">
        <f>IFERROR(INDEX(Events!$A:$A,MATCH(E44,Events!$G:$G,0)),"")</f>
        <v/>
      </c>
      <c r="F45" s="73"/>
      <c r="G45" s="72" t="str">
        <f>IFERROR(INDEX(Events!$A:$A,MATCH(G44,Events!$G:$G,0)),"")</f>
        <v/>
      </c>
      <c r="H45" s="73"/>
      <c r="I45" s="72" t="str">
        <f>IFERROR(INDEX(Events!$A:$A,MATCH(I44,Events!$G:$G,0)),"")</f>
        <v/>
      </c>
      <c r="J45" s="73"/>
      <c r="K45" s="72" t="str">
        <f>IFERROR(INDEX(Events!$A:$A,MATCH(K44,Events!$G:$G,0)),"")</f>
        <v/>
      </c>
      <c r="L45" s="73"/>
      <c r="M45" s="72" t="str">
        <f>IFERROR(INDEX(Events!$A:$A,MATCH(M44,Events!$G:$G,0)),"")</f>
        <v/>
      </c>
      <c r="N45" s="73"/>
      <c r="O45"/>
    </row>
    <row r="46" spans="1:16" s="1" customFormat="1" x14ac:dyDescent="0.2">
      <c r="A46" s="72" t="str">
        <f ca="1">IFERROR(INDEX(Events!$A:$A,MATCH(A44,Events!$H:$H,0)),"")</f>
        <v/>
      </c>
      <c r="B46" s="73"/>
      <c r="C46" s="72" t="str">
        <f ca="1">IFERROR(INDEX(Events!$A:$A,MATCH(C44,Events!$H:$H,0)),"")</f>
        <v/>
      </c>
      <c r="D46" s="73"/>
      <c r="E46" s="72" t="str">
        <f ca="1">IFERROR(INDEX(Events!$A:$A,MATCH(E44,Events!$H:$H,0)),"")</f>
        <v/>
      </c>
      <c r="F46" s="73"/>
      <c r="G46" s="72" t="str">
        <f ca="1">IFERROR(INDEX(Events!$A:$A,MATCH(G44,Events!$H:$H,0)),"")</f>
        <v/>
      </c>
      <c r="H46" s="73"/>
      <c r="I46" s="72" t="str">
        <f ca="1">IFERROR(INDEX(Events!$A:$A,MATCH(I44,Events!$H:$H,0)),"")</f>
        <v/>
      </c>
      <c r="J46" s="73"/>
      <c r="K46" s="72" t="str">
        <f ca="1">IFERROR(INDEX(Events!$A:$A,MATCH(K44,Events!$H:$H,0)),"")</f>
        <v/>
      </c>
      <c r="L46" s="73"/>
      <c r="M46" s="72" t="str">
        <f ca="1">IFERROR(INDEX(Events!$A:$A,MATCH(M44,Events!$H:$H,0)),"")</f>
        <v/>
      </c>
      <c r="N46" s="73"/>
      <c r="O46"/>
    </row>
    <row r="47" spans="1:16" s="1" customFormat="1" x14ac:dyDescent="0.2">
      <c r="A47" s="72" t="str">
        <f ca="1">IFERROR(INDEX(Events!$A:$A,MATCH(A44,Events!$I:$I,0)),"")</f>
        <v/>
      </c>
      <c r="B47" s="73"/>
      <c r="C47" s="72" t="str">
        <f ca="1">IFERROR(INDEX(Events!$A:$A,MATCH(C44,Events!$I:$I,0)),"")</f>
        <v/>
      </c>
      <c r="D47" s="73"/>
      <c r="E47" s="72" t="str">
        <f ca="1">IFERROR(INDEX(Events!$A:$A,MATCH(E44,Events!$I:$I,0)),"")</f>
        <v/>
      </c>
      <c r="F47" s="73"/>
      <c r="G47" s="72" t="str">
        <f ca="1">IFERROR(INDEX(Events!$A:$A,MATCH(G44,Events!$I:$I,0)),"")</f>
        <v/>
      </c>
      <c r="H47" s="73"/>
      <c r="I47" s="72" t="str">
        <f ca="1">IFERROR(INDEX(Events!$A:$A,MATCH(I44,Events!$I:$I,0)),"")</f>
        <v/>
      </c>
      <c r="J47" s="73"/>
      <c r="K47" s="72" t="str">
        <f ca="1">IFERROR(INDEX(Events!$A:$A,MATCH(K44,Events!$I:$I,0)),"")</f>
        <v/>
      </c>
      <c r="L47" s="73"/>
      <c r="M47" s="72" t="str">
        <f ca="1">IFERROR(INDEX(Events!$A:$A,MATCH(M44,Events!$I:$I,0)),"")</f>
        <v/>
      </c>
      <c r="N47" s="73"/>
      <c r="O47"/>
      <c r="P47" s="3"/>
    </row>
    <row r="48" spans="1:16" s="1" customFormat="1" x14ac:dyDescent="0.2">
      <c r="A48" s="32"/>
      <c r="B48" s="33"/>
      <c r="C48" s="32"/>
      <c r="D48" s="33"/>
      <c r="E48" s="32"/>
      <c r="F48" s="33"/>
      <c r="G48" s="32"/>
      <c r="H48" s="33"/>
      <c r="I48" s="32"/>
      <c r="J48" s="33"/>
      <c r="K48" s="32"/>
      <c r="L48" s="33"/>
      <c r="M48" s="32"/>
      <c r="N48" s="33"/>
      <c r="O48"/>
    </row>
    <row r="49" spans="1:15" s="1" customFormat="1" x14ac:dyDescent="0.2">
      <c r="A49" s="32"/>
      <c r="B49" s="33"/>
      <c r="C49" s="32"/>
      <c r="D49" s="33"/>
      <c r="E49" s="32"/>
      <c r="F49" s="33"/>
      <c r="G49" s="32"/>
      <c r="H49" s="33"/>
      <c r="I49" s="32"/>
      <c r="J49" s="33"/>
      <c r="K49" s="32"/>
      <c r="L49" s="33"/>
      <c r="M49" s="32"/>
      <c r="N49" s="33"/>
      <c r="O49"/>
    </row>
    <row r="50" spans="1:15" s="1" customFormat="1" x14ac:dyDescent="0.2">
      <c r="A50" s="34"/>
      <c r="B50" s="33"/>
      <c r="C50" s="34"/>
      <c r="D50" s="33"/>
      <c r="E50" s="34"/>
      <c r="F50" s="33"/>
      <c r="G50" s="34"/>
      <c r="H50" s="33"/>
      <c r="I50" s="34"/>
      <c r="J50" s="33"/>
      <c r="K50" s="34"/>
      <c r="L50" s="33"/>
      <c r="M50" s="34"/>
      <c r="N50" s="33"/>
      <c r="O50"/>
    </row>
    <row r="51" spans="1:15" s="1" customFormat="1" x14ac:dyDescent="0.2">
      <c r="A51" s="32"/>
      <c r="B51" s="33"/>
      <c r="C51" s="32"/>
      <c r="D51" s="33"/>
      <c r="E51" s="32"/>
      <c r="F51" s="33"/>
      <c r="G51" s="32"/>
      <c r="H51" s="33"/>
      <c r="I51" s="32"/>
      <c r="J51" s="33"/>
      <c r="K51" s="32"/>
      <c r="L51" s="33"/>
      <c r="M51" s="32"/>
      <c r="N51" s="33"/>
      <c r="O51"/>
    </row>
    <row r="52" spans="1:15" s="1" customFormat="1" x14ac:dyDescent="0.2">
      <c r="A52" s="32"/>
      <c r="B52" s="33"/>
      <c r="C52" s="32"/>
      <c r="D52" s="33"/>
      <c r="E52" s="32"/>
      <c r="F52" s="33"/>
      <c r="G52" s="32"/>
      <c r="H52" s="33"/>
      <c r="I52" s="32"/>
      <c r="J52" s="33"/>
      <c r="K52" s="32"/>
      <c r="L52" s="33"/>
      <c r="M52" s="32"/>
      <c r="N52" s="33"/>
      <c r="O52"/>
    </row>
    <row r="53" spans="1:15" s="1" customFormat="1" x14ac:dyDescent="0.2">
      <c r="A53" s="32"/>
      <c r="B53" s="33"/>
      <c r="C53" s="32"/>
      <c r="D53" s="33"/>
      <c r="E53" s="32"/>
      <c r="F53" s="33"/>
      <c r="G53" s="32"/>
      <c r="H53" s="33"/>
      <c r="I53" s="32"/>
      <c r="J53" s="33"/>
      <c r="K53" s="32"/>
      <c r="L53" s="33"/>
      <c r="M53" s="32"/>
      <c r="N53" s="33"/>
      <c r="O53"/>
    </row>
    <row r="54" spans="1:15" s="1" customFormat="1" x14ac:dyDescent="0.2">
      <c r="A54" s="32"/>
      <c r="B54" s="33"/>
      <c r="C54" s="32"/>
      <c r="D54" s="33"/>
      <c r="E54" s="32"/>
      <c r="F54" s="33"/>
      <c r="G54" s="32"/>
      <c r="H54" s="33"/>
      <c r="I54" s="32"/>
      <c r="J54" s="33"/>
      <c r="K54" s="32"/>
      <c r="L54" s="33"/>
      <c r="M54" s="32"/>
      <c r="N54" s="33"/>
      <c r="O54"/>
    </row>
    <row r="55" spans="1:15" s="1" customFormat="1" x14ac:dyDescent="0.2">
      <c r="A55" s="32"/>
      <c r="B55" s="33"/>
      <c r="C55" s="32" t="str">
        <f>IFERROR(INDEX(Events!$A:$A,MATCH(C44,Events!#REF!,0)),"")</f>
        <v/>
      </c>
      <c r="D55" s="33"/>
      <c r="E55" s="32" t="str">
        <f>IFERROR(INDEX(Events!$A:$A,MATCH(E44,Events!#REF!,0)),"")</f>
        <v/>
      </c>
      <c r="F55" s="33"/>
      <c r="G55" s="32" t="str">
        <f>IFERROR(INDEX(Events!$A:$A,MATCH(G44,Events!#REF!,0)),"")</f>
        <v/>
      </c>
      <c r="H55" s="33"/>
      <c r="I55" s="32" t="str">
        <f>IFERROR(INDEX(Events!$A:$A,MATCH(I44,Events!#REF!,0)),"")</f>
        <v/>
      </c>
      <c r="J55" s="33"/>
      <c r="K55" s="32" t="str">
        <f>IFERROR(INDEX(Events!$A:$A,MATCH(K44,Events!#REF!,0)),"")</f>
        <v/>
      </c>
      <c r="L55" s="33"/>
      <c r="M55" s="32" t="str">
        <f>IFERROR(INDEX(Events!$A:$A,MATCH(M44,Events!#REF!,0)),"")</f>
        <v/>
      </c>
      <c r="N55" s="33"/>
      <c r="O55"/>
    </row>
    <row r="56" spans="1:15" s="19" customFormat="1" x14ac:dyDescent="0.2">
      <c r="A56" s="32"/>
      <c r="B56" s="33"/>
      <c r="C56" s="32"/>
      <c r="D56" s="33"/>
      <c r="E56" s="32"/>
      <c r="F56" s="33"/>
      <c r="G56" s="32"/>
      <c r="H56" s="33"/>
      <c r="I56" s="32"/>
      <c r="J56" s="33"/>
      <c r="K56" s="32"/>
      <c r="L56" s="33"/>
      <c r="M56" s="32"/>
      <c r="N56" s="33"/>
      <c r="O56"/>
    </row>
    <row r="57" spans="1:15" s="1" customFormat="1" x14ac:dyDescent="0.2">
      <c r="A57" s="35"/>
      <c r="B57" s="36"/>
      <c r="C57" s="35"/>
      <c r="D57" s="36"/>
      <c r="E57" s="35"/>
      <c r="F57" s="36"/>
      <c r="G57" s="35"/>
      <c r="H57" s="36"/>
      <c r="I57" s="35"/>
      <c r="J57" s="36"/>
      <c r="K57" s="35"/>
      <c r="L57" s="36"/>
      <c r="M57" s="35"/>
      <c r="N57" s="36"/>
      <c r="O57"/>
    </row>
    <row r="58" spans="1:15" s="1" customFormat="1" ht="20.25" x14ac:dyDescent="0.3">
      <c r="A58" s="71">
        <f>M44+1</f>
        <v>44584</v>
      </c>
      <c r="B58" s="71"/>
      <c r="C58" s="71">
        <f>A58+1</f>
        <v>44585</v>
      </c>
      <c r="D58" s="71" t="str">
        <f>IFERROR(INDEX(Events!$A:$A,MATCH(C58,Events!$G:$G,0)),"")</f>
        <v/>
      </c>
      <c r="E58" s="71">
        <f>C58+1</f>
        <v>44586</v>
      </c>
      <c r="F58" s="71" t="str">
        <f>IFERROR(INDEX(Events!$A:$A,MATCH(E58,Events!$G:$G,0)),"")</f>
        <v/>
      </c>
      <c r="G58" s="71">
        <f>E58+1</f>
        <v>44587</v>
      </c>
      <c r="H58" s="71" t="str">
        <f>IFERROR(INDEX(Events!$A:$A,MATCH(G58,Events!$G:$G,0)),"")</f>
        <v/>
      </c>
      <c r="I58" s="71">
        <f>G58+1</f>
        <v>44588</v>
      </c>
      <c r="J58" s="71" t="str">
        <f>IFERROR(INDEX(Events!$A:$A,MATCH(I58,Events!$G:$G,0)),"")</f>
        <v/>
      </c>
      <c r="K58" s="71">
        <f>I58+1</f>
        <v>44589</v>
      </c>
      <c r="L58" s="71" t="str">
        <f>IFERROR(INDEX(Events!$A:$A,MATCH(K58,Events!$G:$G,0)),"")</f>
        <v/>
      </c>
      <c r="M58" s="71">
        <f>K58+1</f>
        <v>44590</v>
      </c>
      <c r="N58" s="71" t="str">
        <f>IFERROR(INDEX(Events!$A:$A,MATCH(M58,Events!$G:$G,0)),"")</f>
        <v/>
      </c>
      <c r="O58" s="31"/>
    </row>
    <row r="59" spans="1:15" s="1" customFormat="1" x14ac:dyDescent="0.2">
      <c r="A59" s="72" t="str">
        <f>IFERROR(INDEX(Events!$A:$A,MATCH(A58,Events!$G:$G,0)),"")</f>
        <v/>
      </c>
      <c r="B59" s="73"/>
      <c r="C59" s="72" t="str">
        <f>IFERROR(INDEX(Events!$A:$A,MATCH(C58,Events!$G:$G,0)),"")</f>
        <v/>
      </c>
      <c r="D59" s="73"/>
      <c r="E59" s="72" t="str">
        <f>IFERROR(INDEX(Events!$A:$A,MATCH(E58,Events!$G:$G,0)),"")</f>
        <v/>
      </c>
      <c r="F59" s="73"/>
      <c r="G59" s="72" t="str">
        <f>IFERROR(INDEX(Events!$A:$A,MATCH(G58,Events!$G:$G,0)),"")</f>
        <v/>
      </c>
      <c r="H59" s="73"/>
      <c r="I59" s="72" t="str">
        <f>IFERROR(INDEX(Events!$A:$A,MATCH(I58,Events!$G:$G,0)),"")</f>
        <v/>
      </c>
      <c r="J59" s="73"/>
      <c r="K59" s="72" t="str">
        <f>IFERROR(INDEX(Events!$A:$A,MATCH(K58,Events!$G:$G,0)),"")</f>
        <v/>
      </c>
      <c r="L59" s="73"/>
      <c r="M59" s="72" t="str">
        <f>IFERROR(INDEX(Events!$A:$A,MATCH(M58,Events!$G:$G,0)),"")</f>
        <v/>
      </c>
      <c r="N59" s="73"/>
      <c r="O59"/>
    </row>
    <row r="60" spans="1:15" s="1" customFormat="1" x14ac:dyDescent="0.2">
      <c r="A60" s="72" t="str">
        <f ca="1">IFERROR(INDEX(Events!$A:$A,MATCH(A58,Events!$H:$H,0)),"")</f>
        <v/>
      </c>
      <c r="B60" s="73"/>
      <c r="C60" s="72" t="str">
        <f ca="1">IFERROR(INDEX(Events!$A:$A,MATCH(C58,Events!$H:$H,0)),"")</f>
        <v/>
      </c>
      <c r="D60" s="73"/>
      <c r="E60" s="72" t="str">
        <f ca="1">IFERROR(INDEX(Events!$A:$A,MATCH(E58,Events!$H:$H,0)),"")</f>
        <v/>
      </c>
      <c r="F60" s="73"/>
      <c r="G60" s="72" t="str">
        <f ca="1">IFERROR(INDEX(Events!$A:$A,MATCH(G58,Events!$H:$H,0)),"")</f>
        <v/>
      </c>
      <c r="H60" s="73"/>
      <c r="I60" s="72" t="str">
        <f ca="1">IFERROR(INDEX(Events!$A:$A,MATCH(I58,Events!$H:$H,0)),"")</f>
        <v/>
      </c>
      <c r="J60" s="73"/>
      <c r="K60" s="72" t="str">
        <f ca="1">IFERROR(INDEX(Events!$A:$A,MATCH(K58,Events!$H:$H,0)),"")</f>
        <v/>
      </c>
      <c r="L60" s="73"/>
      <c r="M60" s="72" t="str">
        <f ca="1">IFERROR(INDEX(Events!$A:$A,MATCH(M58,Events!$H:$H,0)),"")</f>
        <v/>
      </c>
      <c r="N60" s="73"/>
      <c r="O60"/>
    </row>
    <row r="61" spans="1:15" s="1" customFormat="1" x14ac:dyDescent="0.2">
      <c r="A61" s="72" t="str">
        <f ca="1">IFERROR(INDEX(Events!$A:$A,MATCH(A58,Events!$I:$I,0)),"")</f>
        <v/>
      </c>
      <c r="B61" s="73"/>
      <c r="C61" s="72" t="str">
        <f ca="1">IFERROR(INDEX(Events!$A:$A,MATCH(C58,Events!$I:$I,0)),"")</f>
        <v/>
      </c>
      <c r="D61" s="73"/>
      <c r="E61" s="72" t="str">
        <f ca="1">IFERROR(INDEX(Events!$A:$A,MATCH(E58,Events!$I:$I,0)),"")</f>
        <v/>
      </c>
      <c r="F61" s="73"/>
      <c r="G61" s="72" t="str">
        <f ca="1">IFERROR(INDEX(Events!$A:$A,MATCH(G58,Events!$I:$I,0)),"")</f>
        <v/>
      </c>
      <c r="H61" s="73"/>
      <c r="I61" s="72" t="str">
        <f ca="1">IFERROR(INDEX(Events!$A:$A,MATCH(I58,Events!$I:$I,0)),"")</f>
        <v/>
      </c>
      <c r="J61" s="73"/>
      <c r="K61" s="72" t="str">
        <f ca="1">IFERROR(INDEX(Events!$A:$A,MATCH(K58,Events!$I:$I,0)),"")</f>
        <v/>
      </c>
      <c r="L61" s="73"/>
      <c r="M61" s="72" t="str">
        <f ca="1">IFERROR(INDEX(Events!$A:$A,MATCH(M58,Events!$I:$I,0)),"")</f>
        <v/>
      </c>
      <c r="N61" s="73"/>
      <c r="O61"/>
    </row>
    <row r="62" spans="1:15" s="1" customFormat="1" x14ac:dyDescent="0.2">
      <c r="A62" s="32"/>
      <c r="B62" s="33"/>
      <c r="C62" s="32"/>
      <c r="D62" s="33"/>
      <c r="E62" s="32"/>
      <c r="F62" s="33"/>
      <c r="G62" s="32"/>
      <c r="H62" s="33"/>
      <c r="I62" s="32"/>
      <c r="J62" s="33"/>
      <c r="K62" s="32"/>
      <c r="L62" s="33"/>
      <c r="M62" s="32"/>
      <c r="N62" s="33"/>
      <c r="O62"/>
    </row>
    <row r="63" spans="1:15" s="1" customFormat="1" x14ac:dyDescent="0.2">
      <c r="A63" s="32"/>
      <c r="B63" s="33"/>
      <c r="C63" s="32"/>
      <c r="D63" s="33"/>
      <c r="E63" s="32"/>
      <c r="F63" s="33"/>
      <c r="G63" s="32"/>
      <c r="H63" s="33"/>
      <c r="I63" s="32"/>
      <c r="J63" s="33"/>
      <c r="K63" s="32"/>
      <c r="L63" s="33"/>
      <c r="M63" s="32"/>
      <c r="N63" s="33"/>
      <c r="O63"/>
    </row>
    <row r="64" spans="1:15" s="1" customFormat="1" x14ac:dyDescent="0.2">
      <c r="A64" s="34"/>
      <c r="B64" s="33"/>
      <c r="C64" s="34"/>
      <c r="D64" s="33"/>
      <c r="E64" s="34"/>
      <c r="F64" s="33"/>
      <c r="G64" s="34"/>
      <c r="H64" s="33"/>
      <c r="I64" s="34"/>
      <c r="J64" s="33"/>
      <c r="K64" s="34"/>
      <c r="L64" s="33"/>
      <c r="M64" s="34"/>
      <c r="N64" s="33"/>
      <c r="O64"/>
    </row>
    <row r="65" spans="1:15" s="1" customFormat="1" x14ac:dyDescent="0.2">
      <c r="A65" s="32"/>
      <c r="B65" s="33"/>
      <c r="C65" s="32"/>
      <c r="D65" s="33"/>
      <c r="E65" s="32"/>
      <c r="F65" s="33"/>
      <c r="G65" s="32"/>
      <c r="H65" s="33"/>
      <c r="I65" s="32"/>
      <c r="J65" s="33"/>
      <c r="K65" s="32"/>
      <c r="L65" s="33"/>
      <c r="M65" s="32"/>
      <c r="N65" s="33"/>
      <c r="O65"/>
    </row>
    <row r="66" spans="1:15" s="1" customFormat="1" x14ac:dyDescent="0.2">
      <c r="A66" s="32"/>
      <c r="B66" s="33"/>
      <c r="C66" s="32"/>
      <c r="D66" s="33"/>
      <c r="E66" s="32"/>
      <c r="F66" s="33"/>
      <c r="G66" s="32"/>
      <c r="H66" s="33"/>
      <c r="I66" s="32"/>
      <c r="J66" s="33"/>
      <c r="K66" s="32"/>
      <c r="L66" s="33"/>
      <c r="M66" s="32"/>
      <c r="N66" s="33"/>
      <c r="O66"/>
    </row>
    <row r="67" spans="1:15" s="19" customFormat="1" x14ac:dyDescent="0.2">
      <c r="A67" s="32"/>
      <c r="B67" s="33"/>
      <c r="C67" s="32"/>
      <c r="D67" s="33"/>
      <c r="E67" s="32"/>
      <c r="F67" s="33"/>
      <c r="G67" s="32"/>
      <c r="H67" s="33"/>
      <c r="I67" s="32"/>
      <c r="J67" s="33"/>
      <c r="K67" s="32"/>
      <c r="L67" s="33"/>
      <c r="M67" s="32"/>
      <c r="N67" s="33"/>
      <c r="O67"/>
    </row>
    <row r="68" spans="1:15" s="1" customFormat="1" x14ac:dyDescent="0.2">
      <c r="A68" s="32"/>
      <c r="B68" s="33"/>
      <c r="C68" s="32"/>
      <c r="D68" s="33"/>
      <c r="E68" s="32"/>
      <c r="F68" s="33"/>
      <c r="G68" s="32"/>
      <c r="H68" s="33"/>
      <c r="I68" s="32"/>
      <c r="J68" s="33"/>
      <c r="K68" s="32"/>
      <c r="L68" s="33"/>
      <c r="M68" s="32"/>
      <c r="N68" s="33"/>
      <c r="O68"/>
    </row>
    <row r="69" spans="1:15" s="1" customFormat="1" x14ac:dyDescent="0.2">
      <c r="A69" s="32"/>
      <c r="B69" s="33"/>
      <c r="C69" s="32" t="str">
        <f>IFERROR(INDEX(Events!$A:$A,MATCH(C58,Events!#REF!,0)),"")</f>
        <v/>
      </c>
      <c r="D69" s="33"/>
      <c r="E69" s="32" t="str">
        <f>IFERROR(INDEX(Events!$A:$A,MATCH(E58,Events!#REF!,0)),"")</f>
        <v/>
      </c>
      <c r="F69" s="33"/>
      <c r="G69" s="32" t="str">
        <f>IFERROR(INDEX(Events!$A:$A,MATCH(G58,Events!#REF!,0)),"")</f>
        <v/>
      </c>
      <c r="H69" s="33"/>
      <c r="I69" s="32" t="str">
        <f>IFERROR(INDEX(Events!$A:$A,MATCH(I58,Events!#REF!,0)),"")</f>
        <v/>
      </c>
      <c r="J69" s="33"/>
      <c r="K69" s="32" t="str">
        <f>IFERROR(INDEX(Events!$A:$A,MATCH(K58,Events!#REF!,0)),"")</f>
        <v/>
      </c>
      <c r="L69" s="33"/>
      <c r="M69" s="32" t="str">
        <f>IFERROR(INDEX(Events!$A:$A,MATCH(M58,Events!#REF!,0)),"")</f>
        <v/>
      </c>
      <c r="N69" s="33"/>
      <c r="O69"/>
    </row>
    <row r="70" spans="1:15" s="1" customFormat="1" x14ac:dyDescent="0.2">
      <c r="A70" s="32"/>
      <c r="B70" s="33"/>
      <c r="C70" s="32"/>
      <c r="D70" s="33"/>
      <c r="E70" s="32"/>
      <c r="F70" s="33"/>
      <c r="G70" s="32"/>
      <c r="H70" s="33"/>
      <c r="I70" s="32"/>
      <c r="J70" s="33"/>
      <c r="K70" s="32"/>
      <c r="L70" s="33"/>
      <c r="M70" s="32"/>
      <c r="N70" s="33"/>
      <c r="O70"/>
    </row>
    <row r="71" spans="1:15" s="1" customFormat="1" x14ac:dyDescent="0.2">
      <c r="A71" s="35"/>
      <c r="B71" s="36"/>
      <c r="C71" s="35"/>
      <c r="D71" s="36"/>
      <c r="E71" s="35"/>
      <c r="F71" s="36"/>
      <c r="G71" s="35"/>
      <c r="H71" s="36"/>
      <c r="I71" s="35"/>
      <c r="J71" s="36"/>
      <c r="K71" s="35"/>
      <c r="L71" s="36"/>
      <c r="M71" s="35"/>
      <c r="N71" s="36"/>
      <c r="O71"/>
    </row>
    <row r="72" spans="1:15" s="1" customFormat="1" ht="20.25" x14ac:dyDescent="0.3">
      <c r="A72" s="71">
        <f>M58+1</f>
        <v>44591</v>
      </c>
      <c r="B72" s="71"/>
      <c r="C72" s="71">
        <f>A72+1</f>
        <v>44592</v>
      </c>
      <c r="D72" s="71" t="str">
        <f>IFERROR(INDEX(Events!$A:$A,MATCH(C72,Events!$G:$G,0)),"")</f>
        <v/>
      </c>
      <c r="E72" s="71">
        <f>C72+1</f>
        <v>44593</v>
      </c>
      <c r="F72" s="71" t="str">
        <f>IFERROR(INDEX(Events!$A:$A,MATCH(E72,Events!$G:$G,0)),"")</f>
        <v>Chinese New  Year</v>
      </c>
      <c r="G72" s="71">
        <f>E72+1</f>
        <v>44594</v>
      </c>
      <c r="H72" s="71" t="str">
        <f>IFERROR(INDEX(Events!$A:$A,MATCH(G72,Events!$G:$G,0)),"")</f>
        <v>Groundhog Day</v>
      </c>
      <c r="I72" s="71">
        <f>G72+1</f>
        <v>44595</v>
      </c>
      <c r="J72" s="71" t="str">
        <f>IFERROR(INDEX(Events!$A:$A,MATCH(I72,Events!$G:$G,0)),"")</f>
        <v/>
      </c>
      <c r="K72" s="71">
        <f>I72+1</f>
        <v>44596</v>
      </c>
      <c r="L72" s="71" t="str">
        <f>IFERROR(INDEX(Events!$A:$A,MATCH(K72,Events!$G:$G,0)),"")</f>
        <v/>
      </c>
      <c r="M72" s="71">
        <f>K72+1</f>
        <v>44597</v>
      </c>
      <c r="N72" s="71" t="str">
        <f>IFERROR(INDEX(Events!$A:$A,MATCH(M72,Events!$G:$G,0)),"")</f>
        <v/>
      </c>
      <c r="O72" s="31"/>
    </row>
    <row r="73" spans="1:15" s="1" customFormat="1" x14ac:dyDescent="0.2">
      <c r="A73" s="72" t="str">
        <f>IFERROR(INDEX(Events!$A:$A,MATCH(A72,Events!$G:$G,0)),"")</f>
        <v/>
      </c>
      <c r="B73" s="73"/>
      <c r="C73" s="72" t="str">
        <f>IFERROR(INDEX(Events!$A:$A,MATCH(C72,Events!$G:$G,0)),"")</f>
        <v/>
      </c>
      <c r="D73" s="73"/>
      <c r="E73" s="72" t="str">
        <f>IFERROR(INDEX(Events!$A:$A,MATCH(E72,Events!$G:$G,0)),"")</f>
        <v>Chinese New  Year</v>
      </c>
      <c r="F73" s="73"/>
      <c r="G73" s="72" t="str">
        <f>IFERROR(INDEX(Events!$A:$A,MATCH(G72,Events!$G:$G,0)),"")</f>
        <v>Groundhog Day</v>
      </c>
      <c r="H73" s="73"/>
      <c r="I73" s="72" t="str">
        <f>IFERROR(INDEX(Events!$A:$A,MATCH(I72,Events!$G:$G,0)),"")</f>
        <v/>
      </c>
      <c r="J73" s="73"/>
      <c r="K73" s="72" t="str">
        <f>IFERROR(INDEX(Events!$A:$A,MATCH(K72,Events!$G:$G,0)),"")</f>
        <v/>
      </c>
      <c r="L73" s="73"/>
      <c r="M73" s="72" t="str">
        <f>IFERROR(INDEX(Events!$A:$A,MATCH(M72,Events!$G:$G,0)),"")</f>
        <v/>
      </c>
      <c r="N73" s="73"/>
      <c r="O73"/>
    </row>
    <row r="74" spans="1:15" s="1" customFormat="1" x14ac:dyDescent="0.2">
      <c r="A74" s="72" t="str">
        <f ca="1">IFERROR(INDEX(Events!$A:$A,MATCH(A72,Events!$H:$H,0)),"")</f>
        <v/>
      </c>
      <c r="B74" s="73"/>
      <c r="C74" s="72" t="str">
        <f ca="1">IFERROR(INDEX(Events!$A:$A,MATCH(C72,Events!$H:$H,0)),"")</f>
        <v/>
      </c>
      <c r="D74" s="73"/>
      <c r="E74" s="72" t="str">
        <f ca="1">IFERROR(INDEX(Events!$A:$A,MATCH(E72,Events!$H:$H,0)),"")</f>
        <v/>
      </c>
      <c r="F74" s="73"/>
      <c r="G74" s="72" t="str">
        <f ca="1">IFERROR(INDEX(Events!$A:$A,MATCH(G72,Events!$H:$H,0)),"")</f>
        <v/>
      </c>
      <c r="H74" s="73"/>
      <c r="I74" s="72" t="str">
        <f ca="1">IFERROR(INDEX(Events!$A:$A,MATCH(I72,Events!$H:$H,0)),"")</f>
        <v/>
      </c>
      <c r="J74" s="73"/>
      <c r="K74" s="72" t="str">
        <f ca="1">IFERROR(INDEX(Events!$A:$A,MATCH(K72,Events!$H:$H,0)),"")</f>
        <v/>
      </c>
      <c r="L74" s="73"/>
      <c r="M74" s="72" t="str">
        <f ca="1">IFERROR(INDEX(Events!$A:$A,MATCH(M72,Events!$H:$H,0)),"")</f>
        <v/>
      </c>
      <c r="N74" s="73"/>
      <c r="O74"/>
    </row>
    <row r="75" spans="1:15" s="1" customFormat="1" x14ac:dyDescent="0.2">
      <c r="A75" s="72" t="str">
        <f ca="1">IFERROR(INDEX(Events!$A:$A,MATCH(A72,Events!$I:$I,0)),"")</f>
        <v/>
      </c>
      <c r="B75" s="73"/>
      <c r="C75" s="72" t="str">
        <f ca="1">IFERROR(INDEX(Events!$A:$A,MATCH(C72,Events!$I:$I,0)),"")</f>
        <v/>
      </c>
      <c r="D75" s="73"/>
      <c r="E75" s="72" t="str">
        <f ca="1">IFERROR(INDEX(Events!$A:$A,MATCH(E72,Events!$I:$I,0)),"")</f>
        <v/>
      </c>
      <c r="F75" s="73"/>
      <c r="G75" s="72" t="str">
        <f ca="1">IFERROR(INDEX(Events!$A:$A,MATCH(G72,Events!$I:$I,0)),"")</f>
        <v/>
      </c>
      <c r="H75" s="73"/>
      <c r="I75" s="72" t="str">
        <f ca="1">IFERROR(INDEX(Events!$A:$A,MATCH(I72,Events!$I:$I,0)),"")</f>
        <v/>
      </c>
      <c r="J75" s="73"/>
      <c r="K75" s="72" t="str">
        <f ca="1">IFERROR(INDEX(Events!$A:$A,MATCH(K72,Events!$I:$I,0)),"")</f>
        <v/>
      </c>
      <c r="L75" s="73"/>
      <c r="M75" s="72" t="str">
        <f ca="1">IFERROR(INDEX(Events!$A:$A,MATCH(M72,Events!$I:$I,0)),"")</f>
        <v/>
      </c>
      <c r="N75" s="73"/>
      <c r="O75"/>
    </row>
    <row r="76" spans="1:15" s="1" customFormat="1" x14ac:dyDescent="0.2">
      <c r="A76" s="32"/>
      <c r="B76" s="33"/>
      <c r="C76" s="32"/>
      <c r="D76" s="33"/>
      <c r="E76" s="32"/>
      <c r="F76" s="33"/>
      <c r="G76" s="32"/>
      <c r="H76" s="33"/>
      <c r="I76" s="32"/>
      <c r="J76" s="33"/>
      <c r="K76" s="32"/>
      <c r="L76" s="33"/>
      <c r="M76" s="32"/>
      <c r="N76" s="33"/>
      <c r="O76"/>
    </row>
    <row r="77" spans="1:15" s="1" customFormat="1" x14ac:dyDescent="0.2">
      <c r="A77" s="32"/>
      <c r="B77" s="33"/>
      <c r="C77" s="32"/>
      <c r="D77" s="33"/>
      <c r="E77" s="32"/>
      <c r="F77" s="33"/>
      <c r="G77" s="32"/>
      <c r="H77" s="33"/>
      <c r="I77" s="32"/>
      <c r="J77" s="33"/>
      <c r="K77" s="32"/>
      <c r="L77" s="33"/>
      <c r="M77" s="32"/>
      <c r="N77" s="33"/>
      <c r="O77"/>
    </row>
    <row r="78" spans="1:15" s="19" customFormat="1" x14ac:dyDescent="0.2">
      <c r="A78" s="34"/>
      <c r="B78" s="33"/>
      <c r="C78" s="34"/>
      <c r="D78" s="33"/>
      <c r="E78" s="34"/>
      <c r="F78" s="33"/>
      <c r="G78" s="34"/>
      <c r="H78" s="33"/>
      <c r="I78" s="34"/>
      <c r="J78" s="33"/>
      <c r="K78" s="34"/>
      <c r="L78" s="33"/>
      <c r="M78" s="34"/>
      <c r="N78" s="33"/>
      <c r="O78"/>
    </row>
    <row r="79" spans="1:15" s="1" customFormat="1" x14ac:dyDescent="0.2">
      <c r="A79" s="32"/>
      <c r="B79" s="33"/>
      <c r="C79" s="32"/>
      <c r="D79" s="33"/>
      <c r="E79" s="32"/>
      <c r="F79" s="33"/>
      <c r="G79" s="32"/>
      <c r="H79" s="33"/>
      <c r="I79" s="32"/>
      <c r="J79" s="33"/>
      <c r="K79" s="32"/>
      <c r="L79" s="33"/>
      <c r="M79" s="32"/>
      <c r="N79" s="33"/>
      <c r="O79"/>
    </row>
    <row r="80" spans="1:15" s="1" customFormat="1" x14ac:dyDescent="0.2">
      <c r="A80" s="32"/>
      <c r="B80" s="33"/>
      <c r="C80" s="32"/>
      <c r="D80" s="33"/>
      <c r="E80" s="32"/>
      <c r="F80" s="33"/>
      <c r="G80" s="32"/>
      <c r="H80" s="33"/>
      <c r="I80" s="32"/>
      <c r="J80" s="33"/>
      <c r="K80" s="32"/>
      <c r="L80" s="33"/>
      <c r="M80" s="32"/>
      <c r="N80" s="33"/>
      <c r="O80"/>
    </row>
    <row r="81" spans="1:15" s="1" customFormat="1" x14ac:dyDescent="0.2">
      <c r="A81" s="32"/>
      <c r="B81" s="33"/>
      <c r="C81" s="32"/>
      <c r="D81" s="33"/>
      <c r="E81" s="32"/>
      <c r="F81" s="33"/>
      <c r="G81" s="32"/>
      <c r="H81" s="33"/>
      <c r="I81" s="32"/>
      <c r="J81" s="33"/>
      <c r="K81" s="32"/>
      <c r="L81" s="33"/>
      <c r="M81" s="32"/>
      <c r="N81" s="33"/>
      <c r="O81"/>
    </row>
    <row r="82" spans="1:15" s="1" customFormat="1" x14ac:dyDescent="0.2">
      <c r="A82" s="32"/>
      <c r="B82" s="33"/>
      <c r="C82" s="32"/>
      <c r="D82" s="33"/>
      <c r="E82" s="32"/>
      <c r="F82" s="33"/>
      <c r="G82" s="32"/>
      <c r="H82" s="33"/>
      <c r="I82" s="32"/>
      <c r="J82" s="33"/>
      <c r="K82" s="32"/>
      <c r="L82" s="33"/>
      <c r="M82" s="32"/>
      <c r="N82" s="33"/>
      <c r="O82"/>
    </row>
    <row r="83" spans="1:15" s="1" customFormat="1" x14ac:dyDescent="0.2">
      <c r="A83" s="32"/>
      <c r="B83" s="33"/>
      <c r="C83" s="32" t="str">
        <f>IFERROR(INDEX(Events!$A:$A,MATCH(C72,Events!#REF!,0)),"")</f>
        <v/>
      </c>
      <c r="D83" s="33"/>
      <c r="E83" s="32" t="str">
        <f>IFERROR(INDEX(Events!$A:$A,MATCH(E72,Events!#REF!,0)),"")</f>
        <v/>
      </c>
      <c r="F83" s="33"/>
      <c r="G83" s="32" t="str">
        <f>IFERROR(INDEX(Events!$A:$A,MATCH(G72,Events!#REF!,0)),"")</f>
        <v/>
      </c>
      <c r="H83" s="33"/>
      <c r="I83" s="32" t="str">
        <f>IFERROR(INDEX(Events!$A:$A,MATCH(I72,Events!#REF!,0)),"")</f>
        <v/>
      </c>
      <c r="J83" s="33"/>
      <c r="K83" s="32" t="str">
        <f>IFERROR(INDEX(Events!$A:$A,MATCH(K72,Events!#REF!,0)),"")</f>
        <v/>
      </c>
      <c r="L83" s="33"/>
      <c r="M83" s="32" t="str">
        <f>IFERROR(INDEX(Events!$A:$A,MATCH(M72,Events!#REF!,0)),"")</f>
        <v/>
      </c>
      <c r="N83" s="33"/>
      <c r="O83"/>
    </row>
    <row r="84" spans="1:15" s="1" customFormat="1" x14ac:dyDescent="0.2">
      <c r="A84" s="32"/>
      <c r="B84" s="33"/>
      <c r="C84" s="32"/>
      <c r="D84" s="33"/>
      <c r="E84" s="32"/>
      <c r="F84" s="33"/>
      <c r="G84" s="32"/>
      <c r="H84" s="33"/>
      <c r="I84" s="32"/>
      <c r="J84" s="33"/>
      <c r="K84" s="32"/>
      <c r="L84" s="33"/>
      <c r="M84" s="32"/>
      <c r="N84" s="33"/>
      <c r="O84"/>
    </row>
    <row r="85" spans="1:15" s="1" customFormat="1" x14ac:dyDescent="0.2">
      <c r="A85" s="35"/>
      <c r="B85" s="36"/>
      <c r="C85" s="35"/>
      <c r="D85" s="36"/>
      <c r="E85" s="35"/>
      <c r="F85" s="36"/>
      <c r="G85" s="35"/>
      <c r="H85" s="36"/>
      <c r="I85" s="35"/>
      <c r="J85" s="36"/>
      <c r="K85" s="35"/>
      <c r="L85" s="36"/>
      <c r="M85" s="35"/>
      <c r="N85" s="36"/>
      <c r="O85"/>
    </row>
    <row r="86" spans="1:15" s="1" customFormat="1" ht="20.25" x14ac:dyDescent="0.3">
      <c r="A86" s="71">
        <f>M72+1</f>
        <v>44598</v>
      </c>
      <c r="B86" s="71"/>
      <c r="C86" s="71">
        <f>A86+1</f>
        <v>44599</v>
      </c>
      <c r="D86" s="71" t="str">
        <f>IFERROR(INDEX(Events!$A:$A,MATCH(C86,Events!$G:$G,0)),"")</f>
        <v/>
      </c>
      <c r="E86" s="71">
        <f>C86+1</f>
        <v>44600</v>
      </c>
      <c r="F86" s="71" t="str">
        <f>IFERROR(INDEX(Events!$A:$A,MATCH(E86,Events!$G:$G,0)),"")</f>
        <v/>
      </c>
      <c r="G86" s="71">
        <f>E86+1</f>
        <v>44601</v>
      </c>
      <c r="H86" s="71" t="str">
        <f>IFERROR(INDEX(Events!$A:$A,MATCH(G86,Events!$G:$G,0)),"")</f>
        <v/>
      </c>
      <c r="I86" s="71">
        <f>G86+1</f>
        <v>44602</v>
      </c>
      <c r="J86" s="71" t="str">
        <f>IFERROR(INDEX(Events!$A:$A,MATCH(I86,Events!$G:$G,0)),"")</f>
        <v/>
      </c>
      <c r="K86" s="71">
        <f>I86+1</f>
        <v>44603</v>
      </c>
      <c r="L86" s="71" t="str">
        <f>IFERROR(INDEX(Events!$A:$A,MATCH(K86,Events!$G:$G,0)),"")</f>
        <v/>
      </c>
      <c r="M86" s="71">
        <f>K86+1</f>
        <v>44604</v>
      </c>
      <c r="N86" s="71" t="str">
        <f>IFERROR(INDEX(Events!$A:$A,MATCH(M86,Events!$G:$G,0)),"")</f>
        <v>Lincoln's B-Day</v>
      </c>
      <c r="O86" s="31"/>
    </row>
    <row r="87" spans="1:15" s="1" customFormat="1" x14ac:dyDescent="0.2">
      <c r="A87" s="72" t="str">
        <f>IFERROR(INDEX(Events!$A:$A,MATCH(A86,Events!$G:$G,0)),"")</f>
        <v/>
      </c>
      <c r="B87" s="73"/>
      <c r="C87" s="72" t="str">
        <f>IFERROR(INDEX(Events!$A:$A,MATCH(C86,Events!$G:$G,0)),"")</f>
        <v/>
      </c>
      <c r="D87" s="73"/>
      <c r="E87" s="72" t="str">
        <f>IFERROR(INDEX(Events!$A:$A,MATCH(E86,Events!$G:$G,0)),"")</f>
        <v/>
      </c>
      <c r="F87" s="73"/>
      <c r="G87" s="72" t="str">
        <f>IFERROR(INDEX(Events!$A:$A,MATCH(G86,Events!$G:$G,0)),"")</f>
        <v/>
      </c>
      <c r="H87" s="73"/>
      <c r="I87" s="72" t="str">
        <f>IFERROR(INDEX(Events!$A:$A,MATCH(I86,Events!$G:$G,0)),"")</f>
        <v/>
      </c>
      <c r="J87" s="73"/>
      <c r="K87" s="72" t="str">
        <f>IFERROR(INDEX(Events!$A:$A,MATCH(K86,Events!$G:$G,0)),"")</f>
        <v/>
      </c>
      <c r="L87" s="73"/>
      <c r="M87" s="72" t="str">
        <f>IFERROR(INDEX(Events!$A:$A,MATCH(M86,Events!$G:$G,0)),"")</f>
        <v>Lincoln's B-Day</v>
      </c>
      <c r="N87" s="73"/>
      <c r="O87"/>
    </row>
    <row r="88" spans="1:15" s="1" customFormat="1" x14ac:dyDescent="0.2">
      <c r="A88" s="72" t="str">
        <f ca="1">IFERROR(INDEX(Events!$A:$A,MATCH(A86,Events!$H:$H,0)),"")</f>
        <v/>
      </c>
      <c r="B88" s="73"/>
      <c r="C88" s="72" t="str">
        <f ca="1">IFERROR(INDEX(Events!$A:$A,MATCH(C86,Events!$H:$H,0)),"")</f>
        <v/>
      </c>
      <c r="D88" s="73"/>
      <c r="E88" s="72" t="str">
        <f ca="1">IFERROR(INDEX(Events!$A:$A,MATCH(E86,Events!$H:$H,0)),"")</f>
        <v/>
      </c>
      <c r="F88" s="73"/>
      <c r="G88" s="72" t="str">
        <f ca="1">IFERROR(INDEX(Events!$A:$A,MATCH(G86,Events!$H:$H,0)),"")</f>
        <v/>
      </c>
      <c r="H88" s="73"/>
      <c r="I88" s="72" t="str">
        <f ca="1">IFERROR(INDEX(Events!$A:$A,MATCH(I86,Events!$H:$H,0)),"")</f>
        <v/>
      </c>
      <c r="J88" s="73"/>
      <c r="K88" s="72" t="str">
        <f ca="1">IFERROR(INDEX(Events!$A:$A,MATCH(K86,Events!$H:$H,0)),"")</f>
        <v/>
      </c>
      <c r="L88" s="73"/>
      <c r="M88" s="72" t="str">
        <f ca="1">IFERROR(INDEX(Events!$A:$A,MATCH(M86,Events!$H:$H,0)),"")</f>
        <v/>
      </c>
      <c r="N88" s="73"/>
      <c r="O88"/>
    </row>
    <row r="89" spans="1:15" s="19" customFormat="1" x14ac:dyDescent="0.2">
      <c r="A89" s="72" t="str">
        <f ca="1">IFERROR(INDEX(Events!$A:$A,MATCH(A86,Events!$I:$I,0)),"")</f>
        <v/>
      </c>
      <c r="B89" s="73"/>
      <c r="C89" s="72" t="str">
        <f ca="1">IFERROR(INDEX(Events!$A:$A,MATCH(C86,Events!$I:$I,0)),"")</f>
        <v/>
      </c>
      <c r="D89" s="73"/>
      <c r="E89" s="72" t="str">
        <f ca="1">IFERROR(INDEX(Events!$A:$A,MATCH(E86,Events!$I:$I,0)),"")</f>
        <v/>
      </c>
      <c r="F89" s="73"/>
      <c r="G89" s="72" t="str">
        <f ca="1">IFERROR(INDEX(Events!$A:$A,MATCH(G86,Events!$I:$I,0)),"")</f>
        <v/>
      </c>
      <c r="H89" s="73"/>
      <c r="I89" s="72" t="str">
        <f ca="1">IFERROR(INDEX(Events!$A:$A,MATCH(I86,Events!$I:$I,0)),"")</f>
        <v/>
      </c>
      <c r="J89" s="73"/>
      <c r="K89" s="72" t="str">
        <f ca="1">IFERROR(INDEX(Events!$A:$A,MATCH(K86,Events!$I:$I,0)),"")</f>
        <v/>
      </c>
      <c r="L89" s="73"/>
      <c r="M89" s="72" t="str">
        <f ca="1">IFERROR(INDEX(Events!$A:$A,MATCH(M86,Events!$I:$I,0)),"")</f>
        <v/>
      </c>
      <c r="N89" s="73"/>
      <c r="O89"/>
    </row>
    <row r="90" spans="1:15" s="1" customFormat="1" x14ac:dyDescent="0.2">
      <c r="A90" s="32"/>
      <c r="B90" s="33"/>
      <c r="C90" s="32"/>
      <c r="D90" s="33"/>
      <c r="E90" s="32"/>
      <c r="F90" s="33"/>
      <c r="G90" s="32"/>
      <c r="H90" s="33"/>
      <c r="I90" s="32"/>
      <c r="J90" s="33"/>
      <c r="K90" s="32"/>
      <c r="L90" s="33"/>
      <c r="M90" s="32"/>
      <c r="N90" s="33"/>
      <c r="O90"/>
    </row>
    <row r="91" spans="1:15" s="1" customFormat="1" x14ac:dyDescent="0.2">
      <c r="A91" s="32"/>
      <c r="B91" s="33"/>
      <c r="C91" s="32"/>
      <c r="D91" s="33"/>
      <c r="E91" s="32"/>
      <c r="F91" s="33"/>
      <c r="G91" s="32"/>
      <c r="H91" s="33"/>
      <c r="I91" s="32"/>
      <c r="J91" s="33"/>
      <c r="K91" s="32"/>
      <c r="L91" s="33"/>
      <c r="M91" s="32"/>
      <c r="N91" s="33"/>
      <c r="O91"/>
    </row>
    <row r="92" spans="1:15" s="1" customFormat="1" x14ac:dyDescent="0.2">
      <c r="A92" s="34"/>
      <c r="B92" s="33"/>
      <c r="C92" s="34"/>
      <c r="D92" s="33"/>
      <c r="E92" s="34"/>
      <c r="F92" s="33"/>
      <c r="G92" s="34"/>
      <c r="H92" s="33"/>
      <c r="I92" s="34"/>
      <c r="J92" s="33"/>
      <c r="K92" s="34"/>
      <c r="L92" s="33"/>
      <c r="M92" s="34"/>
      <c r="N92" s="33"/>
      <c r="O92"/>
    </row>
    <row r="93" spans="1:15" s="1" customFormat="1" x14ac:dyDescent="0.2">
      <c r="A93" s="32"/>
      <c r="B93" s="33"/>
      <c r="C93" s="32"/>
      <c r="D93" s="33"/>
      <c r="E93" s="32"/>
      <c r="F93" s="33"/>
      <c r="G93" s="32"/>
      <c r="H93" s="33"/>
      <c r="I93" s="32"/>
      <c r="J93" s="33"/>
      <c r="K93" s="32"/>
      <c r="L93" s="33"/>
      <c r="M93" s="32"/>
      <c r="N93" s="33"/>
      <c r="O93"/>
    </row>
    <row r="94" spans="1:15" s="1" customFormat="1" x14ac:dyDescent="0.2">
      <c r="A94" s="32"/>
      <c r="B94" s="33"/>
      <c r="C94" s="32"/>
      <c r="D94" s="33"/>
      <c r="E94" s="32"/>
      <c r="F94" s="33"/>
      <c r="G94" s="32"/>
      <c r="H94" s="33"/>
      <c r="I94" s="32"/>
      <c r="J94" s="33"/>
      <c r="K94" s="32"/>
      <c r="L94" s="33"/>
      <c r="M94" s="32"/>
      <c r="N94" s="33"/>
      <c r="O94"/>
    </row>
    <row r="95" spans="1:15" s="1" customFormat="1" x14ac:dyDescent="0.2">
      <c r="A95" s="32"/>
      <c r="B95" s="33"/>
      <c r="C95" s="32"/>
      <c r="D95" s="33"/>
      <c r="E95" s="32"/>
      <c r="F95" s="33"/>
      <c r="G95" s="32"/>
      <c r="H95" s="33"/>
      <c r="I95" s="32"/>
      <c r="J95" s="33"/>
      <c r="K95" s="32"/>
      <c r="L95" s="33"/>
      <c r="M95" s="32"/>
      <c r="N95" s="33"/>
      <c r="O95"/>
    </row>
    <row r="96" spans="1:15" s="1" customFormat="1" x14ac:dyDescent="0.2">
      <c r="A96" s="32"/>
      <c r="B96" s="33"/>
      <c r="C96" s="32"/>
      <c r="D96" s="33"/>
      <c r="E96" s="32"/>
      <c r="F96" s="33"/>
      <c r="G96" s="32"/>
      <c r="H96" s="33"/>
      <c r="I96" s="32"/>
      <c r="J96" s="33"/>
      <c r="K96" s="32"/>
      <c r="L96" s="33"/>
      <c r="M96" s="32"/>
      <c r="N96" s="33"/>
      <c r="O96"/>
    </row>
    <row r="97" spans="1:15" s="1" customFormat="1" x14ac:dyDescent="0.2">
      <c r="A97" s="32"/>
      <c r="B97" s="33"/>
      <c r="C97" s="32" t="str">
        <f>IFERROR(INDEX(Events!$A:$A,MATCH(C86,Events!#REF!,0)),"")</f>
        <v/>
      </c>
      <c r="D97" s="33"/>
      <c r="E97" s="32" t="str">
        <f>IFERROR(INDEX(Events!$A:$A,MATCH(E86,Events!#REF!,0)),"")</f>
        <v/>
      </c>
      <c r="F97" s="33"/>
      <c r="G97" s="32" t="str">
        <f>IFERROR(INDEX(Events!$A:$A,MATCH(G86,Events!#REF!,0)),"")</f>
        <v/>
      </c>
      <c r="H97" s="33"/>
      <c r="I97" s="32" t="str">
        <f>IFERROR(INDEX(Events!$A:$A,MATCH(I86,Events!#REF!,0)),"")</f>
        <v/>
      </c>
      <c r="J97" s="33"/>
      <c r="K97" s="32" t="str">
        <f>IFERROR(INDEX(Events!$A:$A,MATCH(K86,Events!#REF!,0)),"")</f>
        <v/>
      </c>
      <c r="L97" s="33"/>
      <c r="M97" s="32" t="str">
        <f>IFERROR(INDEX(Events!$A:$A,MATCH(M86,Events!#REF!,0)),"")</f>
        <v/>
      </c>
      <c r="N97" s="33"/>
      <c r="O97"/>
    </row>
    <row r="98" spans="1:15" s="1" customFormat="1" x14ac:dyDescent="0.2">
      <c r="A98" s="32"/>
      <c r="B98" s="33"/>
      <c r="C98" s="32"/>
      <c r="D98" s="33"/>
      <c r="E98" s="32"/>
      <c r="F98" s="33"/>
      <c r="G98" s="32"/>
      <c r="H98" s="33"/>
      <c r="I98" s="32"/>
      <c r="J98" s="33"/>
      <c r="K98" s="32"/>
      <c r="L98" s="33"/>
      <c r="M98" s="32"/>
      <c r="N98" s="33"/>
      <c r="O98"/>
    </row>
    <row r="99" spans="1:15" s="1" customFormat="1" x14ac:dyDescent="0.2">
      <c r="A99" s="35"/>
      <c r="B99" s="36"/>
      <c r="C99" s="35"/>
      <c r="D99" s="36"/>
      <c r="E99" s="35"/>
      <c r="F99" s="36"/>
      <c r="G99" s="35"/>
      <c r="H99" s="36"/>
      <c r="I99" s="35"/>
      <c r="J99" s="36"/>
      <c r="K99" s="35"/>
      <c r="L99" s="36"/>
      <c r="M99" s="35"/>
      <c r="N99" s="36"/>
      <c r="O99"/>
    </row>
    <row r="100" spans="1:15" s="19" customFormat="1" ht="20.25" x14ac:dyDescent="0.3">
      <c r="A100" s="71">
        <f>M86+1</f>
        <v>44605</v>
      </c>
      <c r="B100" s="71"/>
      <c r="C100" s="71">
        <f>A100+1</f>
        <v>44606</v>
      </c>
      <c r="D100" s="71" t="str">
        <f>IFERROR(INDEX(Events!$A:$A,MATCH(C100,Events!$G:$G,0)),"")</f>
        <v>Valentines Day</v>
      </c>
      <c r="E100" s="71">
        <f>C100+1</f>
        <v>44607</v>
      </c>
      <c r="F100" s="71" t="str">
        <f>IFERROR(INDEX(Events!$A:$A,MATCH(E100,Events!$G:$G,0)),"")</f>
        <v/>
      </c>
      <c r="G100" s="71">
        <f>E100+1</f>
        <v>44608</v>
      </c>
      <c r="H100" s="71" t="str">
        <f>IFERROR(INDEX(Events!$A:$A,MATCH(G100,Events!$G:$G,0)),"")</f>
        <v/>
      </c>
      <c r="I100" s="71">
        <f>G100+1</f>
        <v>44609</v>
      </c>
      <c r="J100" s="71" t="str">
        <f>IFERROR(INDEX(Events!$A:$A,MATCH(I100,Events!$G:$G,0)),"")</f>
        <v/>
      </c>
      <c r="K100" s="71">
        <f>I100+1</f>
        <v>44610</v>
      </c>
      <c r="L100" s="71" t="str">
        <f>IFERROR(INDEX(Events!$A:$A,MATCH(K100,Events!$G:$G,0)),"")</f>
        <v/>
      </c>
      <c r="M100" s="71">
        <f>K100+1</f>
        <v>44611</v>
      </c>
      <c r="N100" s="71" t="str">
        <f>IFERROR(INDEX(Events!$A:$A,MATCH(M100,Events!$G:$G,0)),"")</f>
        <v/>
      </c>
      <c r="O100" s="31"/>
    </row>
    <row r="101" spans="1:15" s="1" customFormat="1" x14ac:dyDescent="0.2">
      <c r="A101" s="72" t="str">
        <f>IFERROR(INDEX(Events!$A:$A,MATCH(A100,Events!$G:$G,0)),"")</f>
        <v/>
      </c>
      <c r="B101" s="73"/>
      <c r="C101" s="72" t="str">
        <f>IFERROR(INDEX(Events!$A:$A,MATCH(C100,Events!$G:$G,0)),"")</f>
        <v>Valentines Day</v>
      </c>
      <c r="D101" s="73"/>
      <c r="E101" s="72" t="str">
        <f>IFERROR(INDEX(Events!$A:$A,MATCH(E100,Events!$G:$G,0)),"")</f>
        <v/>
      </c>
      <c r="F101" s="73"/>
      <c r="G101" s="72" t="str">
        <f>IFERROR(INDEX(Events!$A:$A,MATCH(G100,Events!$G:$G,0)),"")</f>
        <v/>
      </c>
      <c r="H101" s="73"/>
      <c r="I101" s="72" t="str">
        <f>IFERROR(INDEX(Events!$A:$A,MATCH(I100,Events!$G:$G,0)),"")</f>
        <v/>
      </c>
      <c r="J101" s="73"/>
      <c r="K101" s="72" t="str">
        <f>IFERROR(INDEX(Events!$A:$A,MATCH(K100,Events!$G:$G,0)),"")</f>
        <v/>
      </c>
      <c r="L101" s="73"/>
      <c r="M101" s="72" t="str">
        <f>IFERROR(INDEX(Events!$A:$A,MATCH(M100,Events!$G:$G,0)),"")</f>
        <v/>
      </c>
      <c r="N101" s="73"/>
      <c r="O101"/>
    </row>
    <row r="102" spans="1:15" s="1" customFormat="1" x14ac:dyDescent="0.2">
      <c r="A102" s="72" t="str">
        <f ca="1">IFERROR(INDEX(Events!$A:$A,MATCH(A100,Events!$H:$H,0)),"")</f>
        <v/>
      </c>
      <c r="B102" s="73"/>
      <c r="C102" s="72" t="str">
        <f ca="1">IFERROR(INDEX(Events!$A:$A,MATCH(C100,Events!$H:$H,0)),"")</f>
        <v/>
      </c>
      <c r="D102" s="73"/>
      <c r="E102" s="72" t="str">
        <f ca="1">IFERROR(INDEX(Events!$A:$A,MATCH(E100,Events!$H:$H,0)),"")</f>
        <v/>
      </c>
      <c r="F102" s="73"/>
      <c r="G102" s="72" t="str">
        <f ca="1">IFERROR(INDEX(Events!$A:$A,MATCH(G100,Events!$H:$H,0)),"")</f>
        <v/>
      </c>
      <c r="H102" s="73"/>
      <c r="I102" s="72" t="str">
        <f ca="1">IFERROR(INDEX(Events!$A:$A,MATCH(I100,Events!$H:$H,0)),"")</f>
        <v/>
      </c>
      <c r="J102" s="73"/>
      <c r="K102" s="72" t="str">
        <f ca="1">IFERROR(INDEX(Events!$A:$A,MATCH(K100,Events!$H:$H,0)),"")</f>
        <v/>
      </c>
      <c r="L102" s="73"/>
      <c r="M102" s="72" t="str">
        <f ca="1">IFERROR(INDEX(Events!$A:$A,MATCH(M100,Events!$H:$H,0)),"")</f>
        <v/>
      </c>
      <c r="N102" s="73"/>
      <c r="O102"/>
    </row>
    <row r="103" spans="1:15" s="1" customFormat="1" x14ac:dyDescent="0.2">
      <c r="A103" s="72" t="str">
        <f ca="1">IFERROR(INDEX(Events!$A:$A,MATCH(A100,Events!$I:$I,0)),"")</f>
        <v/>
      </c>
      <c r="B103" s="73"/>
      <c r="C103" s="72" t="str">
        <f ca="1">IFERROR(INDEX(Events!$A:$A,MATCH(C100,Events!$I:$I,0)),"")</f>
        <v/>
      </c>
      <c r="D103" s="73"/>
      <c r="E103" s="72" t="str">
        <f ca="1">IFERROR(INDEX(Events!$A:$A,MATCH(E100,Events!$I:$I,0)),"")</f>
        <v/>
      </c>
      <c r="F103" s="73"/>
      <c r="G103" s="72" t="str">
        <f ca="1">IFERROR(INDEX(Events!$A:$A,MATCH(G100,Events!$I:$I,0)),"")</f>
        <v/>
      </c>
      <c r="H103" s="73"/>
      <c r="I103" s="72" t="str">
        <f ca="1">IFERROR(INDEX(Events!$A:$A,MATCH(I100,Events!$I:$I,0)),"")</f>
        <v/>
      </c>
      <c r="J103" s="73"/>
      <c r="K103" s="72" t="str">
        <f ca="1">IFERROR(INDEX(Events!$A:$A,MATCH(K100,Events!$I:$I,0)),"")</f>
        <v/>
      </c>
      <c r="L103" s="73"/>
      <c r="M103" s="72" t="str">
        <f ca="1">IFERROR(INDEX(Events!$A:$A,MATCH(M100,Events!$I:$I,0)),"")</f>
        <v/>
      </c>
      <c r="N103" s="73"/>
      <c r="O103"/>
    </row>
    <row r="104" spans="1:15" s="1" customFormat="1" x14ac:dyDescent="0.2">
      <c r="A104" s="32"/>
      <c r="B104" s="33"/>
      <c r="C104" s="32"/>
      <c r="D104" s="33"/>
      <c r="E104" s="32"/>
      <c r="F104" s="33"/>
      <c r="G104" s="32"/>
      <c r="H104" s="33"/>
      <c r="I104" s="32"/>
      <c r="J104" s="33"/>
      <c r="K104" s="32"/>
      <c r="L104" s="33"/>
      <c r="M104" s="32"/>
      <c r="N104" s="33"/>
      <c r="O104"/>
    </row>
    <row r="105" spans="1:15" s="1" customFormat="1" x14ac:dyDescent="0.2">
      <c r="A105" s="32"/>
      <c r="B105" s="33"/>
      <c r="C105" s="32"/>
      <c r="D105" s="33"/>
      <c r="E105" s="32"/>
      <c r="F105" s="33"/>
      <c r="G105" s="32"/>
      <c r="H105" s="33"/>
      <c r="I105" s="32"/>
      <c r="J105" s="33"/>
      <c r="K105" s="32"/>
      <c r="L105" s="33"/>
      <c r="M105" s="32"/>
      <c r="N105" s="33"/>
      <c r="O105"/>
    </row>
    <row r="106" spans="1:15" s="1" customFormat="1" x14ac:dyDescent="0.2">
      <c r="A106" s="34"/>
      <c r="B106" s="33"/>
      <c r="C106" s="34"/>
      <c r="D106" s="33"/>
      <c r="E106" s="34"/>
      <c r="F106" s="33"/>
      <c r="G106" s="34"/>
      <c r="H106" s="33"/>
      <c r="I106" s="34"/>
      <c r="J106" s="33"/>
      <c r="K106" s="34"/>
      <c r="L106" s="33"/>
      <c r="M106" s="34"/>
      <c r="N106" s="33"/>
      <c r="O106"/>
    </row>
    <row r="107" spans="1:15" s="1" customFormat="1" x14ac:dyDescent="0.2">
      <c r="A107" s="32"/>
      <c r="B107" s="33"/>
      <c r="C107" s="32"/>
      <c r="D107" s="33"/>
      <c r="E107" s="32"/>
      <c r="F107" s="33"/>
      <c r="G107" s="32"/>
      <c r="H107" s="33"/>
      <c r="I107" s="32"/>
      <c r="J107" s="33"/>
      <c r="K107" s="32"/>
      <c r="L107" s="33"/>
      <c r="M107" s="32"/>
      <c r="N107" s="33"/>
      <c r="O107"/>
    </row>
    <row r="108" spans="1:15" s="1" customFormat="1" x14ac:dyDescent="0.2">
      <c r="A108" s="32"/>
      <c r="B108" s="33"/>
      <c r="C108" s="32"/>
      <c r="D108" s="33"/>
      <c r="E108" s="32"/>
      <c r="F108" s="33"/>
      <c r="G108" s="32"/>
      <c r="H108" s="33"/>
      <c r="I108" s="32"/>
      <c r="J108" s="33"/>
      <c r="K108" s="32"/>
      <c r="L108" s="33"/>
      <c r="M108" s="32"/>
      <c r="N108" s="33"/>
      <c r="O108"/>
    </row>
    <row r="109" spans="1:15" s="1" customFormat="1" x14ac:dyDescent="0.2">
      <c r="A109" s="32"/>
      <c r="B109" s="33"/>
      <c r="C109" s="32"/>
      <c r="D109" s="33"/>
      <c r="E109" s="32"/>
      <c r="F109" s="33"/>
      <c r="G109" s="32"/>
      <c r="H109" s="33"/>
      <c r="I109" s="32"/>
      <c r="J109" s="33"/>
      <c r="K109" s="32"/>
      <c r="L109" s="33"/>
      <c r="M109" s="32"/>
      <c r="N109" s="33"/>
      <c r="O109"/>
    </row>
    <row r="110" spans="1:15" s="1" customFormat="1" x14ac:dyDescent="0.2">
      <c r="A110" s="32"/>
      <c r="B110" s="33"/>
      <c r="C110" s="32"/>
      <c r="D110" s="33"/>
      <c r="E110" s="32"/>
      <c r="F110" s="33"/>
      <c r="G110" s="32"/>
      <c r="H110" s="33"/>
      <c r="I110" s="32"/>
      <c r="J110" s="33"/>
      <c r="K110" s="32"/>
      <c r="L110" s="33"/>
      <c r="M110" s="32"/>
      <c r="N110" s="33"/>
      <c r="O110"/>
    </row>
    <row r="111" spans="1:15" s="19" customFormat="1" x14ac:dyDescent="0.2">
      <c r="A111" s="32"/>
      <c r="B111" s="33"/>
      <c r="C111" s="32" t="str">
        <f>IFERROR(INDEX(Events!$A:$A,MATCH(C100,Events!#REF!,0)),"")</f>
        <v/>
      </c>
      <c r="D111" s="33"/>
      <c r="E111" s="32" t="str">
        <f>IFERROR(INDEX(Events!$A:$A,MATCH(E100,Events!#REF!,0)),"")</f>
        <v/>
      </c>
      <c r="F111" s="33"/>
      <c r="G111" s="32" t="str">
        <f>IFERROR(INDEX(Events!$A:$A,MATCH(G100,Events!#REF!,0)),"")</f>
        <v/>
      </c>
      <c r="H111" s="33"/>
      <c r="I111" s="32" t="str">
        <f>IFERROR(INDEX(Events!$A:$A,MATCH(I100,Events!#REF!,0)),"")</f>
        <v/>
      </c>
      <c r="J111" s="33"/>
      <c r="K111" s="32" t="str">
        <f>IFERROR(INDEX(Events!$A:$A,MATCH(K100,Events!#REF!,0)),"")</f>
        <v/>
      </c>
      <c r="L111" s="33"/>
      <c r="M111" s="32" t="str">
        <f>IFERROR(INDEX(Events!$A:$A,MATCH(M100,Events!#REF!,0)),"")</f>
        <v/>
      </c>
      <c r="N111" s="33"/>
      <c r="O111"/>
    </row>
    <row r="112" spans="1:15" s="1" customFormat="1" x14ac:dyDescent="0.2">
      <c r="A112" s="32"/>
      <c r="B112" s="33"/>
      <c r="C112" s="32"/>
      <c r="D112" s="33"/>
      <c r="E112" s="32"/>
      <c r="F112" s="33"/>
      <c r="G112" s="32"/>
      <c r="H112" s="33"/>
      <c r="I112" s="32"/>
      <c r="J112" s="33"/>
      <c r="K112" s="32"/>
      <c r="L112" s="33"/>
      <c r="M112" s="32"/>
      <c r="N112" s="33"/>
      <c r="O112"/>
    </row>
    <row r="113" spans="1:15" s="1" customFormat="1" x14ac:dyDescent="0.2">
      <c r="A113" s="35"/>
      <c r="B113" s="36"/>
      <c r="C113" s="35"/>
      <c r="D113" s="36"/>
      <c r="E113" s="35"/>
      <c r="F113" s="36"/>
      <c r="G113" s="35"/>
      <c r="H113" s="36"/>
      <c r="I113" s="35"/>
      <c r="J113" s="36"/>
      <c r="K113" s="35"/>
      <c r="L113" s="36"/>
      <c r="M113" s="35"/>
      <c r="N113" s="36"/>
      <c r="O113"/>
    </row>
    <row r="114" spans="1:15" s="1" customFormat="1" ht="20.25" x14ac:dyDescent="0.3">
      <c r="A114" s="71">
        <f>M100+1</f>
        <v>44612</v>
      </c>
      <c r="B114" s="71"/>
      <c r="C114" s="71">
        <f>A114+1</f>
        <v>44613</v>
      </c>
      <c r="D114" s="71" t="str">
        <f>IFERROR(INDEX(Events!$A:$A,MATCH(C114,Events!$G:$G,0)),"")</f>
        <v>Presidents' Day</v>
      </c>
      <c r="E114" s="71">
        <f>C114+1</f>
        <v>44614</v>
      </c>
      <c r="F114" s="71" t="str">
        <f>IFERROR(INDEX(Events!$A:$A,MATCH(E114,Events!$G:$G,0)),"")</f>
        <v/>
      </c>
      <c r="G114" s="71">
        <f>E114+1</f>
        <v>44615</v>
      </c>
      <c r="H114" s="71" t="str">
        <f>IFERROR(INDEX(Events!$A:$A,MATCH(G114,Events!$G:$G,0)),"")</f>
        <v/>
      </c>
      <c r="I114" s="71">
        <f>G114+1</f>
        <v>44616</v>
      </c>
      <c r="J114" s="71" t="str">
        <f>IFERROR(INDEX(Events!$A:$A,MATCH(I114,Events!$G:$G,0)),"")</f>
        <v/>
      </c>
      <c r="K114" s="71">
        <f>I114+1</f>
        <v>44617</v>
      </c>
      <c r="L114" s="71" t="str">
        <f>IFERROR(INDEX(Events!$A:$A,MATCH(K114,Events!$G:$G,0)),"")</f>
        <v/>
      </c>
      <c r="M114" s="71">
        <f>K114+1</f>
        <v>44618</v>
      </c>
      <c r="N114" s="71" t="str">
        <f>IFERROR(INDEX(Events!$A:$A,MATCH(M114,Events!$G:$G,0)),"")</f>
        <v/>
      </c>
      <c r="O114" s="31"/>
    </row>
    <row r="115" spans="1:15" s="1" customFormat="1" x14ac:dyDescent="0.2">
      <c r="A115" s="72" t="str">
        <f>IFERROR(INDEX(Events!$A:$A,MATCH(A114,Events!$G:$G,0)),"")</f>
        <v/>
      </c>
      <c r="B115" s="73"/>
      <c r="C115" s="72" t="str">
        <f>IFERROR(INDEX(Events!$A:$A,MATCH(C114,Events!$G:$G,0)),"")</f>
        <v>Presidents' Day</v>
      </c>
      <c r="D115" s="73"/>
      <c r="E115" s="72" t="str">
        <f>IFERROR(INDEX(Events!$A:$A,MATCH(E114,Events!$G:$G,0)),"")</f>
        <v/>
      </c>
      <c r="F115" s="73"/>
      <c r="G115" s="72" t="str">
        <f>IFERROR(INDEX(Events!$A:$A,MATCH(G114,Events!$G:$G,0)),"")</f>
        <v/>
      </c>
      <c r="H115" s="73"/>
      <c r="I115" s="72" t="str">
        <f>IFERROR(INDEX(Events!$A:$A,MATCH(I114,Events!$G:$G,0)),"")</f>
        <v/>
      </c>
      <c r="J115" s="73"/>
      <c r="K115" s="72" t="str">
        <f>IFERROR(INDEX(Events!$A:$A,MATCH(K114,Events!$G:$G,0)),"")</f>
        <v/>
      </c>
      <c r="L115" s="73"/>
      <c r="M115" s="72" t="str">
        <f>IFERROR(INDEX(Events!$A:$A,MATCH(M114,Events!$G:$G,0)),"")</f>
        <v/>
      </c>
      <c r="N115" s="73"/>
      <c r="O115"/>
    </row>
    <row r="116" spans="1:15" s="1" customFormat="1" x14ac:dyDescent="0.2">
      <c r="A116" s="72" t="str">
        <f ca="1">IFERROR(INDEX(Events!$A:$A,MATCH(A114,Events!$H:$H,0)),"")</f>
        <v/>
      </c>
      <c r="B116" s="73"/>
      <c r="C116" s="72" t="str">
        <f ca="1">IFERROR(INDEX(Events!$A:$A,MATCH(C114,Events!$H:$H,0)),"")</f>
        <v/>
      </c>
      <c r="D116" s="73"/>
      <c r="E116" s="72" t="str">
        <f ca="1">IFERROR(INDEX(Events!$A:$A,MATCH(E114,Events!$H:$H,0)),"")</f>
        <v/>
      </c>
      <c r="F116" s="73"/>
      <c r="G116" s="72" t="str">
        <f ca="1">IFERROR(INDEX(Events!$A:$A,MATCH(G114,Events!$H:$H,0)),"")</f>
        <v/>
      </c>
      <c r="H116" s="73"/>
      <c r="I116" s="72" t="str">
        <f ca="1">IFERROR(INDEX(Events!$A:$A,MATCH(I114,Events!$H:$H,0)),"")</f>
        <v/>
      </c>
      <c r="J116" s="73"/>
      <c r="K116" s="72" t="str">
        <f ca="1">IFERROR(INDEX(Events!$A:$A,MATCH(K114,Events!$H:$H,0)),"")</f>
        <v/>
      </c>
      <c r="L116" s="73"/>
      <c r="M116" s="72" t="str">
        <f ca="1">IFERROR(INDEX(Events!$A:$A,MATCH(M114,Events!$H:$H,0)),"")</f>
        <v/>
      </c>
      <c r="N116" s="73"/>
      <c r="O116"/>
    </row>
    <row r="117" spans="1:15" s="1" customFormat="1" x14ac:dyDescent="0.2">
      <c r="A117" s="72" t="str">
        <f ca="1">IFERROR(INDEX(Events!$A:$A,MATCH(A114,Events!$I:$I,0)),"")</f>
        <v/>
      </c>
      <c r="B117" s="73"/>
      <c r="C117" s="72" t="str">
        <f ca="1">IFERROR(INDEX(Events!$A:$A,MATCH(C114,Events!$I:$I,0)),"")</f>
        <v/>
      </c>
      <c r="D117" s="73"/>
      <c r="E117" s="72" t="str">
        <f ca="1">IFERROR(INDEX(Events!$A:$A,MATCH(E114,Events!$I:$I,0)),"")</f>
        <v/>
      </c>
      <c r="F117" s="73"/>
      <c r="G117" s="72" t="str">
        <f ca="1">IFERROR(INDEX(Events!$A:$A,MATCH(G114,Events!$I:$I,0)),"")</f>
        <v/>
      </c>
      <c r="H117" s="73"/>
      <c r="I117" s="72" t="str">
        <f ca="1">IFERROR(INDEX(Events!$A:$A,MATCH(I114,Events!$I:$I,0)),"")</f>
        <v/>
      </c>
      <c r="J117" s="73"/>
      <c r="K117" s="72" t="str">
        <f ca="1">IFERROR(INDEX(Events!$A:$A,MATCH(K114,Events!$I:$I,0)),"")</f>
        <v/>
      </c>
      <c r="L117" s="73"/>
      <c r="M117" s="72" t="str">
        <f ca="1">IFERROR(INDEX(Events!$A:$A,MATCH(M114,Events!$I:$I,0)),"")</f>
        <v/>
      </c>
      <c r="N117" s="73"/>
      <c r="O117"/>
    </row>
    <row r="118" spans="1:15" s="1" customFormat="1" x14ac:dyDescent="0.2">
      <c r="A118" s="32"/>
      <c r="B118" s="33"/>
      <c r="C118" s="32"/>
      <c r="D118" s="33"/>
      <c r="E118" s="32"/>
      <c r="F118" s="33"/>
      <c r="G118" s="32"/>
      <c r="H118" s="33"/>
      <c r="I118" s="32"/>
      <c r="J118" s="33"/>
      <c r="K118" s="32"/>
      <c r="L118" s="33"/>
      <c r="M118" s="32"/>
      <c r="N118" s="33"/>
      <c r="O118"/>
    </row>
    <row r="119" spans="1:15" s="1" customFormat="1" x14ac:dyDescent="0.2">
      <c r="A119" s="32"/>
      <c r="B119" s="33"/>
      <c r="C119" s="32"/>
      <c r="D119" s="33"/>
      <c r="E119" s="32"/>
      <c r="F119" s="33"/>
      <c r="G119" s="32"/>
      <c r="H119" s="33"/>
      <c r="I119" s="32"/>
      <c r="J119" s="33"/>
      <c r="K119" s="32"/>
      <c r="L119" s="33"/>
      <c r="M119" s="32"/>
      <c r="N119" s="33"/>
      <c r="O119"/>
    </row>
    <row r="120" spans="1:15" s="1" customFormat="1" x14ac:dyDescent="0.2">
      <c r="A120" s="34"/>
      <c r="B120" s="33"/>
      <c r="C120" s="34"/>
      <c r="D120" s="33"/>
      <c r="E120" s="34"/>
      <c r="F120" s="33"/>
      <c r="G120" s="34"/>
      <c r="H120" s="33"/>
      <c r="I120" s="34"/>
      <c r="J120" s="33"/>
      <c r="K120" s="34"/>
      <c r="L120" s="33"/>
      <c r="M120" s="34"/>
      <c r="N120" s="33"/>
      <c r="O120"/>
    </row>
    <row r="121" spans="1:15" s="1" customFormat="1" x14ac:dyDescent="0.2">
      <c r="A121" s="32"/>
      <c r="B121" s="33"/>
      <c r="C121" s="32"/>
      <c r="D121" s="33"/>
      <c r="E121" s="32"/>
      <c r="F121" s="33"/>
      <c r="G121" s="32"/>
      <c r="H121" s="33"/>
      <c r="I121" s="32"/>
      <c r="J121" s="33"/>
      <c r="K121" s="32"/>
      <c r="L121" s="33"/>
      <c r="M121" s="32"/>
      <c r="N121" s="33"/>
      <c r="O121"/>
    </row>
    <row r="122" spans="1:15" s="19" customFormat="1" x14ac:dyDescent="0.2">
      <c r="A122" s="32"/>
      <c r="B122" s="33"/>
      <c r="C122" s="32"/>
      <c r="D122" s="33"/>
      <c r="E122" s="32"/>
      <c r="F122" s="33"/>
      <c r="G122" s="32"/>
      <c r="H122" s="33"/>
      <c r="I122" s="32"/>
      <c r="J122" s="33"/>
      <c r="K122" s="32"/>
      <c r="L122" s="33"/>
      <c r="M122" s="32"/>
      <c r="N122" s="33"/>
      <c r="O122"/>
    </row>
    <row r="123" spans="1:15" s="1" customFormat="1" x14ac:dyDescent="0.2">
      <c r="A123" s="32"/>
      <c r="B123" s="33"/>
      <c r="C123" s="32"/>
      <c r="D123" s="33"/>
      <c r="E123" s="32"/>
      <c r="F123" s="33"/>
      <c r="G123" s="32"/>
      <c r="H123" s="33"/>
      <c r="I123" s="32"/>
      <c r="J123" s="33"/>
      <c r="K123" s="32"/>
      <c r="L123" s="33"/>
      <c r="M123" s="32"/>
      <c r="N123" s="33"/>
      <c r="O123"/>
    </row>
    <row r="124" spans="1:15" s="1" customFormat="1" x14ac:dyDescent="0.2">
      <c r="A124" s="32"/>
      <c r="B124" s="33"/>
      <c r="C124" s="32"/>
      <c r="D124" s="33"/>
      <c r="E124" s="32"/>
      <c r="F124" s="33"/>
      <c r="G124" s="32"/>
      <c r="H124" s="33"/>
      <c r="I124" s="32"/>
      <c r="J124" s="33"/>
      <c r="K124" s="32"/>
      <c r="L124" s="33"/>
      <c r="M124" s="32"/>
      <c r="N124" s="33"/>
      <c r="O124"/>
    </row>
    <row r="125" spans="1:15" s="1" customFormat="1" x14ac:dyDescent="0.2">
      <c r="A125" s="32"/>
      <c r="B125" s="33"/>
      <c r="C125" s="32" t="str">
        <f>IFERROR(INDEX(Events!$A:$A,MATCH(C114,Events!#REF!,0)),"")</f>
        <v/>
      </c>
      <c r="D125" s="33"/>
      <c r="E125" s="32" t="str">
        <f>IFERROR(INDEX(Events!$A:$A,MATCH(E114,Events!#REF!,0)),"")</f>
        <v/>
      </c>
      <c r="F125" s="33"/>
      <c r="G125" s="32" t="str">
        <f>IFERROR(INDEX(Events!$A:$A,MATCH(G114,Events!#REF!,0)),"")</f>
        <v/>
      </c>
      <c r="H125" s="33"/>
      <c r="I125" s="32" t="str">
        <f>IFERROR(INDEX(Events!$A:$A,MATCH(I114,Events!#REF!,0)),"")</f>
        <v/>
      </c>
      <c r="J125" s="33"/>
      <c r="K125" s="32" t="str">
        <f>IFERROR(INDEX(Events!$A:$A,MATCH(K114,Events!#REF!,0)),"")</f>
        <v/>
      </c>
      <c r="L125" s="33"/>
      <c r="M125" s="32" t="str">
        <f>IFERROR(INDEX(Events!$A:$A,MATCH(M114,Events!#REF!,0)),"")</f>
        <v/>
      </c>
      <c r="N125" s="33"/>
      <c r="O125"/>
    </row>
    <row r="126" spans="1:15" s="1" customFormat="1" x14ac:dyDescent="0.2">
      <c r="A126" s="32"/>
      <c r="B126" s="33"/>
      <c r="C126" s="32"/>
      <c r="D126" s="33"/>
      <c r="E126" s="32"/>
      <c r="F126" s="33"/>
      <c r="G126" s="32"/>
      <c r="H126" s="33"/>
      <c r="I126" s="32"/>
      <c r="J126" s="33"/>
      <c r="K126" s="32"/>
      <c r="L126" s="33"/>
      <c r="M126" s="32"/>
      <c r="N126" s="33"/>
      <c r="O126"/>
    </row>
    <row r="127" spans="1:15" s="1" customFormat="1" x14ac:dyDescent="0.2">
      <c r="A127" s="35"/>
      <c r="B127" s="36"/>
      <c r="C127" s="35"/>
      <c r="D127" s="36"/>
      <c r="E127" s="35"/>
      <c r="F127" s="36"/>
      <c r="G127" s="35"/>
      <c r="H127" s="36"/>
      <c r="I127" s="35"/>
      <c r="J127" s="36"/>
      <c r="K127" s="35"/>
      <c r="L127" s="36"/>
      <c r="M127" s="35"/>
      <c r="N127" s="36"/>
      <c r="O127"/>
    </row>
    <row r="128" spans="1:15" s="1" customFormat="1" ht="20.25" x14ac:dyDescent="0.3">
      <c r="A128" s="71">
        <f>M114+1</f>
        <v>44619</v>
      </c>
      <c r="B128" s="71"/>
      <c r="C128" s="71">
        <f>A128+1</f>
        <v>44620</v>
      </c>
      <c r="D128" s="71" t="str">
        <f>IFERROR(INDEX(Events!$A:$A,MATCH(C128,Events!$G:$G,0)),"")</f>
        <v/>
      </c>
      <c r="E128" s="71">
        <f>C128+1</f>
        <v>44621</v>
      </c>
      <c r="F128" s="71" t="str">
        <f>IFERROR(INDEX(Events!$A:$A,MATCH(E128,Events!$G:$G,0)),"")</f>
        <v>Mardi Gras</v>
      </c>
      <c r="G128" s="71">
        <f>E128+1</f>
        <v>44622</v>
      </c>
      <c r="H128" s="71" t="str">
        <f>IFERROR(INDEX(Events!$A:$A,MATCH(G128,Events!$G:$G,0)),"")</f>
        <v>Ash Wednesday</v>
      </c>
      <c r="I128" s="71">
        <f>G128+1</f>
        <v>44623</v>
      </c>
      <c r="J128" s="71" t="str">
        <f>IFERROR(INDEX(Events!$A:$A,MATCH(I128,Events!$G:$G,0)),"")</f>
        <v/>
      </c>
      <c r="K128" s="71">
        <f>I128+1</f>
        <v>44624</v>
      </c>
      <c r="L128" s="71" t="str">
        <f>IFERROR(INDEX(Events!$A:$A,MATCH(K128,Events!$G:$G,0)),"")</f>
        <v/>
      </c>
      <c r="M128" s="71">
        <f>K128+1</f>
        <v>44625</v>
      </c>
      <c r="N128" s="71" t="str">
        <f>IFERROR(INDEX(Events!$A:$A,MATCH(M128,Events!$G:$G,0)),"")</f>
        <v/>
      </c>
      <c r="O128" s="31"/>
    </row>
    <row r="129" spans="1:15" s="1" customFormat="1" x14ac:dyDescent="0.2">
      <c r="A129" s="72" t="str">
        <f>IFERROR(INDEX(Events!$A:$A,MATCH(A128,Events!$G:$G,0)),"")</f>
        <v/>
      </c>
      <c r="B129" s="73"/>
      <c r="C129" s="72" t="str">
        <f>IFERROR(INDEX(Events!$A:$A,MATCH(C128,Events!$G:$G,0)),"")</f>
        <v/>
      </c>
      <c r="D129" s="73"/>
      <c r="E129" s="72" t="str">
        <f>IFERROR(INDEX(Events!$A:$A,MATCH(E128,Events!$G:$G,0)),"")</f>
        <v>Mardi Gras</v>
      </c>
      <c r="F129" s="73"/>
      <c r="G129" s="72" t="str">
        <f>IFERROR(INDEX(Events!$A:$A,MATCH(G128,Events!$G:$G,0)),"")</f>
        <v>Ash Wednesday</v>
      </c>
      <c r="H129" s="73"/>
      <c r="I129" s="72" t="str">
        <f>IFERROR(INDEX(Events!$A:$A,MATCH(I128,Events!$G:$G,0)),"")</f>
        <v/>
      </c>
      <c r="J129" s="73"/>
      <c r="K129" s="72" t="str">
        <f>IFERROR(INDEX(Events!$A:$A,MATCH(K128,Events!$G:$G,0)),"")</f>
        <v/>
      </c>
      <c r="L129" s="73"/>
      <c r="M129" s="72" t="str">
        <f>IFERROR(INDEX(Events!$A:$A,MATCH(M128,Events!$G:$G,0)),"")</f>
        <v/>
      </c>
      <c r="N129" s="73"/>
      <c r="O129"/>
    </row>
    <row r="130" spans="1:15" s="1" customFormat="1" x14ac:dyDescent="0.2">
      <c r="A130" s="72" t="str">
        <f ca="1">IFERROR(INDEX(Events!$A:$A,MATCH(A128,Events!$H:$H,0)),"")</f>
        <v/>
      </c>
      <c r="B130" s="73"/>
      <c r="C130" s="72" t="str">
        <f ca="1">IFERROR(INDEX(Events!$A:$A,MATCH(C128,Events!$H:$H,0)),"")</f>
        <v/>
      </c>
      <c r="D130" s="73"/>
      <c r="E130" s="72" t="str">
        <f ca="1">IFERROR(INDEX(Events!$A:$A,MATCH(E128,Events!$H:$H,0)),"")</f>
        <v/>
      </c>
      <c r="F130" s="73"/>
      <c r="G130" s="72" t="str">
        <f ca="1">IFERROR(INDEX(Events!$A:$A,MATCH(G128,Events!$H:$H,0)),"")</f>
        <v/>
      </c>
      <c r="H130" s="73"/>
      <c r="I130" s="72" t="str">
        <f ca="1">IFERROR(INDEX(Events!$A:$A,MATCH(I128,Events!$H:$H,0)),"")</f>
        <v/>
      </c>
      <c r="J130" s="73"/>
      <c r="K130" s="72" t="str">
        <f ca="1">IFERROR(INDEX(Events!$A:$A,MATCH(K128,Events!$H:$H,0)),"")</f>
        <v/>
      </c>
      <c r="L130" s="73"/>
      <c r="M130" s="72" t="str">
        <f ca="1">IFERROR(INDEX(Events!$A:$A,MATCH(M128,Events!$H:$H,0)),"")</f>
        <v/>
      </c>
      <c r="N130" s="73"/>
      <c r="O130"/>
    </row>
    <row r="131" spans="1:15" s="1" customFormat="1" x14ac:dyDescent="0.2">
      <c r="A131" s="72" t="str">
        <f ca="1">IFERROR(INDEX(Events!$A:$A,MATCH(A128,Events!$I:$I,0)),"")</f>
        <v/>
      </c>
      <c r="B131" s="73"/>
      <c r="C131" s="72" t="str">
        <f ca="1">IFERROR(INDEX(Events!$A:$A,MATCH(C128,Events!$I:$I,0)),"")</f>
        <v/>
      </c>
      <c r="D131" s="73"/>
      <c r="E131" s="72" t="str">
        <f ca="1">IFERROR(INDEX(Events!$A:$A,MATCH(E128,Events!$I:$I,0)),"")</f>
        <v/>
      </c>
      <c r="F131" s="73"/>
      <c r="G131" s="72" t="str">
        <f ca="1">IFERROR(INDEX(Events!$A:$A,MATCH(G128,Events!$I:$I,0)),"")</f>
        <v/>
      </c>
      <c r="H131" s="73"/>
      <c r="I131" s="72" t="str">
        <f ca="1">IFERROR(INDEX(Events!$A:$A,MATCH(I128,Events!$I:$I,0)),"")</f>
        <v/>
      </c>
      <c r="J131" s="73"/>
      <c r="K131" s="72" t="str">
        <f ca="1">IFERROR(INDEX(Events!$A:$A,MATCH(K128,Events!$I:$I,0)),"")</f>
        <v/>
      </c>
      <c r="L131" s="73"/>
      <c r="M131" s="72" t="str">
        <f ca="1">IFERROR(INDEX(Events!$A:$A,MATCH(M128,Events!$I:$I,0)),"")</f>
        <v/>
      </c>
      <c r="N131" s="73"/>
      <c r="O131"/>
    </row>
    <row r="132" spans="1:15" s="1" customFormat="1" x14ac:dyDescent="0.2">
      <c r="A132" s="32"/>
      <c r="B132" s="33"/>
      <c r="C132" s="32"/>
      <c r="D132" s="33"/>
      <c r="E132" s="32"/>
      <c r="F132" s="33"/>
      <c r="G132" s="32"/>
      <c r="H132" s="33"/>
      <c r="I132" s="32"/>
      <c r="J132" s="33"/>
      <c r="K132" s="32"/>
      <c r="L132" s="33"/>
      <c r="M132" s="32"/>
      <c r="N132" s="33"/>
      <c r="O132"/>
    </row>
    <row r="133" spans="1:15" x14ac:dyDescent="0.2">
      <c r="A133" s="32"/>
      <c r="B133" s="33"/>
      <c r="C133" s="32"/>
      <c r="D133" s="33"/>
      <c r="E133" s="32"/>
      <c r="F133" s="33"/>
      <c r="G133" s="32"/>
      <c r="H133" s="33"/>
      <c r="I133" s="32"/>
      <c r="J133" s="33"/>
      <c r="K133" s="32"/>
      <c r="L133" s="33"/>
      <c r="M133" s="32"/>
      <c r="N133" s="33"/>
    </row>
    <row r="134" spans="1:15" x14ac:dyDescent="0.2">
      <c r="A134" s="34"/>
      <c r="B134" s="33"/>
      <c r="C134" s="34"/>
      <c r="D134" s="33"/>
      <c r="E134" s="34"/>
      <c r="F134" s="33"/>
      <c r="G134" s="34"/>
      <c r="H134" s="33"/>
      <c r="I134" s="34"/>
      <c r="J134" s="33"/>
      <c r="K134" s="34"/>
      <c r="L134" s="33"/>
      <c r="M134" s="34"/>
      <c r="N134" s="33"/>
    </row>
    <row r="135" spans="1:15" x14ac:dyDescent="0.2">
      <c r="A135" s="32"/>
      <c r="B135" s="33"/>
      <c r="C135" s="32"/>
      <c r="D135" s="33"/>
      <c r="E135" s="32"/>
      <c r="F135" s="33"/>
      <c r="G135" s="32"/>
      <c r="H135" s="33"/>
      <c r="I135" s="32"/>
      <c r="J135" s="33"/>
      <c r="K135" s="32"/>
      <c r="L135" s="33"/>
      <c r="M135" s="32"/>
      <c r="N135" s="33"/>
    </row>
    <row r="136" spans="1:15" x14ac:dyDescent="0.2">
      <c r="A136" s="32"/>
      <c r="B136" s="33"/>
      <c r="C136" s="32"/>
      <c r="D136" s="33"/>
      <c r="E136" s="32"/>
      <c r="F136" s="33"/>
      <c r="G136" s="32"/>
      <c r="H136" s="33"/>
      <c r="I136" s="32"/>
      <c r="J136" s="33"/>
      <c r="K136" s="32"/>
      <c r="L136" s="33"/>
      <c r="M136" s="32"/>
      <c r="N136" s="33"/>
    </row>
    <row r="137" spans="1:15" x14ac:dyDescent="0.2">
      <c r="A137" s="32"/>
      <c r="B137" s="33"/>
      <c r="C137" s="32"/>
      <c r="D137" s="33"/>
      <c r="E137" s="32"/>
      <c r="F137" s="33"/>
      <c r="G137" s="32"/>
      <c r="H137" s="33"/>
      <c r="I137" s="32"/>
      <c r="J137" s="33"/>
      <c r="K137" s="32"/>
      <c r="L137" s="33"/>
      <c r="M137" s="32"/>
      <c r="N137" s="33"/>
    </row>
    <row r="138" spans="1:15" x14ac:dyDescent="0.2">
      <c r="A138" s="32"/>
      <c r="B138" s="33"/>
      <c r="C138" s="32"/>
      <c r="D138" s="33"/>
      <c r="E138" s="32"/>
      <c r="F138" s="33"/>
      <c r="G138" s="32"/>
      <c r="H138" s="33"/>
      <c r="I138" s="32"/>
      <c r="J138" s="33"/>
      <c r="K138" s="32"/>
      <c r="L138" s="33"/>
      <c r="M138" s="32"/>
      <c r="N138" s="33"/>
    </row>
    <row r="139" spans="1:15" x14ac:dyDescent="0.2">
      <c r="A139" s="32"/>
      <c r="B139" s="33"/>
      <c r="C139" s="32" t="str">
        <f>IFERROR(INDEX(Events!$A:$A,MATCH(C128,Events!#REF!,0)),"")</f>
        <v/>
      </c>
      <c r="D139" s="33"/>
      <c r="E139" s="32" t="str">
        <f>IFERROR(INDEX(Events!$A:$A,MATCH(E128,Events!#REF!,0)),"")</f>
        <v/>
      </c>
      <c r="F139" s="33"/>
      <c r="G139" s="32" t="str">
        <f>IFERROR(INDEX(Events!$A:$A,MATCH(G128,Events!#REF!,0)),"")</f>
        <v/>
      </c>
      <c r="H139" s="33"/>
      <c r="I139" s="32" t="str">
        <f>IFERROR(INDEX(Events!$A:$A,MATCH(I128,Events!#REF!,0)),"")</f>
        <v/>
      </c>
      <c r="J139" s="33"/>
      <c r="K139" s="32" t="str">
        <f>IFERROR(INDEX(Events!$A:$A,MATCH(K128,Events!#REF!,0)),"")</f>
        <v/>
      </c>
      <c r="L139" s="33"/>
      <c r="M139" s="32" t="str">
        <f>IFERROR(INDEX(Events!$A:$A,MATCH(M128,Events!#REF!,0)),"")</f>
        <v/>
      </c>
      <c r="N139" s="33"/>
    </row>
    <row r="140" spans="1:15" x14ac:dyDescent="0.2">
      <c r="A140" s="32"/>
      <c r="B140" s="33"/>
      <c r="C140" s="32"/>
      <c r="D140" s="33"/>
      <c r="E140" s="32"/>
      <c r="F140" s="33"/>
      <c r="G140" s="32"/>
      <c r="H140" s="33"/>
      <c r="I140" s="32"/>
      <c r="J140" s="33"/>
      <c r="K140" s="32"/>
      <c r="L140" s="33"/>
      <c r="M140" s="32"/>
      <c r="N140" s="33"/>
    </row>
    <row r="141" spans="1:15" x14ac:dyDescent="0.2">
      <c r="A141" s="35"/>
      <c r="B141" s="36"/>
      <c r="C141" s="35"/>
      <c r="D141" s="36"/>
      <c r="E141" s="35"/>
      <c r="F141" s="36"/>
      <c r="G141" s="35"/>
      <c r="H141" s="36"/>
      <c r="I141" s="35"/>
      <c r="J141" s="36"/>
      <c r="K141" s="35"/>
      <c r="L141" s="36"/>
      <c r="M141" s="35"/>
      <c r="N141" s="36"/>
    </row>
    <row r="142" spans="1:15" ht="20.25" x14ac:dyDescent="0.3">
      <c r="A142" s="71">
        <f>M128+1</f>
        <v>44626</v>
      </c>
      <c r="B142" s="71"/>
      <c r="C142" s="71">
        <f>A142+1</f>
        <v>44627</v>
      </c>
      <c r="D142" s="71" t="str">
        <f>IFERROR(INDEX(Events!$A:$A,MATCH(C142,Events!$G:$G,0)),"")</f>
        <v/>
      </c>
      <c r="E142" s="71">
        <f>C142+1</f>
        <v>44628</v>
      </c>
      <c r="F142" s="71" t="str">
        <f>IFERROR(INDEX(Events!$A:$A,MATCH(E142,Events!$G:$G,0)),"")</f>
        <v/>
      </c>
      <c r="G142" s="71">
        <f>E142+1</f>
        <v>44629</v>
      </c>
      <c r="H142" s="71" t="str">
        <f>IFERROR(INDEX(Events!$A:$A,MATCH(G142,Events!$G:$G,0)),"")</f>
        <v/>
      </c>
      <c r="I142" s="71">
        <f>G142+1</f>
        <v>44630</v>
      </c>
      <c r="J142" s="71" t="str">
        <f>IFERROR(INDEX(Events!$A:$A,MATCH(I142,Events!$G:$G,0)),"")</f>
        <v/>
      </c>
      <c r="K142" s="71">
        <f>I142+1</f>
        <v>44631</v>
      </c>
      <c r="L142" s="71" t="str">
        <f>IFERROR(INDEX(Events!$A:$A,MATCH(K142,Events!$G:$G,0)),"")</f>
        <v/>
      </c>
      <c r="M142" s="71">
        <f>K142+1</f>
        <v>44632</v>
      </c>
      <c r="N142" s="71" t="str">
        <f>IFERROR(INDEX(Events!$A:$A,MATCH(M142,Events!$G:$G,0)),"")</f>
        <v/>
      </c>
      <c r="O142" s="31"/>
    </row>
    <row r="143" spans="1:15" x14ac:dyDescent="0.2">
      <c r="A143" s="72" t="str">
        <f>IFERROR(INDEX(Events!$A:$A,MATCH(A142,Events!$G:$G,0)),"")</f>
        <v/>
      </c>
      <c r="B143" s="73"/>
      <c r="C143" s="72" t="str">
        <f>IFERROR(INDEX(Events!$A:$A,MATCH(C142,Events!$G:$G,0)),"")</f>
        <v/>
      </c>
      <c r="D143" s="73"/>
      <c r="E143" s="72" t="str">
        <f>IFERROR(INDEX(Events!$A:$A,MATCH(E142,Events!$G:$G,0)),"")</f>
        <v/>
      </c>
      <c r="F143" s="73"/>
      <c r="G143" s="72" t="str">
        <f>IFERROR(INDEX(Events!$A:$A,MATCH(G142,Events!$G:$G,0)),"")</f>
        <v/>
      </c>
      <c r="H143" s="73"/>
      <c r="I143" s="72" t="str">
        <f>IFERROR(INDEX(Events!$A:$A,MATCH(I142,Events!$G:$G,0)),"")</f>
        <v/>
      </c>
      <c r="J143" s="73"/>
      <c r="K143" s="72" t="str">
        <f>IFERROR(INDEX(Events!$A:$A,MATCH(K142,Events!$G:$G,0)),"")</f>
        <v/>
      </c>
      <c r="L143" s="73"/>
      <c r="M143" s="72" t="str">
        <f>IFERROR(INDEX(Events!$A:$A,MATCH(M142,Events!$G:$G,0)),"")</f>
        <v/>
      </c>
      <c r="N143" s="73"/>
    </row>
    <row r="144" spans="1:15" x14ac:dyDescent="0.2">
      <c r="A144" s="72" t="str">
        <f ca="1">IFERROR(INDEX(Events!$A:$A,MATCH(A142,Events!$H:$H,0)),"")</f>
        <v/>
      </c>
      <c r="B144" s="73"/>
      <c r="C144" s="72" t="str">
        <f ca="1">IFERROR(INDEX(Events!$A:$A,MATCH(C142,Events!$H:$H,0)),"")</f>
        <v/>
      </c>
      <c r="D144" s="73"/>
      <c r="E144" s="72" t="str">
        <f ca="1">IFERROR(INDEX(Events!$A:$A,MATCH(E142,Events!$H:$H,0)),"")</f>
        <v/>
      </c>
      <c r="F144" s="73"/>
      <c r="G144" s="72" t="str">
        <f ca="1">IFERROR(INDEX(Events!$A:$A,MATCH(G142,Events!$H:$H,0)),"")</f>
        <v/>
      </c>
      <c r="H144" s="73"/>
      <c r="I144" s="72" t="str">
        <f ca="1">IFERROR(INDEX(Events!$A:$A,MATCH(I142,Events!$H:$H,0)),"")</f>
        <v/>
      </c>
      <c r="J144" s="73"/>
      <c r="K144" s="72" t="str">
        <f ca="1">IFERROR(INDEX(Events!$A:$A,MATCH(K142,Events!$H:$H,0)),"")</f>
        <v/>
      </c>
      <c r="L144" s="73"/>
      <c r="M144" s="72" t="str">
        <f ca="1">IFERROR(INDEX(Events!$A:$A,MATCH(M142,Events!$H:$H,0)),"")</f>
        <v/>
      </c>
      <c r="N144" s="73"/>
    </row>
    <row r="145" spans="1:15" x14ac:dyDescent="0.2">
      <c r="A145" s="72" t="str">
        <f ca="1">IFERROR(INDEX(Events!$A:$A,MATCH(A142,Events!$I:$I,0)),"")</f>
        <v/>
      </c>
      <c r="B145" s="73"/>
      <c r="C145" s="72" t="str">
        <f ca="1">IFERROR(INDEX(Events!$A:$A,MATCH(C142,Events!$I:$I,0)),"")</f>
        <v/>
      </c>
      <c r="D145" s="73"/>
      <c r="E145" s="72" t="str">
        <f ca="1">IFERROR(INDEX(Events!$A:$A,MATCH(E142,Events!$I:$I,0)),"")</f>
        <v/>
      </c>
      <c r="F145" s="73"/>
      <c r="G145" s="72" t="str">
        <f ca="1">IFERROR(INDEX(Events!$A:$A,MATCH(G142,Events!$I:$I,0)),"")</f>
        <v/>
      </c>
      <c r="H145" s="73"/>
      <c r="I145" s="72" t="str">
        <f ca="1">IFERROR(INDEX(Events!$A:$A,MATCH(I142,Events!$I:$I,0)),"")</f>
        <v/>
      </c>
      <c r="J145" s="73"/>
      <c r="K145" s="72" t="str">
        <f ca="1">IFERROR(INDEX(Events!$A:$A,MATCH(K142,Events!$I:$I,0)),"")</f>
        <v/>
      </c>
      <c r="L145" s="73"/>
      <c r="M145" s="72" t="str">
        <f ca="1">IFERROR(INDEX(Events!$A:$A,MATCH(M142,Events!$I:$I,0)),"")</f>
        <v/>
      </c>
      <c r="N145" s="73"/>
    </row>
    <row r="146" spans="1:15" x14ac:dyDescent="0.2">
      <c r="A146" s="32"/>
      <c r="B146" s="33"/>
      <c r="C146" s="32"/>
      <c r="D146" s="33"/>
      <c r="E146" s="32"/>
      <c r="F146" s="33"/>
      <c r="G146" s="32"/>
      <c r="H146" s="33"/>
      <c r="I146" s="32"/>
      <c r="J146" s="33"/>
      <c r="K146" s="32"/>
      <c r="L146" s="33"/>
      <c r="M146" s="32"/>
      <c r="N146" s="33"/>
    </row>
    <row r="147" spans="1:15" x14ac:dyDescent="0.2">
      <c r="A147" s="32"/>
      <c r="B147" s="33"/>
      <c r="C147" s="32"/>
      <c r="D147" s="33"/>
      <c r="E147" s="32"/>
      <c r="F147" s="33"/>
      <c r="G147" s="32"/>
      <c r="H147" s="33"/>
      <c r="I147" s="32"/>
      <c r="J147" s="33"/>
      <c r="K147" s="32"/>
      <c r="L147" s="33"/>
      <c r="M147" s="32"/>
      <c r="N147" s="33"/>
    </row>
    <row r="148" spans="1:15" x14ac:dyDescent="0.2">
      <c r="A148" s="34"/>
      <c r="B148" s="33"/>
      <c r="C148" s="34"/>
      <c r="D148" s="33"/>
      <c r="E148" s="34"/>
      <c r="F148" s="33"/>
      <c r="G148" s="34"/>
      <c r="H148" s="33"/>
      <c r="I148" s="34"/>
      <c r="J148" s="33"/>
      <c r="K148" s="34"/>
      <c r="L148" s="33"/>
      <c r="M148" s="34"/>
      <c r="N148" s="33"/>
    </row>
    <row r="149" spans="1:15" x14ac:dyDescent="0.2">
      <c r="A149" s="32"/>
      <c r="B149" s="33"/>
      <c r="C149" s="32"/>
      <c r="D149" s="33"/>
      <c r="E149" s="32"/>
      <c r="F149" s="33"/>
      <c r="G149" s="32"/>
      <c r="H149" s="33"/>
      <c r="I149" s="32"/>
      <c r="J149" s="33"/>
      <c r="K149" s="32"/>
      <c r="L149" s="33"/>
      <c r="M149" s="32"/>
      <c r="N149" s="33"/>
    </row>
    <row r="150" spans="1:15" x14ac:dyDescent="0.2">
      <c r="A150" s="32"/>
      <c r="B150" s="33"/>
      <c r="C150" s="32"/>
      <c r="D150" s="33"/>
      <c r="E150" s="32"/>
      <c r="F150" s="33"/>
      <c r="G150" s="32"/>
      <c r="H150" s="33"/>
      <c r="I150" s="32"/>
      <c r="J150" s="33"/>
      <c r="K150" s="32"/>
      <c r="L150" s="33"/>
      <c r="M150" s="32"/>
      <c r="N150" s="33"/>
    </row>
    <row r="151" spans="1:15" x14ac:dyDescent="0.2">
      <c r="A151" s="32"/>
      <c r="B151" s="33"/>
      <c r="C151" s="32"/>
      <c r="D151" s="33"/>
      <c r="E151" s="32"/>
      <c r="F151" s="33"/>
      <c r="G151" s="32"/>
      <c r="H151" s="33"/>
      <c r="I151" s="32"/>
      <c r="J151" s="33"/>
      <c r="K151" s="32"/>
      <c r="L151" s="33"/>
      <c r="M151" s="32"/>
      <c r="N151" s="33"/>
    </row>
    <row r="152" spans="1:15" x14ac:dyDescent="0.2">
      <c r="A152" s="32"/>
      <c r="B152" s="33"/>
      <c r="C152" s="32"/>
      <c r="D152" s="33"/>
      <c r="E152" s="32"/>
      <c r="F152" s="33"/>
      <c r="G152" s="32"/>
      <c r="H152" s="33"/>
      <c r="I152" s="32"/>
      <c r="J152" s="33"/>
      <c r="K152" s="32"/>
      <c r="L152" s="33"/>
      <c r="M152" s="32"/>
      <c r="N152" s="33"/>
    </row>
    <row r="153" spans="1:15" x14ac:dyDescent="0.2">
      <c r="A153" s="32"/>
      <c r="B153" s="33"/>
      <c r="C153" s="32" t="str">
        <f>IFERROR(INDEX(Events!$A:$A,MATCH(C142,Events!#REF!,0)),"")</f>
        <v/>
      </c>
      <c r="D153" s="33"/>
      <c r="E153" s="32" t="str">
        <f>IFERROR(INDEX(Events!$A:$A,MATCH(E142,Events!#REF!,0)),"")</f>
        <v/>
      </c>
      <c r="F153" s="33"/>
      <c r="G153" s="32" t="str">
        <f>IFERROR(INDEX(Events!$A:$A,MATCH(G142,Events!#REF!,0)),"")</f>
        <v/>
      </c>
      <c r="H153" s="33"/>
      <c r="I153" s="32" t="str">
        <f>IFERROR(INDEX(Events!$A:$A,MATCH(I142,Events!#REF!,0)),"")</f>
        <v/>
      </c>
      <c r="J153" s="33"/>
      <c r="K153" s="32" t="str">
        <f>IFERROR(INDEX(Events!$A:$A,MATCH(K142,Events!#REF!,0)),"")</f>
        <v/>
      </c>
      <c r="L153" s="33"/>
      <c r="M153" s="32" t="str">
        <f>IFERROR(INDEX(Events!$A:$A,MATCH(M142,Events!#REF!,0)),"")</f>
        <v/>
      </c>
      <c r="N153" s="33"/>
    </row>
    <row r="154" spans="1:15" x14ac:dyDescent="0.2">
      <c r="A154" s="32"/>
      <c r="B154" s="33"/>
      <c r="C154" s="32"/>
      <c r="D154" s="33"/>
      <c r="E154" s="32"/>
      <c r="F154" s="33"/>
      <c r="G154" s="32"/>
      <c r="H154" s="33"/>
      <c r="I154" s="32"/>
      <c r="J154" s="33"/>
      <c r="K154" s="32"/>
      <c r="L154" s="33"/>
      <c r="M154" s="32"/>
      <c r="N154" s="33"/>
    </row>
    <row r="155" spans="1:15" x14ac:dyDescent="0.2">
      <c r="A155" s="35"/>
      <c r="B155" s="36"/>
      <c r="C155" s="35"/>
      <c r="D155" s="36"/>
      <c r="E155" s="35"/>
      <c r="F155" s="36"/>
      <c r="G155" s="35"/>
      <c r="H155" s="36"/>
      <c r="I155" s="35"/>
      <c r="J155" s="36"/>
      <c r="K155" s="35"/>
      <c r="L155" s="36"/>
      <c r="M155" s="35"/>
      <c r="N155" s="36"/>
    </row>
    <row r="156" spans="1:15" ht="20.25" x14ac:dyDescent="0.3">
      <c r="A156" s="71">
        <f>M142+1</f>
        <v>44633</v>
      </c>
      <c r="B156" s="71"/>
      <c r="C156" s="71">
        <f>A156+1</f>
        <v>44634</v>
      </c>
      <c r="D156" s="71" t="str">
        <f>IFERROR(INDEX(Events!$A:$A,MATCH(C156,Events!$G:$G,0)),"")</f>
        <v/>
      </c>
      <c r="E156" s="71">
        <f>C156+1</f>
        <v>44635</v>
      </c>
      <c r="F156" s="71" t="str">
        <f>IFERROR(INDEX(Events!$A:$A,MATCH(E156,Events!$G:$G,0)),"")</f>
        <v/>
      </c>
      <c r="G156" s="71">
        <f>E156+1</f>
        <v>44636</v>
      </c>
      <c r="H156" s="71" t="str">
        <f>IFERROR(INDEX(Events!$A:$A,MATCH(G156,Events!$G:$G,0)),"")</f>
        <v/>
      </c>
      <c r="I156" s="71">
        <f>G156+1</f>
        <v>44637</v>
      </c>
      <c r="J156" s="71" t="str">
        <f>IFERROR(INDEX(Events!$A:$A,MATCH(I156,Events!$G:$G,0)),"")</f>
        <v>St. Patrick's Day</v>
      </c>
      <c r="K156" s="71">
        <f>I156+1</f>
        <v>44638</v>
      </c>
      <c r="L156" s="71" t="str">
        <f>IFERROR(INDEX(Events!$A:$A,MATCH(K156,Events!$G:$G,0)),"")</f>
        <v/>
      </c>
      <c r="M156" s="71">
        <f>K156+1</f>
        <v>44639</v>
      </c>
      <c r="N156" s="71" t="str">
        <f>IFERROR(INDEX(Events!$A:$A,MATCH(M156,Events!$G:$G,0)),"")</f>
        <v/>
      </c>
      <c r="O156" s="31"/>
    </row>
    <row r="157" spans="1:15" x14ac:dyDescent="0.2">
      <c r="A157" s="72" t="str">
        <f>IFERROR(INDEX(Events!$A:$A,MATCH(A156,Events!$G:$G,0)),"")</f>
        <v>Daylight Saving</v>
      </c>
      <c r="B157" s="73"/>
      <c r="C157" s="72" t="str">
        <f>IFERROR(INDEX(Events!$A:$A,MATCH(C156,Events!$G:$G,0)),"")</f>
        <v/>
      </c>
      <c r="D157" s="73"/>
      <c r="E157" s="72" t="str">
        <f>IFERROR(INDEX(Events!$A:$A,MATCH(E156,Events!$G:$G,0)),"")</f>
        <v/>
      </c>
      <c r="F157" s="73"/>
      <c r="G157" s="72" t="str">
        <f>IFERROR(INDEX(Events!$A:$A,MATCH(G156,Events!$G:$G,0)),"")</f>
        <v/>
      </c>
      <c r="H157" s="73"/>
      <c r="I157" s="72" t="str">
        <f>IFERROR(INDEX(Events!$A:$A,MATCH(I156,Events!$G:$G,0)),"")</f>
        <v>St. Patrick's Day</v>
      </c>
      <c r="J157" s="73"/>
      <c r="K157" s="72" t="str">
        <f>IFERROR(INDEX(Events!$A:$A,MATCH(K156,Events!$G:$G,0)),"")</f>
        <v/>
      </c>
      <c r="L157" s="73"/>
      <c r="M157" s="72" t="str">
        <f>IFERROR(INDEX(Events!$A:$A,MATCH(M156,Events!$G:$G,0)),"")</f>
        <v/>
      </c>
      <c r="N157" s="73"/>
    </row>
    <row r="158" spans="1:15" x14ac:dyDescent="0.2">
      <c r="A158" s="72" t="str">
        <f ca="1">IFERROR(INDEX(Events!$A:$A,MATCH(A156,Events!$H:$H,0)),"")</f>
        <v/>
      </c>
      <c r="B158" s="73"/>
      <c r="C158" s="72" t="str">
        <f ca="1">IFERROR(INDEX(Events!$A:$A,MATCH(C156,Events!$H:$H,0)),"")</f>
        <v/>
      </c>
      <c r="D158" s="73"/>
      <c r="E158" s="72" t="str">
        <f ca="1">IFERROR(INDEX(Events!$A:$A,MATCH(E156,Events!$H:$H,0)),"")</f>
        <v/>
      </c>
      <c r="F158" s="73"/>
      <c r="G158" s="72" t="str">
        <f ca="1">IFERROR(INDEX(Events!$A:$A,MATCH(G156,Events!$H:$H,0)),"")</f>
        <v/>
      </c>
      <c r="H158" s="73"/>
      <c r="I158" s="72" t="str">
        <f ca="1">IFERROR(INDEX(Events!$A:$A,MATCH(I156,Events!$H:$H,0)),"")</f>
        <v/>
      </c>
      <c r="J158" s="73"/>
      <c r="K158" s="72" t="str">
        <f ca="1">IFERROR(INDEX(Events!$A:$A,MATCH(K156,Events!$H:$H,0)),"")</f>
        <v/>
      </c>
      <c r="L158" s="73"/>
      <c r="M158" s="72" t="str">
        <f ca="1">IFERROR(INDEX(Events!$A:$A,MATCH(M156,Events!$H:$H,0)),"")</f>
        <v/>
      </c>
      <c r="N158" s="73"/>
    </row>
    <row r="159" spans="1:15" x14ac:dyDescent="0.2">
      <c r="A159" s="72" t="str">
        <f ca="1">IFERROR(INDEX(Events!$A:$A,MATCH(A156,Events!$I:$I,0)),"")</f>
        <v/>
      </c>
      <c r="B159" s="73"/>
      <c r="C159" s="72" t="str">
        <f ca="1">IFERROR(INDEX(Events!$A:$A,MATCH(C156,Events!$I:$I,0)),"")</f>
        <v/>
      </c>
      <c r="D159" s="73"/>
      <c r="E159" s="72" t="str">
        <f ca="1">IFERROR(INDEX(Events!$A:$A,MATCH(E156,Events!$I:$I,0)),"")</f>
        <v/>
      </c>
      <c r="F159" s="73"/>
      <c r="G159" s="72" t="str">
        <f ca="1">IFERROR(INDEX(Events!$A:$A,MATCH(G156,Events!$I:$I,0)),"")</f>
        <v/>
      </c>
      <c r="H159" s="73"/>
      <c r="I159" s="72" t="str">
        <f ca="1">IFERROR(INDEX(Events!$A:$A,MATCH(I156,Events!$I:$I,0)),"")</f>
        <v/>
      </c>
      <c r="J159" s="73"/>
      <c r="K159" s="72" t="str">
        <f ca="1">IFERROR(INDEX(Events!$A:$A,MATCH(K156,Events!$I:$I,0)),"")</f>
        <v/>
      </c>
      <c r="L159" s="73"/>
      <c r="M159" s="72" t="str">
        <f ca="1">IFERROR(INDEX(Events!$A:$A,MATCH(M156,Events!$I:$I,0)),"")</f>
        <v/>
      </c>
      <c r="N159" s="73"/>
    </row>
    <row r="160" spans="1:15" x14ac:dyDescent="0.2">
      <c r="A160" s="32"/>
      <c r="B160" s="33"/>
      <c r="C160" s="32"/>
      <c r="D160" s="33"/>
      <c r="E160" s="32"/>
      <c r="F160" s="33"/>
      <c r="G160" s="32"/>
      <c r="H160" s="33"/>
      <c r="I160" s="32"/>
      <c r="J160" s="33"/>
      <c r="K160" s="32"/>
      <c r="L160" s="33"/>
      <c r="M160" s="32"/>
      <c r="N160" s="33"/>
    </row>
    <row r="161" spans="1:15" x14ac:dyDescent="0.2">
      <c r="A161" s="32"/>
      <c r="B161" s="33"/>
      <c r="C161" s="32"/>
      <c r="D161" s="33"/>
      <c r="E161" s="32"/>
      <c r="F161" s="33"/>
      <c r="G161" s="32"/>
      <c r="H161" s="33"/>
      <c r="I161" s="32"/>
      <c r="J161" s="33"/>
      <c r="K161" s="32"/>
      <c r="L161" s="33"/>
      <c r="M161" s="32"/>
      <c r="N161" s="33"/>
    </row>
    <row r="162" spans="1:15" x14ac:dyDescent="0.2">
      <c r="A162" s="34"/>
      <c r="B162" s="33"/>
      <c r="C162" s="34"/>
      <c r="D162" s="33"/>
      <c r="E162" s="34"/>
      <c r="F162" s="33"/>
      <c r="G162" s="34"/>
      <c r="H162" s="33"/>
      <c r="I162" s="34"/>
      <c r="J162" s="33"/>
      <c r="K162" s="34"/>
      <c r="L162" s="33"/>
      <c r="M162" s="34"/>
      <c r="N162" s="33"/>
    </row>
    <row r="163" spans="1:15" x14ac:dyDescent="0.2">
      <c r="A163" s="32"/>
      <c r="B163" s="33"/>
      <c r="C163" s="32"/>
      <c r="D163" s="33"/>
      <c r="E163" s="32"/>
      <c r="F163" s="33"/>
      <c r="G163" s="32"/>
      <c r="H163" s="33"/>
      <c r="I163" s="32"/>
      <c r="J163" s="33"/>
      <c r="K163" s="32"/>
      <c r="L163" s="33"/>
      <c r="M163" s="32"/>
      <c r="N163" s="33"/>
    </row>
    <row r="164" spans="1:15" x14ac:dyDescent="0.2">
      <c r="A164" s="32"/>
      <c r="B164" s="33"/>
      <c r="C164" s="32"/>
      <c r="D164" s="33"/>
      <c r="E164" s="32"/>
      <c r="F164" s="33"/>
      <c r="G164" s="32"/>
      <c r="H164" s="33"/>
      <c r="I164" s="32"/>
      <c r="J164" s="33"/>
      <c r="K164" s="32"/>
      <c r="L164" s="33"/>
      <c r="M164" s="32"/>
      <c r="N164" s="33"/>
    </row>
    <row r="165" spans="1:15" x14ac:dyDescent="0.2">
      <c r="A165" s="32"/>
      <c r="B165" s="33"/>
      <c r="C165" s="32"/>
      <c r="D165" s="33"/>
      <c r="E165" s="32"/>
      <c r="F165" s="33"/>
      <c r="G165" s="32"/>
      <c r="H165" s="33"/>
      <c r="I165" s="32"/>
      <c r="J165" s="33"/>
      <c r="K165" s="32"/>
      <c r="L165" s="33"/>
      <c r="M165" s="32"/>
      <c r="N165" s="33"/>
    </row>
    <row r="166" spans="1:15" x14ac:dyDescent="0.2">
      <c r="A166" s="32"/>
      <c r="B166" s="33"/>
      <c r="C166" s="32"/>
      <c r="D166" s="33"/>
      <c r="E166" s="32"/>
      <c r="F166" s="33"/>
      <c r="G166" s="32"/>
      <c r="H166" s="33"/>
      <c r="I166" s="32"/>
      <c r="J166" s="33"/>
      <c r="K166" s="32"/>
      <c r="L166" s="33"/>
      <c r="M166" s="32"/>
      <c r="N166" s="33"/>
    </row>
    <row r="167" spans="1:15" x14ac:dyDescent="0.2">
      <c r="A167" s="32"/>
      <c r="B167" s="33"/>
      <c r="C167" s="32" t="str">
        <f>IFERROR(INDEX(Events!$A:$A,MATCH(C156,Events!#REF!,0)),"")</f>
        <v/>
      </c>
      <c r="D167" s="33"/>
      <c r="E167" s="32" t="str">
        <f>IFERROR(INDEX(Events!$A:$A,MATCH(E156,Events!#REF!,0)),"")</f>
        <v/>
      </c>
      <c r="F167" s="33"/>
      <c r="G167" s="32" t="str">
        <f>IFERROR(INDEX(Events!$A:$A,MATCH(G156,Events!#REF!,0)),"")</f>
        <v/>
      </c>
      <c r="H167" s="33"/>
      <c r="I167" s="32" t="str">
        <f>IFERROR(INDEX(Events!$A:$A,MATCH(I156,Events!#REF!,0)),"")</f>
        <v/>
      </c>
      <c r="J167" s="33"/>
      <c r="K167" s="32" t="str">
        <f>IFERROR(INDEX(Events!$A:$A,MATCH(K156,Events!#REF!,0)),"")</f>
        <v/>
      </c>
      <c r="L167" s="33"/>
      <c r="M167" s="32" t="str">
        <f>IFERROR(INDEX(Events!$A:$A,MATCH(M156,Events!#REF!,0)),"")</f>
        <v/>
      </c>
      <c r="N167" s="33"/>
    </row>
    <row r="168" spans="1:15" x14ac:dyDescent="0.2">
      <c r="A168" s="32"/>
      <c r="B168" s="33"/>
      <c r="C168" s="32"/>
      <c r="D168" s="33"/>
      <c r="E168" s="32"/>
      <c r="F168" s="33"/>
      <c r="G168" s="32"/>
      <c r="H168" s="33"/>
      <c r="I168" s="32"/>
      <c r="J168" s="33"/>
      <c r="K168" s="32"/>
      <c r="L168" s="33"/>
      <c r="M168" s="32"/>
      <c r="N168" s="33"/>
    </row>
    <row r="169" spans="1:15" x14ac:dyDescent="0.2">
      <c r="A169" s="35"/>
      <c r="B169" s="36"/>
      <c r="C169" s="35"/>
      <c r="D169" s="36"/>
      <c r="E169" s="35"/>
      <c r="F169" s="36"/>
      <c r="G169" s="35"/>
      <c r="H169" s="36"/>
      <c r="I169" s="35"/>
      <c r="J169" s="36"/>
      <c r="K169" s="35"/>
      <c r="L169" s="36"/>
      <c r="M169" s="35"/>
      <c r="N169" s="36"/>
    </row>
    <row r="170" spans="1:15" ht="20.25" x14ac:dyDescent="0.3">
      <c r="A170" s="71">
        <f>M156+1</f>
        <v>44640</v>
      </c>
      <c r="B170" s="71"/>
      <c r="C170" s="71">
        <f>A170+1</f>
        <v>44641</v>
      </c>
      <c r="D170" s="71" t="str">
        <f>IFERROR(INDEX(Events!$A:$A,MATCH(C170,Events!$G:$G,0)),"")</f>
        <v/>
      </c>
      <c r="E170" s="71">
        <f>C170+1</f>
        <v>44642</v>
      </c>
      <c r="F170" s="71" t="str">
        <f>IFERROR(INDEX(Events!$A:$A,MATCH(E170,Events!$G:$G,0)),"")</f>
        <v/>
      </c>
      <c r="G170" s="71">
        <f>E170+1</f>
        <v>44643</v>
      </c>
      <c r="H170" s="71" t="str">
        <f>IFERROR(INDEX(Events!$A:$A,MATCH(G170,Events!$G:$G,0)),"")</f>
        <v/>
      </c>
      <c r="I170" s="71">
        <f>G170+1</f>
        <v>44644</v>
      </c>
      <c r="J170" s="71" t="str">
        <f>IFERROR(INDEX(Events!$A:$A,MATCH(I170,Events!$G:$G,0)),"")</f>
        <v/>
      </c>
      <c r="K170" s="71">
        <f>I170+1</f>
        <v>44645</v>
      </c>
      <c r="L170" s="71" t="str">
        <f>IFERROR(INDEX(Events!$A:$A,MATCH(K170,Events!$G:$G,0)),"")</f>
        <v/>
      </c>
      <c r="M170" s="71">
        <f>K170+1</f>
        <v>44646</v>
      </c>
      <c r="N170" s="71" t="str">
        <f>IFERROR(INDEX(Events!$A:$A,MATCH(M170,Events!$G:$G,0)),"")</f>
        <v/>
      </c>
      <c r="O170" s="31"/>
    </row>
    <row r="171" spans="1:15" x14ac:dyDescent="0.2">
      <c r="A171" s="72" t="str">
        <f>IFERROR(INDEX(Events!$A:$A,MATCH(A170,Events!$G:$G,0)),"")</f>
        <v>Vernal equinox (GMT)</v>
      </c>
      <c r="B171" s="73"/>
      <c r="C171" s="72" t="str">
        <f>IFERROR(INDEX(Events!$A:$A,MATCH(C170,Events!$G:$G,0)),"")</f>
        <v/>
      </c>
      <c r="D171" s="73"/>
      <c r="E171" s="72" t="str">
        <f>IFERROR(INDEX(Events!$A:$A,MATCH(E170,Events!$G:$G,0)),"")</f>
        <v/>
      </c>
      <c r="F171" s="73"/>
      <c r="G171" s="72" t="str">
        <f>IFERROR(INDEX(Events!$A:$A,MATCH(G170,Events!$G:$G,0)),"")</f>
        <v/>
      </c>
      <c r="H171" s="73"/>
      <c r="I171" s="72" t="str">
        <f>IFERROR(INDEX(Events!$A:$A,MATCH(I170,Events!$G:$G,0)),"")</f>
        <v/>
      </c>
      <c r="J171" s="73"/>
      <c r="K171" s="72" t="str">
        <f>IFERROR(INDEX(Events!$A:$A,MATCH(K170,Events!$G:$G,0)),"")</f>
        <v/>
      </c>
      <c r="L171" s="73"/>
      <c r="M171" s="72" t="str">
        <f>IFERROR(INDEX(Events!$A:$A,MATCH(M170,Events!$G:$G,0)),"")</f>
        <v/>
      </c>
      <c r="N171" s="73"/>
    </row>
    <row r="172" spans="1:15" x14ac:dyDescent="0.2">
      <c r="A172" s="72" t="str">
        <f ca="1">IFERROR(INDEX(Events!$A:$A,MATCH(A170,Events!$H:$H,0)),"")</f>
        <v/>
      </c>
      <c r="B172" s="73"/>
      <c r="C172" s="72" t="str">
        <f ca="1">IFERROR(INDEX(Events!$A:$A,MATCH(C170,Events!$H:$H,0)),"")</f>
        <v/>
      </c>
      <c r="D172" s="73"/>
      <c r="E172" s="72" t="str">
        <f ca="1">IFERROR(INDEX(Events!$A:$A,MATCH(E170,Events!$H:$H,0)),"")</f>
        <v/>
      </c>
      <c r="F172" s="73"/>
      <c r="G172" s="72" t="str">
        <f ca="1">IFERROR(INDEX(Events!$A:$A,MATCH(G170,Events!$H:$H,0)),"")</f>
        <v/>
      </c>
      <c r="H172" s="73"/>
      <c r="I172" s="72" t="str">
        <f ca="1">IFERROR(INDEX(Events!$A:$A,MATCH(I170,Events!$H:$H,0)),"")</f>
        <v/>
      </c>
      <c r="J172" s="73"/>
      <c r="K172" s="72" t="str">
        <f ca="1">IFERROR(INDEX(Events!$A:$A,MATCH(K170,Events!$H:$H,0)),"")</f>
        <v/>
      </c>
      <c r="L172" s="73"/>
      <c r="M172" s="72" t="str">
        <f ca="1">IFERROR(INDEX(Events!$A:$A,MATCH(M170,Events!$H:$H,0)),"")</f>
        <v/>
      </c>
      <c r="N172" s="73"/>
    </row>
    <row r="173" spans="1:15" x14ac:dyDescent="0.2">
      <c r="A173" s="72" t="str">
        <f ca="1">IFERROR(INDEX(Events!$A:$A,MATCH(A170,Events!$I:$I,0)),"")</f>
        <v/>
      </c>
      <c r="B173" s="73"/>
      <c r="C173" s="72" t="str">
        <f ca="1">IFERROR(INDEX(Events!$A:$A,MATCH(C170,Events!$I:$I,0)),"")</f>
        <v/>
      </c>
      <c r="D173" s="73"/>
      <c r="E173" s="72" t="str">
        <f ca="1">IFERROR(INDEX(Events!$A:$A,MATCH(E170,Events!$I:$I,0)),"")</f>
        <v/>
      </c>
      <c r="F173" s="73"/>
      <c r="G173" s="72" t="str">
        <f ca="1">IFERROR(INDEX(Events!$A:$A,MATCH(G170,Events!$I:$I,0)),"")</f>
        <v/>
      </c>
      <c r="H173" s="73"/>
      <c r="I173" s="72" t="str">
        <f ca="1">IFERROR(INDEX(Events!$A:$A,MATCH(I170,Events!$I:$I,0)),"")</f>
        <v/>
      </c>
      <c r="J173" s="73"/>
      <c r="K173" s="72" t="str">
        <f ca="1">IFERROR(INDEX(Events!$A:$A,MATCH(K170,Events!$I:$I,0)),"")</f>
        <v/>
      </c>
      <c r="L173" s="73"/>
      <c r="M173" s="72" t="str">
        <f ca="1">IFERROR(INDEX(Events!$A:$A,MATCH(M170,Events!$I:$I,0)),"")</f>
        <v/>
      </c>
      <c r="N173" s="73"/>
    </row>
    <row r="174" spans="1:15" x14ac:dyDescent="0.2">
      <c r="A174" s="32"/>
      <c r="B174" s="33"/>
      <c r="C174" s="32"/>
      <c r="D174" s="33"/>
      <c r="E174" s="32"/>
      <c r="F174" s="33"/>
      <c r="G174" s="32"/>
      <c r="H174" s="33"/>
      <c r="I174" s="32"/>
      <c r="J174" s="33"/>
      <c r="K174" s="32"/>
      <c r="L174" s="33"/>
      <c r="M174" s="32"/>
      <c r="N174" s="33"/>
    </row>
    <row r="175" spans="1:15" x14ac:dyDescent="0.2">
      <c r="A175" s="32"/>
      <c r="B175" s="33"/>
      <c r="C175" s="32"/>
      <c r="D175" s="33"/>
      <c r="E175" s="32"/>
      <c r="F175" s="33"/>
      <c r="G175" s="32"/>
      <c r="H175" s="33"/>
      <c r="I175" s="32"/>
      <c r="J175" s="33"/>
      <c r="K175" s="32"/>
      <c r="L175" s="33"/>
      <c r="M175" s="32"/>
      <c r="N175" s="33"/>
    </row>
    <row r="176" spans="1:15" x14ac:dyDescent="0.2">
      <c r="A176" s="34"/>
      <c r="B176" s="33"/>
      <c r="C176" s="34"/>
      <c r="D176" s="33"/>
      <c r="E176" s="34"/>
      <c r="F176" s="33"/>
      <c r="G176" s="34"/>
      <c r="H176" s="33"/>
      <c r="I176" s="34"/>
      <c r="J176" s="33"/>
      <c r="K176" s="34"/>
      <c r="L176" s="33"/>
      <c r="M176" s="34"/>
      <c r="N176" s="33"/>
    </row>
    <row r="177" spans="1:15" x14ac:dyDescent="0.2">
      <c r="A177" s="32"/>
      <c r="B177" s="33"/>
      <c r="C177" s="32"/>
      <c r="D177" s="33"/>
      <c r="E177" s="32"/>
      <c r="F177" s="33"/>
      <c r="G177" s="32"/>
      <c r="H177" s="33"/>
      <c r="I177" s="32"/>
      <c r="J177" s="33"/>
      <c r="K177" s="32"/>
      <c r="L177" s="33"/>
      <c r="M177" s="32"/>
      <c r="N177" s="33"/>
    </row>
    <row r="178" spans="1:15" x14ac:dyDescent="0.2">
      <c r="A178" s="32"/>
      <c r="B178" s="33"/>
      <c r="C178" s="32"/>
      <c r="D178" s="33"/>
      <c r="E178" s="32"/>
      <c r="F178" s="33"/>
      <c r="G178" s="32"/>
      <c r="H178" s="33"/>
      <c r="I178" s="32"/>
      <c r="J178" s="33"/>
      <c r="K178" s="32"/>
      <c r="L178" s="33"/>
      <c r="M178" s="32"/>
      <c r="N178" s="33"/>
    </row>
    <row r="179" spans="1:15" x14ac:dyDescent="0.2">
      <c r="A179" s="32"/>
      <c r="B179" s="33"/>
      <c r="C179" s="32"/>
      <c r="D179" s="33"/>
      <c r="E179" s="32"/>
      <c r="F179" s="33"/>
      <c r="G179" s="32"/>
      <c r="H179" s="33"/>
      <c r="I179" s="32"/>
      <c r="J179" s="33"/>
      <c r="K179" s="32"/>
      <c r="L179" s="33"/>
      <c r="M179" s="32"/>
      <c r="N179" s="33"/>
    </row>
    <row r="180" spans="1:15" x14ac:dyDescent="0.2">
      <c r="A180" s="32"/>
      <c r="B180" s="33"/>
      <c r="C180" s="32"/>
      <c r="D180" s="33"/>
      <c r="E180" s="32"/>
      <c r="F180" s="33"/>
      <c r="G180" s="32"/>
      <c r="H180" s="33"/>
      <c r="I180" s="32"/>
      <c r="J180" s="33"/>
      <c r="K180" s="32"/>
      <c r="L180" s="33"/>
      <c r="M180" s="32"/>
      <c r="N180" s="33"/>
    </row>
    <row r="181" spans="1:15" x14ac:dyDescent="0.2">
      <c r="A181" s="32"/>
      <c r="B181" s="33"/>
      <c r="C181" s="32" t="str">
        <f>IFERROR(INDEX(Events!$A:$A,MATCH(C170,Events!#REF!,0)),"")</f>
        <v/>
      </c>
      <c r="D181" s="33"/>
      <c r="E181" s="32" t="str">
        <f>IFERROR(INDEX(Events!$A:$A,MATCH(E170,Events!#REF!,0)),"")</f>
        <v/>
      </c>
      <c r="F181" s="33"/>
      <c r="G181" s="32" t="str">
        <f>IFERROR(INDEX(Events!$A:$A,MATCH(G170,Events!#REF!,0)),"")</f>
        <v/>
      </c>
      <c r="H181" s="33"/>
      <c r="I181" s="32" t="str">
        <f>IFERROR(INDEX(Events!$A:$A,MATCH(I170,Events!#REF!,0)),"")</f>
        <v/>
      </c>
      <c r="J181" s="33"/>
      <c r="K181" s="32" t="str">
        <f>IFERROR(INDEX(Events!$A:$A,MATCH(K170,Events!#REF!,0)),"")</f>
        <v/>
      </c>
      <c r="L181" s="33"/>
      <c r="M181" s="32" t="str">
        <f>IFERROR(INDEX(Events!$A:$A,MATCH(M170,Events!#REF!,0)),"")</f>
        <v/>
      </c>
      <c r="N181" s="33"/>
    </row>
    <row r="182" spans="1:15" x14ac:dyDescent="0.2">
      <c r="A182" s="32"/>
      <c r="B182" s="33"/>
      <c r="C182" s="32"/>
      <c r="D182" s="33"/>
      <c r="E182" s="32"/>
      <c r="F182" s="33"/>
      <c r="G182" s="32"/>
      <c r="H182" s="33"/>
      <c r="I182" s="32"/>
      <c r="J182" s="33"/>
      <c r="K182" s="32"/>
      <c r="L182" s="33"/>
      <c r="M182" s="32"/>
      <c r="N182" s="33"/>
    </row>
    <row r="183" spans="1:15" x14ac:dyDescent="0.2">
      <c r="A183" s="35"/>
      <c r="B183" s="36"/>
      <c r="C183" s="35"/>
      <c r="D183" s="36"/>
      <c r="E183" s="35"/>
      <c r="F183" s="36"/>
      <c r="G183" s="35"/>
      <c r="H183" s="36"/>
      <c r="I183" s="35"/>
      <c r="J183" s="36"/>
      <c r="K183" s="35"/>
      <c r="L183" s="36"/>
      <c r="M183" s="35"/>
      <c r="N183" s="36"/>
    </row>
    <row r="184" spans="1:15" ht="20.25" x14ac:dyDescent="0.3">
      <c r="A184" s="71">
        <f>M170+1</f>
        <v>44647</v>
      </c>
      <c r="B184" s="71"/>
      <c r="C184" s="71">
        <f>A184+1</f>
        <v>44648</v>
      </c>
      <c r="D184" s="71" t="str">
        <f>IFERROR(INDEX(Events!$A:$A,MATCH(C184,Events!$G:$G,0)),"")</f>
        <v/>
      </c>
      <c r="E184" s="71">
        <f>C184+1</f>
        <v>44649</v>
      </c>
      <c r="F184" s="71" t="str">
        <f>IFERROR(INDEX(Events!$A:$A,MATCH(E184,Events!$G:$G,0)),"")</f>
        <v/>
      </c>
      <c r="G184" s="71">
        <f>E184+1</f>
        <v>44650</v>
      </c>
      <c r="H184" s="71" t="str">
        <f>IFERROR(INDEX(Events!$A:$A,MATCH(G184,Events!$G:$G,0)),"")</f>
        <v/>
      </c>
      <c r="I184" s="71">
        <f>G184+1</f>
        <v>44651</v>
      </c>
      <c r="J184" s="71" t="str">
        <f>IFERROR(INDEX(Events!$A:$A,MATCH(I184,Events!$G:$G,0)),"")</f>
        <v/>
      </c>
      <c r="K184" s="71">
        <f>I184+1</f>
        <v>44652</v>
      </c>
      <c r="L184" s="71" t="str">
        <f>IFERROR(INDEX(Events!$A:$A,MATCH(K184,Events!$G:$G,0)),"")</f>
        <v>April Fool's Day</v>
      </c>
      <c r="M184" s="71">
        <f>K184+1</f>
        <v>44653</v>
      </c>
      <c r="N184" s="71" t="str">
        <f>IFERROR(INDEX(Events!$A:$A,MATCH(M184,Events!$G:$G,0)),"")</f>
        <v/>
      </c>
      <c r="O184" s="31"/>
    </row>
    <row r="185" spans="1:15" x14ac:dyDescent="0.2">
      <c r="A185" s="72" t="str">
        <f>IFERROR(INDEX(Events!$A:$A,MATCH(A184,Events!$G:$G,0)),"")</f>
        <v/>
      </c>
      <c r="B185" s="73"/>
      <c r="C185" s="72" t="str">
        <f>IFERROR(INDEX(Events!$A:$A,MATCH(C184,Events!$G:$G,0)),"")</f>
        <v/>
      </c>
      <c r="D185" s="73"/>
      <c r="E185" s="72" t="str">
        <f>IFERROR(INDEX(Events!$A:$A,MATCH(E184,Events!$G:$G,0)),"")</f>
        <v/>
      </c>
      <c r="F185" s="73"/>
      <c r="G185" s="72" t="str">
        <f>IFERROR(INDEX(Events!$A:$A,MATCH(G184,Events!$G:$G,0)),"")</f>
        <v/>
      </c>
      <c r="H185" s="73"/>
      <c r="I185" s="72" t="str">
        <f>IFERROR(INDEX(Events!$A:$A,MATCH(I184,Events!$G:$G,0)),"")</f>
        <v/>
      </c>
      <c r="J185" s="73"/>
      <c r="K185" s="72" t="str">
        <f>IFERROR(INDEX(Events!$A:$A,MATCH(K184,Events!$G:$G,0)),"")</f>
        <v>April Fool's Day</v>
      </c>
      <c r="L185" s="73"/>
      <c r="M185" s="72" t="str">
        <f>IFERROR(INDEX(Events!$A:$A,MATCH(M184,Events!$G:$G,0)),"")</f>
        <v/>
      </c>
      <c r="N185" s="73"/>
    </row>
    <row r="186" spans="1:15" x14ac:dyDescent="0.2">
      <c r="A186" s="72" t="str">
        <f ca="1">IFERROR(INDEX(Events!$A:$A,MATCH(A184,Events!$H:$H,0)),"")</f>
        <v/>
      </c>
      <c r="B186" s="73"/>
      <c r="C186" s="72" t="str">
        <f ca="1">IFERROR(INDEX(Events!$A:$A,MATCH(C184,Events!$H:$H,0)),"")</f>
        <v/>
      </c>
      <c r="D186" s="73"/>
      <c r="E186" s="72" t="str">
        <f ca="1">IFERROR(INDEX(Events!$A:$A,MATCH(E184,Events!$H:$H,0)),"")</f>
        <v/>
      </c>
      <c r="F186" s="73"/>
      <c r="G186" s="72" t="str">
        <f ca="1">IFERROR(INDEX(Events!$A:$A,MATCH(G184,Events!$H:$H,0)),"")</f>
        <v/>
      </c>
      <c r="H186" s="73"/>
      <c r="I186" s="72" t="str">
        <f ca="1">IFERROR(INDEX(Events!$A:$A,MATCH(I184,Events!$H:$H,0)),"")</f>
        <v/>
      </c>
      <c r="J186" s="73"/>
      <c r="K186" s="72" t="str">
        <f ca="1">IFERROR(INDEX(Events!$A:$A,MATCH(K184,Events!$H:$H,0)),"")</f>
        <v/>
      </c>
      <c r="L186" s="73"/>
      <c r="M186" s="72" t="str">
        <f ca="1">IFERROR(INDEX(Events!$A:$A,MATCH(M184,Events!$H:$H,0)),"")</f>
        <v/>
      </c>
      <c r="N186" s="73"/>
    </row>
    <row r="187" spans="1:15" x14ac:dyDescent="0.2">
      <c r="A187" s="72" t="str">
        <f ca="1">IFERROR(INDEX(Events!$A:$A,MATCH(A184,Events!$I:$I,0)),"")</f>
        <v/>
      </c>
      <c r="B187" s="73"/>
      <c r="C187" s="72" t="str">
        <f ca="1">IFERROR(INDEX(Events!$A:$A,MATCH(C184,Events!$I:$I,0)),"")</f>
        <v/>
      </c>
      <c r="D187" s="73"/>
      <c r="E187" s="72" t="str">
        <f ca="1">IFERROR(INDEX(Events!$A:$A,MATCH(E184,Events!$I:$I,0)),"")</f>
        <v/>
      </c>
      <c r="F187" s="73"/>
      <c r="G187" s="72" t="str">
        <f ca="1">IFERROR(INDEX(Events!$A:$A,MATCH(G184,Events!$I:$I,0)),"")</f>
        <v/>
      </c>
      <c r="H187" s="73"/>
      <c r="I187" s="72" t="str">
        <f ca="1">IFERROR(INDEX(Events!$A:$A,MATCH(I184,Events!$I:$I,0)),"")</f>
        <v/>
      </c>
      <c r="J187" s="73"/>
      <c r="K187" s="72" t="str">
        <f ca="1">IFERROR(INDEX(Events!$A:$A,MATCH(K184,Events!$I:$I,0)),"")</f>
        <v/>
      </c>
      <c r="L187" s="73"/>
      <c r="M187" s="72" t="str">
        <f ca="1">IFERROR(INDEX(Events!$A:$A,MATCH(M184,Events!$I:$I,0)),"")</f>
        <v/>
      </c>
      <c r="N187" s="73"/>
    </row>
    <row r="188" spans="1:15" x14ac:dyDescent="0.2">
      <c r="A188" s="32"/>
      <c r="B188" s="33"/>
      <c r="C188" s="32"/>
      <c r="D188" s="33"/>
      <c r="E188" s="32"/>
      <c r="F188" s="33"/>
      <c r="G188" s="32"/>
      <c r="H188" s="33"/>
      <c r="I188" s="32"/>
      <c r="J188" s="33"/>
      <c r="K188" s="32"/>
      <c r="L188" s="33"/>
      <c r="M188" s="32"/>
      <c r="N188" s="33"/>
    </row>
    <row r="189" spans="1:15" x14ac:dyDescent="0.2">
      <c r="A189" s="32"/>
      <c r="B189" s="33"/>
      <c r="C189" s="32"/>
      <c r="D189" s="33"/>
      <c r="E189" s="32"/>
      <c r="F189" s="33"/>
      <c r="G189" s="32"/>
      <c r="H189" s="33"/>
      <c r="I189" s="32"/>
      <c r="J189" s="33"/>
      <c r="K189" s="32"/>
      <c r="L189" s="33"/>
      <c r="M189" s="32"/>
      <c r="N189" s="33"/>
    </row>
    <row r="190" spans="1:15" x14ac:dyDescent="0.2">
      <c r="A190" s="34"/>
      <c r="B190" s="33"/>
      <c r="C190" s="34"/>
      <c r="D190" s="33"/>
      <c r="E190" s="34"/>
      <c r="F190" s="33"/>
      <c r="G190" s="34"/>
      <c r="H190" s="33"/>
      <c r="I190" s="34"/>
      <c r="J190" s="33"/>
      <c r="K190" s="34"/>
      <c r="L190" s="33"/>
      <c r="M190" s="34"/>
      <c r="N190" s="33"/>
    </row>
    <row r="191" spans="1:15" x14ac:dyDescent="0.2">
      <c r="A191" s="32"/>
      <c r="B191" s="33"/>
      <c r="C191" s="32"/>
      <c r="D191" s="33"/>
      <c r="E191" s="32"/>
      <c r="F191" s="33"/>
      <c r="G191" s="32"/>
      <c r="H191" s="33"/>
      <c r="I191" s="32"/>
      <c r="J191" s="33"/>
      <c r="K191" s="32"/>
      <c r="L191" s="33"/>
      <c r="M191" s="32"/>
      <c r="N191" s="33"/>
    </row>
    <row r="192" spans="1:15" x14ac:dyDescent="0.2">
      <c r="A192" s="32"/>
      <c r="B192" s="33"/>
      <c r="C192" s="32"/>
      <c r="D192" s="33"/>
      <c r="E192" s="32"/>
      <c r="F192" s="33"/>
      <c r="G192" s="32"/>
      <c r="H192" s="33"/>
      <c r="I192" s="32"/>
      <c r="J192" s="33"/>
      <c r="K192" s="32"/>
      <c r="L192" s="33"/>
      <c r="M192" s="32"/>
      <c r="N192" s="33"/>
    </row>
    <row r="193" spans="1:15" x14ac:dyDescent="0.2">
      <c r="A193" s="32"/>
      <c r="B193" s="33"/>
      <c r="C193" s="32"/>
      <c r="D193" s="33"/>
      <c r="E193" s="32"/>
      <c r="F193" s="33"/>
      <c r="G193" s="32"/>
      <c r="H193" s="33"/>
      <c r="I193" s="32"/>
      <c r="J193" s="33"/>
      <c r="K193" s="32"/>
      <c r="L193" s="33"/>
      <c r="M193" s="32"/>
      <c r="N193" s="33"/>
    </row>
    <row r="194" spans="1:15" x14ac:dyDescent="0.2">
      <c r="A194" s="32"/>
      <c r="B194" s="33"/>
      <c r="C194" s="32"/>
      <c r="D194" s="33"/>
      <c r="E194" s="32"/>
      <c r="F194" s="33"/>
      <c r="G194" s="32"/>
      <c r="H194" s="33"/>
      <c r="I194" s="32"/>
      <c r="J194" s="33"/>
      <c r="K194" s="32"/>
      <c r="L194" s="33"/>
      <c r="M194" s="32"/>
      <c r="N194" s="33"/>
    </row>
    <row r="195" spans="1:15" x14ac:dyDescent="0.2">
      <c r="A195" s="32"/>
      <c r="B195" s="33"/>
      <c r="C195" s="32" t="str">
        <f>IFERROR(INDEX(Events!$A:$A,MATCH(C184,Events!#REF!,0)),"")</f>
        <v/>
      </c>
      <c r="D195" s="33"/>
      <c r="E195" s="32" t="str">
        <f>IFERROR(INDEX(Events!$A:$A,MATCH(E184,Events!#REF!,0)),"")</f>
        <v/>
      </c>
      <c r="F195" s="33"/>
      <c r="G195" s="32" t="str">
        <f>IFERROR(INDEX(Events!$A:$A,MATCH(G184,Events!#REF!,0)),"")</f>
        <v/>
      </c>
      <c r="H195" s="33"/>
      <c r="I195" s="32" t="str">
        <f>IFERROR(INDEX(Events!$A:$A,MATCH(I184,Events!#REF!,0)),"")</f>
        <v/>
      </c>
      <c r="J195" s="33"/>
      <c r="K195" s="32" t="str">
        <f>IFERROR(INDEX(Events!$A:$A,MATCH(K184,Events!#REF!,0)),"")</f>
        <v/>
      </c>
      <c r="L195" s="33"/>
      <c r="M195" s="32" t="str">
        <f>IFERROR(INDEX(Events!$A:$A,MATCH(M184,Events!#REF!,0)),"")</f>
        <v/>
      </c>
      <c r="N195" s="33"/>
    </row>
    <row r="196" spans="1:15" x14ac:dyDescent="0.2">
      <c r="A196" s="32"/>
      <c r="B196" s="33"/>
      <c r="C196" s="32"/>
      <c r="D196" s="33"/>
      <c r="E196" s="32"/>
      <c r="F196" s="33"/>
      <c r="G196" s="32"/>
      <c r="H196" s="33"/>
      <c r="I196" s="32"/>
      <c r="J196" s="33"/>
      <c r="K196" s="32"/>
      <c r="L196" s="33"/>
      <c r="M196" s="32"/>
      <c r="N196" s="33"/>
    </row>
    <row r="197" spans="1:15" x14ac:dyDescent="0.2">
      <c r="A197" s="35"/>
      <c r="B197" s="36"/>
      <c r="C197" s="35"/>
      <c r="D197" s="36"/>
      <c r="E197" s="35"/>
      <c r="F197" s="36"/>
      <c r="G197" s="35"/>
      <c r="H197" s="36"/>
      <c r="I197" s="35"/>
      <c r="J197" s="36"/>
      <c r="K197" s="35"/>
      <c r="L197" s="36"/>
      <c r="M197" s="35"/>
      <c r="N197" s="36"/>
    </row>
    <row r="198" spans="1:15" ht="20.25" x14ac:dyDescent="0.3">
      <c r="A198" s="71">
        <f>M184+1</f>
        <v>44654</v>
      </c>
      <c r="B198" s="71"/>
      <c r="C198" s="71">
        <f>A198+1</f>
        <v>44655</v>
      </c>
      <c r="D198" s="71" t="str">
        <f>IFERROR(INDEX(Events!$A:$A,MATCH(C198,Events!$G:$G,0)),"")</f>
        <v/>
      </c>
      <c r="E198" s="71">
        <f>C198+1</f>
        <v>44656</v>
      </c>
      <c r="F198" s="71" t="str">
        <f>IFERROR(INDEX(Events!$A:$A,MATCH(E198,Events!$G:$G,0)),"")</f>
        <v/>
      </c>
      <c r="G198" s="71">
        <f>E198+1</f>
        <v>44657</v>
      </c>
      <c r="H198" s="71" t="str">
        <f>IFERROR(INDEX(Events!$A:$A,MATCH(G198,Events!$G:$G,0)),"")</f>
        <v/>
      </c>
      <c r="I198" s="71">
        <f>G198+1</f>
        <v>44658</v>
      </c>
      <c r="J198" s="71" t="str">
        <f>IFERROR(INDEX(Events!$A:$A,MATCH(I198,Events!$G:$G,0)),"")</f>
        <v/>
      </c>
      <c r="K198" s="71">
        <f>I198+1</f>
        <v>44659</v>
      </c>
      <c r="L198" s="71" t="str">
        <f>IFERROR(INDEX(Events!$A:$A,MATCH(K198,Events!$G:$G,0)),"")</f>
        <v/>
      </c>
      <c r="M198" s="71">
        <f>K198+1</f>
        <v>44660</v>
      </c>
      <c r="N198" s="71" t="str">
        <f>IFERROR(INDEX(Events!$A:$A,MATCH(M198,Events!$G:$G,0)),"")</f>
        <v/>
      </c>
      <c r="O198" s="31"/>
    </row>
    <row r="199" spans="1:15" x14ac:dyDescent="0.2">
      <c r="A199" s="72" t="str">
        <f>IFERROR(INDEX(Events!$A:$A,MATCH(A198,Events!$G:$G,0)),"")</f>
        <v>Ramadan begins</v>
      </c>
      <c r="B199" s="73"/>
      <c r="C199" s="72" t="str">
        <f>IFERROR(INDEX(Events!$A:$A,MATCH(C198,Events!$G:$G,0)),"")</f>
        <v/>
      </c>
      <c r="D199" s="73"/>
      <c r="E199" s="72" t="str">
        <f>IFERROR(INDEX(Events!$A:$A,MATCH(E198,Events!$G:$G,0)),"")</f>
        <v/>
      </c>
      <c r="F199" s="73"/>
      <c r="G199" s="72" t="str">
        <f>IFERROR(INDEX(Events!$A:$A,MATCH(G198,Events!$G:$G,0)),"")</f>
        <v/>
      </c>
      <c r="H199" s="73"/>
      <c r="I199" s="72" t="str">
        <f>IFERROR(INDEX(Events!$A:$A,MATCH(I198,Events!$G:$G,0)),"")</f>
        <v/>
      </c>
      <c r="J199" s="73"/>
      <c r="K199" s="72" t="str">
        <f>IFERROR(INDEX(Events!$A:$A,MATCH(K198,Events!$G:$G,0)),"")</f>
        <v/>
      </c>
      <c r="L199" s="73"/>
      <c r="M199" s="72" t="str">
        <f>IFERROR(INDEX(Events!$A:$A,MATCH(M198,Events!$G:$G,0)),"")</f>
        <v/>
      </c>
      <c r="N199" s="73"/>
    </row>
    <row r="200" spans="1:15" x14ac:dyDescent="0.2">
      <c r="A200" s="72" t="str">
        <f ca="1">IFERROR(INDEX(Events!$A:$A,MATCH(A198,Events!$H:$H,0)),"")</f>
        <v/>
      </c>
      <c r="B200" s="73"/>
      <c r="C200" s="72" t="str">
        <f ca="1">IFERROR(INDEX(Events!$A:$A,MATCH(C198,Events!$H:$H,0)),"")</f>
        <v/>
      </c>
      <c r="D200" s="73"/>
      <c r="E200" s="72" t="str">
        <f ca="1">IFERROR(INDEX(Events!$A:$A,MATCH(E198,Events!$H:$H,0)),"")</f>
        <v/>
      </c>
      <c r="F200" s="73"/>
      <c r="G200" s="72" t="str">
        <f ca="1">IFERROR(INDEX(Events!$A:$A,MATCH(G198,Events!$H:$H,0)),"")</f>
        <v/>
      </c>
      <c r="H200" s="73"/>
      <c r="I200" s="72" t="str">
        <f ca="1">IFERROR(INDEX(Events!$A:$A,MATCH(I198,Events!$H:$H,0)),"")</f>
        <v/>
      </c>
      <c r="J200" s="73"/>
      <c r="K200" s="72" t="str">
        <f ca="1">IFERROR(INDEX(Events!$A:$A,MATCH(K198,Events!$H:$H,0)),"")</f>
        <v/>
      </c>
      <c r="L200" s="73"/>
      <c r="M200" s="72" t="str">
        <f ca="1">IFERROR(INDEX(Events!$A:$A,MATCH(M198,Events!$H:$H,0)),"")</f>
        <v/>
      </c>
      <c r="N200" s="73"/>
    </row>
    <row r="201" spans="1:15" x14ac:dyDescent="0.2">
      <c r="A201" s="72" t="str">
        <f ca="1">IFERROR(INDEX(Events!$A:$A,MATCH(A198,Events!$I:$I,0)),"")</f>
        <v/>
      </c>
      <c r="B201" s="73"/>
      <c r="C201" s="72" t="str">
        <f ca="1">IFERROR(INDEX(Events!$A:$A,MATCH(C198,Events!$I:$I,0)),"")</f>
        <v/>
      </c>
      <c r="D201" s="73"/>
      <c r="E201" s="72" t="str">
        <f ca="1">IFERROR(INDEX(Events!$A:$A,MATCH(E198,Events!$I:$I,0)),"")</f>
        <v/>
      </c>
      <c r="F201" s="73"/>
      <c r="G201" s="72" t="str">
        <f ca="1">IFERROR(INDEX(Events!$A:$A,MATCH(G198,Events!$I:$I,0)),"")</f>
        <v/>
      </c>
      <c r="H201" s="73"/>
      <c r="I201" s="72" t="str">
        <f ca="1">IFERROR(INDEX(Events!$A:$A,MATCH(I198,Events!$I:$I,0)),"")</f>
        <v/>
      </c>
      <c r="J201" s="73"/>
      <c r="K201" s="72" t="str">
        <f ca="1">IFERROR(INDEX(Events!$A:$A,MATCH(K198,Events!$I:$I,0)),"")</f>
        <v/>
      </c>
      <c r="L201" s="73"/>
      <c r="M201" s="72" t="str">
        <f ca="1">IFERROR(INDEX(Events!$A:$A,MATCH(M198,Events!$I:$I,0)),"")</f>
        <v/>
      </c>
      <c r="N201" s="73"/>
    </row>
    <row r="202" spans="1:15" x14ac:dyDescent="0.2">
      <c r="A202" s="32"/>
      <c r="B202" s="33"/>
      <c r="C202" s="32"/>
      <c r="D202" s="33"/>
      <c r="E202" s="32"/>
      <c r="F202" s="33"/>
      <c r="G202" s="32"/>
      <c r="H202" s="33"/>
      <c r="I202" s="32"/>
      <c r="J202" s="33"/>
      <c r="K202" s="32"/>
      <c r="L202" s="33"/>
      <c r="M202" s="32"/>
      <c r="N202" s="33"/>
    </row>
    <row r="203" spans="1:15" x14ac:dyDescent="0.2">
      <c r="A203" s="32"/>
      <c r="B203" s="33"/>
      <c r="C203" s="32"/>
      <c r="D203" s="33"/>
      <c r="E203" s="32"/>
      <c r="F203" s="33"/>
      <c r="G203" s="32"/>
      <c r="H203" s="33"/>
      <c r="I203" s="32"/>
      <c r="J203" s="33"/>
      <c r="K203" s="32"/>
      <c r="L203" s="33"/>
      <c r="M203" s="32"/>
      <c r="N203" s="33"/>
    </row>
    <row r="204" spans="1:15" x14ac:dyDescent="0.2">
      <c r="A204" s="34"/>
      <c r="B204" s="33"/>
      <c r="C204" s="34"/>
      <c r="D204" s="33"/>
      <c r="E204" s="34"/>
      <c r="F204" s="33"/>
      <c r="G204" s="34"/>
      <c r="H204" s="33"/>
      <c r="I204" s="34"/>
      <c r="J204" s="33"/>
      <c r="K204" s="34"/>
      <c r="L204" s="33"/>
      <c r="M204" s="34"/>
      <c r="N204" s="33"/>
    </row>
    <row r="205" spans="1:15" x14ac:dyDescent="0.2">
      <c r="A205" s="32"/>
      <c r="B205" s="33"/>
      <c r="C205" s="32"/>
      <c r="D205" s="33"/>
      <c r="E205" s="32"/>
      <c r="F205" s="33"/>
      <c r="G205" s="32"/>
      <c r="H205" s="33"/>
      <c r="I205" s="32"/>
      <c r="J205" s="33"/>
      <c r="K205" s="32"/>
      <c r="L205" s="33"/>
      <c r="M205" s="32"/>
      <c r="N205" s="33"/>
    </row>
    <row r="206" spans="1:15" x14ac:dyDescent="0.2">
      <c r="A206" s="32"/>
      <c r="B206" s="33"/>
      <c r="C206" s="32"/>
      <c r="D206" s="33"/>
      <c r="E206" s="32"/>
      <c r="F206" s="33"/>
      <c r="G206" s="32"/>
      <c r="H206" s="33"/>
      <c r="I206" s="32"/>
      <c r="J206" s="33"/>
      <c r="K206" s="32"/>
      <c r="L206" s="33"/>
      <c r="M206" s="32"/>
      <c r="N206" s="33"/>
    </row>
    <row r="207" spans="1:15" x14ac:dyDescent="0.2">
      <c r="A207" s="32"/>
      <c r="B207" s="33"/>
      <c r="C207" s="32"/>
      <c r="D207" s="33"/>
      <c r="E207" s="32"/>
      <c r="F207" s="33"/>
      <c r="G207" s="32"/>
      <c r="H207" s="33"/>
      <c r="I207" s="32"/>
      <c r="J207" s="33"/>
      <c r="K207" s="32"/>
      <c r="L207" s="33"/>
      <c r="M207" s="32"/>
      <c r="N207" s="33"/>
    </row>
    <row r="208" spans="1:15" x14ac:dyDescent="0.2">
      <c r="A208" s="32"/>
      <c r="B208" s="33"/>
      <c r="C208" s="32"/>
      <c r="D208" s="33"/>
      <c r="E208" s="32"/>
      <c r="F208" s="33"/>
      <c r="G208" s="32"/>
      <c r="H208" s="33"/>
      <c r="I208" s="32"/>
      <c r="J208" s="33"/>
      <c r="K208" s="32"/>
      <c r="L208" s="33"/>
      <c r="M208" s="32"/>
      <c r="N208" s="33"/>
    </row>
    <row r="209" spans="1:15" x14ac:dyDescent="0.2">
      <c r="A209" s="32"/>
      <c r="B209" s="33"/>
      <c r="C209" s="32" t="str">
        <f>IFERROR(INDEX(Events!$A:$A,MATCH(C198,Events!#REF!,0)),"")</f>
        <v/>
      </c>
      <c r="D209" s="33"/>
      <c r="E209" s="32" t="str">
        <f>IFERROR(INDEX(Events!$A:$A,MATCH(E198,Events!#REF!,0)),"")</f>
        <v/>
      </c>
      <c r="F209" s="33"/>
      <c r="G209" s="32" t="str">
        <f>IFERROR(INDEX(Events!$A:$A,MATCH(G198,Events!#REF!,0)),"")</f>
        <v/>
      </c>
      <c r="H209" s="33"/>
      <c r="I209" s="32" t="str">
        <f>IFERROR(INDEX(Events!$A:$A,MATCH(I198,Events!#REF!,0)),"")</f>
        <v/>
      </c>
      <c r="J209" s="33"/>
      <c r="K209" s="32" t="str">
        <f>IFERROR(INDEX(Events!$A:$A,MATCH(K198,Events!#REF!,0)),"")</f>
        <v/>
      </c>
      <c r="L209" s="33"/>
      <c r="M209" s="32" t="str">
        <f>IFERROR(INDEX(Events!$A:$A,MATCH(M198,Events!#REF!,0)),"")</f>
        <v/>
      </c>
      <c r="N209" s="33"/>
    </row>
    <row r="210" spans="1:15" x14ac:dyDescent="0.2">
      <c r="A210" s="32"/>
      <c r="B210" s="33"/>
      <c r="C210" s="32"/>
      <c r="D210" s="33"/>
      <c r="E210" s="32"/>
      <c r="F210" s="33"/>
      <c r="G210" s="32"/>
      <c r="H210" s="33"/>
      <c r="I210" s="32"/>
      <c r="J210" s="33"/>
      <c r="K210" s="32"/>
      <c r="L210" s="33"/>
      <c r="M210" s="32"/>
      <c r="N210" s="33"/>
    </row>
    <row r="211" spans="1:15" x14ac:dyDescent="0.2">
      <c r="A211" s="35"/>
      <c r="B211" s="36"/>
      <c r="C211" s="35"/>
      <c r="D211" s="36"/>
      <c r="E211" s="35"/>
      <c r="F211" s="36"/>
      <c r="G211" s="35"/>
      <c r="H211" s="36"/>
      <c r="I211" s="35"/>
      <c r="J211" s="36"/>
      <c r="K211" s="35"/>
      <c r="L211" s="36"/>
      <c r="M211" s="35"/>
      <c r="N211" s="36"/>
    </row>
    <row r="212" spans="1:15" ht="20.25" x14ac:dyDescent="0.3">
      <c r="A212" s="71">
        <f>M198+1</f>
        <v>44661</v>
      </c>
      <c r="B212" s="71"/>
      <c r="C212" s="71">
        <f>A212+1</f>
        <v>44662</v>
      </c>
      <c r="D212" s="71" t="str">
        <f>IFERROR(INDEX(Events!$A:$A,MATCH(C212,Events!$G:$G,0)),"")</f>
        <v/>
      </c>
      <c r="E212" s="71">
        <f>C212+1</f>
        <v>44663</v>
      </c>
      <c r="F212" s="71" t="str">
        <f>IFERROR(INDEX(Events!$A:$A,MATCH(E212,Events!$G:$G,0)),"")</f>
        <v/>
      </c>
      <c r="G212" s="71">
        <f>E212+1</f>
        <v>44664</v>
      </c>
      <c r="H212" s="71" t="str">
        <f>IFERROR(INDEX(Events!$A:$A,MATCH(G212,Events!$G:$G,0)),"")</f>
        <v/>
      </c>
      <c r="I212" s="71">
        <f>G212+1</f>
        <v>44665</v>
      </c>
      <c r="J212" s="71" t="str">
        <f>IFERROR(INDEX(Events!$A:$A,MATCH(I212,Events!$G:$G,0)),"")</f>
        <v/>
      </c>
      <c r="K212" s="71">
        <f>I212+1</f>
        <v>44666</v>
      </c>
      <c r="L212" s="71" t="str">
        <f>IFERROR(INDEX(Events!$A:$A,MATCH(K212,Events!$G:$G,0)),"")</f>
        <v>Good Friday</v>
      </c>
      <c r="M212" s="71">
        <f>K212+1</f>
        <v>44667</v>
      </c>
      <c r="N212" s="71" t="str">
        <f>IFERROR(INDEX(Events!$A:$A,MATCH(M212,Events!$G:$G,0)),"")</f>
        <v>Passover</v>
      </c>
      <c r="O212" s="31"/>
    </row>
    <row r="213" spans="1:15" x14ac:dyDescent="0.2">
      <c r="A213" s="72" t="str">
        <f>IFERROR(INDEX(Events!$A:$A,MATCH(A212,Events!$G:$G,0)),"")</f>
        <v/>
      </c>
      <c r="B213" s="73"/>
      <c r="C213" s="72" t="str">
        <f>IFERROR(INDEX(Events!$A:$A,MATCH(C212,Events!$G:$G,0)),"")</f>
        <v/>
      </c>
      <c r="D213" s="73"/>
      <c r="E213" s="72" t="str">
        <f>IFERROR(INDEX(Events!$A:$A,MATCH(E212,Events!$G:$G,0)),"")</f>
        <v/>
      </c>
      <c r="F213" s="73"/>
      <c r="G213" s="72" t="str">
        <f>IFERROR(INDEX(Events!$A:$A,MATCH(G212,Events!$G:$G,0)),"")</f>
        <v/>
      </c>
      <c r="H213" s="73"/>
      <c r="I213" s="72" t="str">
        <f>IFERROR(INDEX(Events!$A:$A,MATCH(I212,Events!$G:$G,0)),"")</f>
        <v/>
      </c>
      <c r="J213" s="73"/>
      <c r="K213" s="72" t="str">
        <f>IFERROR(INDEX(Events!$A:$A,MATCH(K212,Events!$G:$G,0)),"")</f>
        <v>Good Friday</v>
      </c>
      <c r="L213" s="73"/>
      <c r="M213" s="72" t="str">
        <f>IFERROR(INDEX(Events!$A:$A,MATCH(M212,Events!$G:$G,0)),"")</f>
        <v>Passover</v>
      </c>
      <c r="N213" s="73"/>
    </row>
    <row r="214" spans="1:15" x14ac:dyDescent="0.2">
      <c r="A214" s="72" t="str">
        <f ca="1">IFERROR(INDEX(Events!$A:$A,MATCH(A212,Events!$H:$H,0)),"")</f>
        <v/>
      </c>
      <c r="B214" s="73"/>
      <c r="C214" s="72" t="str">
        <f ca="1">IFERROR(INDEX(Events!$A:$A,MATCH(C212,Events!$H:$H,0)),"")</f>
        <v/>
      </c>
      <c r="D214" s="73"/>
      <c r="E214" s="72" t="str">
        <f ca="1">IFERROR(INDEX(Events!$A:$A,MATCH(E212,Events!$H:$H,0)),"")</f>
        <v/>
      </c>
      <c r="F214" s="73"/>
      <c r="G214" s="72" t="str">
        <f ca="1">IFERROR(INDEX(Events!$A:$A,MATCH(G212,Events!$H:$H,0)),"")</f>
        <v/>
      </c>
      <c r="H214" s="73"/>
      <c r="I214" s="72" t="str">
        <f ca="1">IFERROR(INDEX(Events!$A:$A,MATCH(I212,Events!$H:$H,0)),"")</f>
        <v/>
      </c>
      <c r="J214" s="73"/>
      <c r="K214" s="72" t="str">
        <f ca="1">IFERROR(INDEX(Events!$A:$A,MATCH(K212,Events!$H:$H,0)),"")</f>
        <v/>
      </c>
      <c r="L214" s="73"/>
      <c r="M214" s="72" t="str">
        <f ca="1">IFERROR(INDEX(Events!$A:$A,MATCH(M212,Events!$H:$H,0)),"")</f>
        <v/>
      </c>
      <c r="N214" s="73"/>
    </row>
    <row r="215" spans="1:15" x14ac:dyDescent="0.2">
      <c r="A215" s="72" t="str">
        <f ca="1">IFERROR(INDEX(Events!$A:$A,MATCH(A212,Events!$I:$I,0)),"")</f>
        <v/>
      </c>
      <c r="B215" s="73"/>
      <c r="C215" s="72" t="str">
        <f ca="1">IFERROR(INDEX(Events!$A:$A,MATCH(C212,Events!$I:$I,0)),"")</f>
        <v/>
      </c>
      <c r="D215" s="73"/>
      <c r="E215" s="72" t="str">
        <f ca="1">IFERROR(INDEX(Events!$A:$A,MATCH(E212,Events!$I:$I,0)),"")</f>
        <v/>
      </c>
      <c r="F215" s="73"/>
      <c r="G215" s="72" t="str">
        <f ca="1">IFERROR(INDEX(Events!$A:$A,MATCH(G212,Events!$I:$I,0)),"")</f>
        <v/>
      </c>
      <c r="H215" s="73"/>
      <c r="I215" s="72" t="str">
        <f ca="1">IFERROR(INDEX(Events!$A:$A,MATCH(I212,Events!$I:$I,0)),"")</f>
        <v/>
      </c>
      <c r="J215" s="73"/>
      <c r="K215" s="72" t="str">
        <f ca="1">IFERROR(INDEX(Events!$A:$A,MATCH(K212,Events!$I:$I,0)),"")</f>
        <v/>
      </c>
      <c r="L215" s="73"/>
      <c r="M215" s="72" t="str">
        <f ca="1">IFERROR(INDEX(Events!$A:$A,MATCH(M212,Events!$I:$I,0)),"")</f>
        <v/>
      </c>
      <c r="N215" s="73"/>
    </row>
    <row r="216" spans="1:15" x14ac:dyDescent="0.2">
      <c r="A216" s="32"/>
      <c r="B216" s="33"/>
      <c r="C216" s="32"/>
      <c r="D216" s="33"/>
      <c r="E216" s="32"/>
      <c r="F216" s="33"/>
      <c r="G216" s="32"/>
      <c r="H216" s="33"/>
      <c r="I216" s="32"/>
      <c r="J216" s="33"/>
      <c r="K216" s="32"/>
      <c r="L216" s="33"/>
      <c r="M216" s="32"/>
      <c r="N216" s="33"/>
    </row>
    <row r="217" spans="1:15" x14ac:dyDescent="0.2">
      <c r="A217" s="32"/>
      <c r="B217" s="33"/>
      <c r="C217" s="32"/>
      <c r="D217" s="33"/>
      <c r="E217" s="32"/>
      <c r="F217" s="33"/>
      <c r="G217" s="32"/>
      <c r="H217" s="33"/>
      <c r="I217" s="32"/>
      <c r="J217" s="33"/>
      <c r="K217" s="32"/>
      <c r="L217" s="33"/>
      <c r="M217" s="32"/>
      <c r="N217" s="33"/>
    </row>
    <row r="218" spans="1:15" x14ac:dyDescent="0.2">
      <c r="A218" s="34"/>
      <c r="B218" s="33"/>
      <c r="C218" s="34"/>
      <c r="D218" s="33"/>
      <c r="E218" s="34"/>
      <c r="F218" s="33"/>
      <c r="G218" s="34"/>
      <c r="H218" s="33"/>
      <c r="I218" s="34"/>
      <c r="J218" s="33"/>
      <c r="K218" s="34"/>
      <c r="L218" s="33"/>
      <c r="M218" s="34"/>
      <c r="N218" s="33"/>
    </row>
    <row r="219" spans="1:15" x14ac:dyDescent="0.2">
      <c r="A219" s="32"/>
      <c r="B219" s="33"/>
      <c r="C219" s="32"/>
      <c r="D219" s="33"/>
      <c r="E219" s="32"/>
      <c r="F219" s="33"/>
      <c r="G219" s="32"/>
      <c r="H219" s="33"/>
      <c r="I219" s="32"/>
      <c r="J219" s="33"/>
      <c r="K219" s="32"/>
      <c r="L219" s="33"/>
      <c r="M219" s="32"/>
      <c r="N219" s="33"/>
    </row>
    <row r="220" spans="1:15" x14ac:dyDescent="0.2">
      <c r="A220" s="32"/>
      <c r="B220" s="33"/>
      <c r="C220" s="32"/>
      <c r="D220" s="33"/>
      <c r="E220" s="32"/>
      <c r="F220" s="33"/>
      <c r="G220" s="32"/>
      <c r="H220" s="33"/>
      <c r="I220" s="32"/>
      <c r="J220" s="33"/>
      <c r="K220" s="32"/>
      <c r="L220" s="33"/>
      <c r="M220" s="32"/>
      <c r="N220" s="33"/>
    </row>
    <row r="221" spans="1:15" x14ac:dyDescent="0.2">
      <c r="A221" s="32"/>
      <c r="B221" s="33"/>
      <c r="C221" s="32"/>
      <c r="D221" s="33"/>
      <c r="E221" s="32"/>
      <c r="F221" s="33"/>
      <c r="G221" s="32"/>
      <c r="H221" s="33"/>
      <c r="I221" s="32"/>
      <c r="J221" s="33"/>
      <c r="K221" s="32"/>
      <c r="L221" s="33"/>
      <c r="M221" s="32"/>
      <c r="N221" s="33"/>
    </row>
    <row r="222" spans="1:15" x14ac:dyDescent="0.2">
      <c r="A222" s="32"/>
      <c r="B222" s="33"/>
      <c r="C222" s="32"/>
      <c r="D222" s="33"/>
      <c r="E222" s="32"/>
      <c r="F222" s="33"/>
      <c r="G222" s="32"/>
      <c r="H222" s="33"/>
      <c r="I222" s="32"/>
      <c r="J222" s="33"/>
      <c r="K222" s="32"/>
      <c r="L222" s="33"/>
      <c r="M222" s="32"/>
      <c r="N222" s="33"/>
    </row>
    <row r="223" spans="1:15" x14ac:dyDescent="0.2">
      <c r="A223" s="32"/>
      <c r="B223" s="33"/>
      <c r="C223" s="32" t="str">
        <f>IFERROR(INDEX(Events!$A:$A,MATCH(C212,Events!#REF!,0)),"")</f>
        <v/>
      </c>
      <c r="D223" s="33"/>
      <c r="E223" s="32" t="str">
        <f>IFERROR(INDEX(Events!$A:$A,MATCH(E212,Events!#REF!,0)),"")</f>
        <v/>
      </c>
      <c r="F223" s="33"/>
      <c r="G223" s="32" t="str">
        <f>IFERROR(INDEX(Events!$A:$A,MATCH(G212,Events!#REF!,0)),"")</f>
        <v/>
      </c>
      <c r="H223" s="33"/>
      <c r="I223" s="32" t="str">
        <f>IFERROR(INDEX(Events!$A:$A,MATCH(I212,Events!#REF!,0)),"")</f>
        <v/>
      </c>
      <c r="J223" s="33"/>
      <c r="K223" s="32" t="str">
        <f>IFERROR(INDEX(Events!$A:$A,MATCH(K212,Events!#REF!,0)),"")</f>
        <v/>
      </c>
      <c r="L223" s="33"/>
      <c r="M223" s="32" t="str">
        <f>IFERROR(INDEX(Events!$A:$A,MATCH(M212,Events!#REF!,0)),"")</f>
        <v/>
      </c>
      <c r="N223" s="33"/>
    </row>
    <row r="224" spans="1:15" x14ac:dyDescent="0.2">
      <c r="A224" s="32"/>
      <c r="B224" s="33"/>
      <c r="C224" s="32"/>
      <c r="D224" s="33"/>
      <c r="E224" s="32"/>
      <c r="F224" s="33"/>
      <c r="G224" s="32"/>
      <c r="H224" s="33"/>
      <c r="I224" s="32"/>
      <c r="J224" s="33"/>
      <c r="K224" s="32"/>
      <c r="L224" s="33"/>
      <c r="M224" s="32"/>
      <c r="N224" s="33"/>
    </row>
    <row r="225" spans="1:15" x14ac:dyDescent="0.2">
      <c r="A225" s="35"/>
      <c r="B225" s="36"/>
      <c r="C225" s="35"/>
      <c r="D225" s="36"/>
      <c r="E225" s="35"/>
      <c r="F225" s="36"/>
      <c r="G225" s="35"/>
      <c r="H225" s="36"/>
      <c r="I225" s="35"/>
      <c r="J225" s="36"/>
      <c r="K225" s="35"/>
      <c r="L225" s="36"/>
      <c r="M225" s="35"/>
      <c r="N225" s="36"/>
    </row>
    <row r="226" spans="1:15" ht="20.25" x14ac:dyDescent="0.3">
      <c r="A226" s="71">
        <f>M212+1</f>
        <v>44668</v>
      </c>
      <c r="B226" s="71"/>
      <c r="C226" s="71">
        <f>A226+1</f>
        <v>44669</v>
      </c>
      <c r="D226" s="71" t="str">
        <f>IFERROR(INDEX(Events!$A:$A,MATCH(C226,Events!$G:$G,0)),"")</f>
        <v>Taxes Due</v>
      </c>
      <c r="E226" s="71">
        <f>C226+1</f>
        <v>44670</v>
      </c>
      <c r="F226" s="71" t="str">
        <f>IFERROR(INDEX(Events!$A:$A,MATCH(E226,Events!$G:$G,0)),"")</f>
        <v/>
      </c>
      <c r="G226" s="71">
        <f>E226+1</f>
        <v>44671</v>
      </c>
      <c r="H226" s="71" t="str">
        <f>IFERROR(INDEX(Events!$A:$A,MATCH(G226,Events!$G:$G,0)),"")</f>
        <v/>
      </c>
      <c r="I226" s="71">
        <f>G226+1</f>
        <v>44672</v>
      </c>
      <c r="J226" s="71" t="str">
        <f>IFERROR(INDEX(Events!$A:$A,MATCH(I226,Events!$G:$G,0)),"")</f>
        <v/>
      </c>
      <c r="K226" s="71">
        <f>I226+1</f>
        <v>44673</v>
      </c>
      <c r="L226" s="71" t="str">
        <f>IFERROR(INDEX(Events!$A:$A,MATCH(K226,Events!$G:$G,0)),"")</f>
        <v>Earth Day</v>
      </c>
      <c r="M226" s="71">
        <f>K226+1</f>
        <v>44674</v>
      </c>
      <c r="N226" s="71" t="str">
        <f>IFERROR(INDEX(Events!$A:$A,MATCH(M226,Events!$G:$G,0)),"")</f>
        <v/>
      </c>
      <c r="O226" s="31"/>
    </row>
    <row r="227" spans="1:15" x14ac:dyDescent="0.2">
      <c r="A227" s="72" t="str">
        <f>IFERROR(INDEX(Events!$A:$A,MATCH(A226,Events!$G:$G,0)),"")</f>
        <v>Easter</v>
      </c>
      <c r="B227" s="73"/>
      <c r="C227" s="72" t="str">
        <f>IFERROR(INDEX(Events!$A:$A,MATCH(C226,Events!$G:$G,0)),"")</f>
        <v>Taxes Due</v>
      </c>
      <c r="D227" s="73"/>
      <c r="E227" s="72" t="str">
        <f>IFERROR(INDEX(Events!$A:$A,MATCH(E226,Events!$G:$G,0)),"")</f>
        <v/>
      </c>
      <c r="F227" s="73"/>
      <c r="G227" s="72" t="str">
        <f>IFERROR(INDEX(Events!$A:$A,MATCH(G226,Events!$G:$G,0)),"")</f>
        <v/>
      </c>
      <c r="H227" s="73"/>
      <c r="I227" s="72" t="str">
        <f>IFERROR(INDEX(Events!$A:$A,MATCH(I226,Events!$G:$G,0)),"")</f>
        <v/>
      </c>
      <c r="J227" s="73"/>
      <c r="K227" s="72" t="str">
        <f>IFERROR(INDEX(Events!$A:$A,MATCH(K226,Events!$G:$G,0)),"")</f>
        <v>Earth Day</v>
      </c>
      <c r="L227" s="73"/>
      <c r="M227" s="72" t="str">
        <f>IFERROR(INDEX(Events!$A:$A,MATCH(M226,Events!$G:$G,0)),"")</f>
        <v/>
      </c>
      <c r="N227" s="73"/>
    </row>
    <row r="228" spans="1:15" x14ac:dyDescent="0.2">
      <c r="A228" s="72" t="str">
        <f ca="1">IFERROR(INDEX(Events!$A:$A,MATCH(A226,Events!$H:$H,0)),"")</f>
        <v/>
      </c>
      <c r="B228" s="73"/>
      <c r="C228" s="72" t="str">
        <f ca="1">IFERROR(INDEX(Events!$A:$A,MATCH(C226,Events!$H:$H,0)),"")</f>
        <v/>
      </c>
      <c r="D228" s="73"/>
      <c r="E228" s="72" t="str">
        <f ca="1">IFERROR(INDEX(Events!$A:$A,MATCH(E226,Events!$H:$H,0)),"")</f>
        <v/>
      </c>
      <c r="F228" s="73"/>
      <c r="G228" s="72" t="str">
        <f ca="1">IFERROR(INDEX(Events!$A:$A,MATCH(G226,Events!$H:$H,0)),"")</f>
        <v/>
      </c>
      <c r="H228" s="73"/>
      <c r="I228" s="72" t="str">
        <f ca="1">IFERROR(INDEX(Events!$A:$A,MATCH(I226,Events!$H:$H,0)),"")</f>
        <v/>
      </c>
      <c r="J228" s="73"/>
      <c r="K228" s="72" t="str">
        <f ca="1">IFERROR(INDEX(Events!$A:$A,MATCH(K226,Events!$H:$H,0)),"")</f>
        <v/>
      </c>
      <c r="L228" s="73"/>
      <c r="M228" s="72" t="str">
        <f ca="1">IFERROR(INDEX(Events!$A:$A,MATCH(M226,Events!$H:$H,0)),"")</f>
        <v/>
      </c>
      <c r="N228" s="73"/>
    </row>
    <row r="229" spans="1:15" x14ac:dyDescent="0.2">
      <c r="A229" s="72" t="str">
        <f ca="1">IFERROR(INDEX(Events!$A:$A,MATCH(A226,Events!$I:$I,0)),"")</f>
        <v/>
      </c>
      <c r="B229" s="73"/>
      <c r="C229" s="72" t="str">
        <f ca="1">IFERROR(INDEX(Events!$A:$A,MATCH(C226,Events!$I:$I,0)),"")</f>
        <v/>
      </c>
      <c r="D229" s="73"/>
      <c r="E229" s="72" t="str">
        <f ca="1">IFERROR(INDEX(Events!$A:$A,MATCH(E226,Events!$I:$I,0)),"")</f>
        <v/>
      </c>
      <c r="F229" s="73"/>
      <c r="G229" s="72" t="str">
        <f ca="1">IFERROR(INDEX(Events!$A:$A,MATCH(G226,Events!$I:$I,0)),"")</f>
        <v/>
      </c>
      <c r="H229" s="73"/>
      <c r="I229" s="72" t="str">
        <f ca="1">IFERROR(INDEX(Events!$A:$A,MATCH(I226,Events!$I:$I,0)),"")</f>
        <v/>
      </c>
      <c r="J229" s="73"/>
      <c r="K229" s="72" t="str">
        <f ca="1">IFERROR(INDEX(Events!$A:$A,MATCH(K226,Events!$I:$I,0)),"")</f>
        <v/>
      </c>
      <c r="L229" s="73"/>
      <c r="M229" s="72" t="str">
        <f ca="1">IFERROR(INDEX(Events!$A:$A,MATCH(M226,Events!$I:$I,0)),"")</f>
        <v/>
      </c>
      <c r="N229" s="73"/>
    </row>
    <row r="230" spans="1:15" x14ac:dyDescent="0.2">
      <c r="A230" s="32"/>
      <c r="B230" s="33"/>
      <c r="C230" s="32"/>
      <c r="D230" s="33"/>
      <c r="E230" s="32"/>
      <c r="F230" s="33"/>
      <c r="G230" s="32"/>
      <c r="H230" s="33"/>
      <c r="I230" s="32"/>
      <c r="J230" s="33"/>
      <c r="K230" s="32"/>
      <c r="L230" s="33"/>
      <c r="M230" s="32"/>
      <c r="N230" s="33"/>
    </row>
    <row r="231" spans="1:15" x14ac:dyDescent="0.2">
      <c r="A231" s="32"/>
      <c r="B231" s="33"/>
      <c r="C231" s="32"/>
      <c r="D231" s="33"/>
      <c r="E231" s="32"/>
      <c r="F231" s="33"/>
      <c r="G231" s="32"/>
      <c r="H231" s="33"/>
      <c r="I231" s="32"/>
      <c r="J231" s="33"/>
      <c r="K231" s="32"/>
      <c r="L231" s="33"/>
      <c r="M231" s="32"/>
      <c r="N231" s="33"/>
    </row>
    <row r="232" spans="1:15" x14ac:dyDescent="0.2">
      <c r="A232" s="34"/>
      <c r="B232" s="33"/>
      <c r="C232" s="34"/>
      <c r="D232" s="33"/>
      <c r="E232" s="34"/>
      <c r="F232" s="33"/>
      <c r="G232" s="34"/>
      <c r="H232" s="33"/>
      <c r="I232" s="34"/>
      <c r="J232" s="33"/>
      <c r="K232" s="34"/>
      <c r="L232" s="33"/>
      <c r="M232" s="34"/>
      <c r="N232" s="33"/>
    </row>
    <row r="233" spans="1:15" x14ac:dyDescent="0.2">
      <c r="A233" s="32"/>
      <c r="B233" s="33"/>
      <c r="C233" s="32"/>
      <c r="D233" s="33"/>
      <c r="E233" s="32"/>
      <c r="F233" s="33"/>
      <c r="G233" s="32"/>
      <c r="H233" s="33"/>
      <c r="I233" s="32"/>
      <c r="J233" s="33"/>
      <c r="K233" s="32"/>
      <c r="L233" s="33"/>
      <c r="M233" s="32"/>
      <c r="N233" s="33"/>
    </row>
    <row r="234" spans="1:15" x14ac:dyDescent="0.2">
      <c r="A234" s="32"/>
      <c r="B234" s="33"/>
      <c r="C234" s="32"/>
      <c r="D234" s="33"/>
      <c r="E234" s="32"/>
      <c r="F234" s="33"/>
      <c r="G234" s="32"/>
      <c r="H234" s="33"/>
      <c r="I234" s="32"/>
      <c r="J234" s="33"/>
      <c r="K234" s="32"/>
      <c r="L234" s="33"/>
      <c r="M234" s="32"/>
      <c r="N234" s="33"/>
    </row>
    <row r="235" spans="1:15" x14ac:dyDescent="0.2">
      <c r="A235" s="32"/>
      <c r="B235" s="33"/>
      <c r="C235" s="32"/>
      <c r="D235" s="33"/>
      <c r="E235" s="32"/>
      <c r="F235" s="33"/>
      <c r="G235" s="32"/>
      <c r="H235" s="33"/>
      <c r="I235" s="32"/>
      <c r="J235" s="33"/>
      <c r="K235" s="32"/>
      <c r="L235" s="33"/>
      <c r="M235" s="32"/>
      <c r="N235" s="33"/>
    </row>
    <row r="236" spans="1:15" x14ac:dyDescent="0.2">
      <c r="A236" s="32"/>
      <c r="B236" s="33"/>
      <c r="C236" s="32"/>
      <c r="D236" s="33"/>
      <c r="E236" s="32"/>
      <c r="F236" s="33"/>
      <c r="G236" s="32"/>
      <c r="H236" s="33"/>
      <c r="I236" s="32"/>
      <c r="J236" s="33"/>
      <c r="K236" s="32"/>
      <c r="L236" s="33"/>
      <c r="M236" s="32"/>
      <c r="N236" s="33"/>
    </row>
    <row r="237" spans="1:15" x14ac:dyDescent="0.2">
      <c r="A237" s="32"/>
      <c r="B237" s="33"/>
      <c r="C237" s="32" t="str">
        <f>IFERROR(INDEX(Events!$A:$A,MATCH(C226,Events!#REF!,0)),"")</f>
        <v/>
      </c>
      <c r="D237" s="33"/>
      <c r="E237" s="32" t="str">
        <f>IFERROR(INDEX(Events!$A:$A,MATCH(E226,Events!#REF!,0)),"")</f>
        <v/>
      </c>
      <c r="F237" s="33"/>
      <c r="G237" s="32" t="str">
        <f>IFERROR(INDEX(Events!$A:$A,MATCH(G226,Events!#REF!,0)),"")</f>
        <v/>
      </c>
      <c r="H237" s="33"/>
      <c r="I237" s="32" t="str">
        <f>IFERROR(INDEX(Events!$A:$A,MATCH(I226,Events!#REF!,0)),"")</f>
        <v/>
      </c>
      <c r="J237" s="33"/>
      <c r="K237" s="32" t="str">
        <f>IFERROR(INDEX(Events!$A:$A,MATCH(K226,Events!#REF!,0)),"")</f>
        <v/>
      </c>
      <c r="L237" s="33"/>
      <c r="M237" s="32" t="str">
        <f>IFERROR(INDEX(Events!$A:$A,MATCH(M226,Events!#REF!,0)),"")</f>
        <v/>
      </c>
      <c r="N237" s="33"/>
    </row>
    <row r="238" spans="1:15" x14ac:dyDescent="0.2">
      <c r="A238" s="32"/>
      <c r="B238" s="33"/>
      <c r="C238" s="32"/>
      <c r="D238" s="33"/>
      <c r="E238" s="32"/>
      <c r="F238" s="33"/>
      <c r="G238" s="32"/>
      <c r="H238" s="33"/>
      <c r="I238" s="32"/>
      <c r="J238" s="33"/>
      <c r="K238" s="32"/>
      <c r="L238" s="33"/>
      <c r="M238" s="32"/>
      <c r="N238" s="33"/>
    </row>
    <row r="239" spans="1:15" x14ac:dyDescent="0.2">
      <c r="A239" s="35"/>
      <c r="B239" s="36"/>
      <c r="C239" s="35"/>
      <c r="D239" s="36"/>
      <c r="E239" s="35"/>
      <c r="F239" s="36"/>
      <c r="G239" s="35"/>
      <c r="H239" s="36"/>
      <c r="I239" s="35"/>
      <c r="J239" s="36"/>
      <c r="K239" s="35"/>
      <c r="L239" s="36"/>
      <c r="M239" s="35"/>
      <c r="N239" s="36"/>
    </row>
    <row r="240" spans="1:15" ht="20.25" x14ac:dyDescent="0.3">
      <c r="A240" s="71">
        <f>M226+1</f>
        <v>44675</v>
      </c>
      <c r="B240" s="71"/>
      <c r="C240" s="71">
        <f>A240+1</f>
        <v>44676</v>
      </c>
      <c r="D240" s="71" t="str">
        <f>IFERROR(INDEX(Events!$A:$A,MATCH(C240,Events!$G:$G,0)),"")</f>
        <v/>
      </c>
      <c r="E240" s="71">
        <f>C240+1</f>
        <v>44677</v>
      </c>
      <c r="F240" s="71" t="str">
        <f>IFERROR(INDEX(Events!$A:$A,MATCH(E240,Events!$G:$G,0)),"")</f>
        <v/>
      </c>
      <c r="G240" s="71">
        <f>E240+1</f>
        <v>44678</v>
      </c>
      <c r="H240" s="71" t="str">
        <f>IFERROR(INDEX(Events!$A:$A,MATCH(G240,Events!$G:$G,0)),"")</f>
        <v>Admin Assist Day</v>
      </c>
      <c r="I240" s="71">
        <f>G240+1</f>
        <v>44679</v>
      </c>
      <c r="J240" s="71" t="str">
        <f>IFERROR(INDEX(Events!$A:$A,MATCH(I240,Events!$G:$G,0)),"")</f>
        <v/>
      </c>
      <c r="K240" s="71">
        <f>I240+1</f>
        <v>44680</v>
      </c>
      <c r="L240" s="71" t="str">
        <f>IFERROR(INDEX(Events!$A:$A,MATCH(K240,Events!$G:$G,0)),"")</f>
        <v/>
      </c>
      <c r="M240" s="71">
        <f>K240+1</f>
        <v>44681</v>
      </c>
      <c r="N240" s="71" t="str">
        <f>IFERROR(INDEX(Events!$A:$A,MATCH(M240,Events!$G:$G,0)),"")</f>
        <v/>
      </c>
      <c r="O240" s="31"/>
    </row>
    <row r="241" spans="1:15" x14ac:dyDescent="0.2">
      <c r="A241" s="72" t="str">
        <f>IFERROR(INDEX(Events!$A:$A,MATCH(A240,Events!$G:$G,0)),"")</f>
        <v/>
      </c>
      <c r="B241" s="73"/>
      <c r="C241" s="72" t="str">
        <f>IFERROR(INDEX(Events!$A:$A,MATCH(C240,Events!$G:$G,0)),"")</f>
        <v/>
      </c>
      <c r="D241" s="73"/>
      <c r="E241" s="72" t="str">
        <f>IFERROR(INDEX(Events!$A:$A,MATCH(E240,Events!$G:$G,0)),"")</f>
        <v/>
      </c>
      <c r="F241" s="73"/>
      <c r="G241" s="72" t="str">
        <f>IFERROR(INDEX(Events!$A:$A,MATCH(G240,Events!$G:$G,0)),"")</f>
        <v>Admin Assist Day</v>
      </c>
      <c r="H241" s="73"/>
      <c r="I241" s="72" t="str">
        <f>IFERROR(INDEX(Events!$A:$A,MATCH(I240,Events!$G:$G,0)),"")</f>
        <v/>
      </c>
      <c r="J241" s="73"/>
      <c r="K241" s="72" t="str">
        <f>IFERROR(INDEX(Events!$A:$A,MATCH(K240,Events!$G:$G,0)),"")</f>
        <v/>
      </c>
      <c r="L241" s="73"/>
      <c r="M241" s="72" t="str">
        <f>IFERROR(INDEX(Events!$A:$A,MATCH(M240,Events!$G:$G,0)),"")</f>
        <v/>
      </c>
      <c r="N241" s="73"/>
    </row>
    <row r="242" spans="1:15" x14ac:dyDescent="0.2">
      <c r="A242" s="72" t="str">
        <f ca="1">IFERROR(INDEX(Events!$A:$A,MATCH(A240,Events!$H:$H,0)),"")</f>
        <v/>
      </c>
      <c r="B242" s="73"/>
      <c r="C242" s="72" t="str">
        <f ca="1">IFERROR(INDEX(Events!$A:$A,MATCH(C240,Events!$H:$H,0)),"")</f>
        <v/>
      </c>
      <c r="D242" s="73"/>
      <c r="E242" s="72" t="str">
        <f ca="1">IFERROR(INDEX(Events!$A:$A,MATCH(E240,Events!$H:$H,0)),"")</f>
        <v/>
      </c>
      <c r="F242" s="73"/>
      <c r="G242" s="72" t="str">
        <f ca="1">IFERROR(INDEX(Events!$A:$A,MATCH(G240,Events!$H:$H,0)),"")</f>
        <v/>
      </c>
      <c r="H242" s="73"/>
      <c r="I242" s="72" t="str">
        <f ca="1">IFERROR(INDEX(Events!$A:$A,MATCH(I240,Events!$H:$H,0)),"")</f>
        <v/>
      </c>
      <c r="J242" s="73"/>
      <c r="K242" s="72" t="str">
        <f ca="1">IFERROR(INDEX(Events!$A:$A,MATCH(K240,Events!$H:$H,0)),"")</f>
        <v/>
      </c>
      <c r="L242" s="73"/>
      <c r="M242" s="72" t="str">
        <f ca="1">IFERROR(INDEX(Events!$A:$A,MATCH(M240,Events!$H:$H,0)),"")</f>
        <v/>
      </c>
      <c r="N242" s="73"/>
    </row>
    <row r="243" spans="1:15" x14ac:dyDescent="0.2">
      <c r="A243" s="72" t="str">
        <f ca="1">IFERROR(INDEX(Events!$A:$A,MATCH(A240,Events!$I:$I,0)),"")</f>
        <v/>
      </c>
      <c r="B243" s="73"/>
      <c r="C243" s="72" t="str">
        <f ca="1">IFERROR(INDEX(Events!$A:$A,MATCH(C240,Events!$I:$I,0)),"")</f>
        <v/>
      </c>
      <c r="D243" s="73"/>
      <c r="E243" s="72" t="str">
        <f ca="1">IFERROR(INDEX(Events!$A:$A,MATCH(E240,Events!$I:$I,0)),"")</f>
        <v/>
      </c>
      <c r="F243" s="73"/>
      <c r="G243" s="72" t="str">
        <f ca="1">IFERROR(INDEX(Events!$A:$A,MATCH(G240,Events!$I:$I,0)),"")</f>
        <v/>
      </c>
      <c r="H243" s="73"/>
      <c r="I243" s="72" t="str">
        <f ca="1">IFERROR(INDEX(Events!$A:$A,MATCH(I240,Events!$I:$I,0)),"")</f>
        <v/>
      </c>
      <c r="J243" s="73"/>
      <c r="K243" s="72" t="str">
        <f ca="1">IFERROR(INDEX(Events!$A:$A,MATCH(K240,Events!$I:$I,0)),"")</f>
        <v/>
      </c>
      <c r="L243" s="73"/>
      <c r="M243" s="72" t="str">
        <f ca="1">IFERROR(INDEX(Events!$A:$A,MATCH(M240,Events!$I:$I,0)),"")</f>
        <v/>
      </c>
      <c r="N243" s="73"/>
    </row>
    <row r="244" spans="1:15" x14ac:dyDescent="0.2">
      <c r="A244" s="32"/>
      <c r="B244" s="33"/>
      <c r="C244" s="32"/>
      <c r="D244" s="33"/>
      <c r="E244" s="32"/>
      <c r="F244" s="33"/>
      <c r="G244" s="32"/>
      <c r="H244" s="33"/>
      <c r="I244" s="32"/>
      <c r="J244" s="33"/>
      <c r="K244" s="32"/>
      <c r="L244" s="33"/>
      <c r="M244" s="32"/>
      <c r="N244" s="33"/>
    </row>
    <row r="245" spans="1:15" x14ac:dyDescent="0.2">
      <c r="A245" s="32"/>
      <c r="B245" s="33"/>
      <c r="C245" s="32"/>
      <c r="D245" s="33"/>
      <c r="E245" s="32"/>
      <c r="F245" s="33"/>
      <c r="G245" s="32"/>
      <c r="H245" s="33"/>
      <c r="I245" s="32"/>
      <c r="J245" s="33"/>
      <c r="K245" s="32"/>
      <c r="L245" s="33"/>
      <c r="M245" s="32"/>
      <c r="N245" s="33"/>
    </row>
    <row r="246" spans="1:15" x14ac:dyDescent="0.2">
      <c r="A246" s="34"/>
      <c r="B246" s="33"/>
      <c r="C246" s="34"/>
      <c r="D246" s="33"/>
      <c r="E246" s="34"/>
      <c r="F246" s="33"/>
      <c r="G246" s="34"/>
      <c r="H246" s="33"/>
      <c r="I246" s="34"/>
      <c r="J246" s="33"/>
      <c r="K246" s="34"/>
      <c r="L246" s="33"/>
      <c r="M246" s="34"/>
      <c r="N246" s="33"/>
    </row>
    <row r="247" spans="1:15" x14ac:dyDescent="0.2">
      <c r="A247" s="32"/>
      <c r="B247" s="33"/>
      <c r="C247" s="32"/>
      <c r="D247" s="33"/>
      <c r="E247" s="32"/>
      <c r="F247" s="33"/>
      <c r="G247" s="32"/>
      <c r="H247" s="33"/>
      <c r="I247" s="32"/>
      <c r="J247" s="33"/>
      <c r="K247" s="32"/>
      <c r="L247" s="33"/>
      <c r="M247" s="32"/>
      <c r="N247" s="33"/>
    </row>
    <row r="248" spans="1:15" x14ac:dyDescent="0.2">
      <c r="A248" s="32"/>
      <c r="B248" s="33"/>
      <c r="C248" s="32"/>
      <c r="D248" s="33"/>
      <c r="E248" s="32"/>
      <c r="F248" s="33"/>
      <c r="G248" s="32"/>
      <c r="H248" s="33"/>
      <c r="I248" s="32"/>
      <c r="J248" s="33"/>
      <c r="K248" s="32"/>
      <c r="L248" s="33"/>
      <c r="M248" s="32"/>
      <c r="N248" s="33"/>
    </row>
    <row r="249" spans="1:15" x14ac:dyDescent="0.2">
      <c r="A249" s="32"/>
      <c r="B249" s="33"/>
      <c r="C249" s="32"/>
      <c r="D249" s="33"/>
      <c r="E249" s="32"/>
      <c r="F249" s="33"/>
      <c r="G249" s="32"/>
      <c r="H249" s="33"/>
      <c r="I249" s="32"/>
      <c r="J249" s="33"/>
      <c r="K249" s="32"/>
      <c r="L249" s="33"/>
      <c r="M249" s="32"/>
      <c r="N249" s="33"/>
    </row>
    <row r="250" spans="1:15" x14ac:dyDescent="0.2">
      <c r="A250" s="32"/>
      <c r="B250" s="33"/>
      <c r="C250" s="32"/>
      <c r="D250" s="33"/>
      <c r="E250" s="32"/>
      <c r="F250" s="33"/>
      <c r="G250" s="32"/>
      <c r="H250" s="33"/>
      <c r="I250" s="32"/>
      <c r="J250" s="33"/>
      <c r="K250" s="32"/>
      <c r="L250" s="33"/>
      <c r="M250" s="32"/>
      <c r="N250" s="33"/>
    </row>
    <row r="251" spans="1:15" x14ac:dyDescent="0.2">
      <c r="A251" s="32"/>
      <c r="B251" s="33"/>
      <c r="C251" s="32" t="str">
        <f>IFERROR(INDEX(Events!$A:$A,MATCH(C240,Events!#REF!,0)),"")</f>
        <v/>
      </c>
      <c r="D251" s="33"/>
      <c r="E251" s="32" t="str">
        <f>IFERROR(INDEX(Events!$A:$A,MATCH(E240,Events!#REF!,0)),"")</f>
        <v/>
      </c>
      <c r="F251" s="33"/>
      <c r="G251" s="32" t="str">
        <f>IFERROR(INDEX(Events!$A:$A,MATCH(G240,Events!#REF!,0)),"")</f>
        <v/>
      </c>
      <c r="H251" s="33"/>
      <c r="I251" s="32" t="str">
        <f>IFERROR(INDEX(Events!$A:$A,MATCH(I240,Events!#REF!,0)),"")</f>
        <v/>
      </c>
      <c r="J251" s="33"/>
      <c r="K251" s="32" t="str">
        <f>IFERROR(INDEX(Events!$A:$A,MATCH(K240,Events!#REF!,0)),"")</f>
        <v/>
      </c>
      <c r="L251" s="33"/>
      <c r="M251" s="32" t="str">
        <f>IFERROR(INDEX(Events!$A:$A,MATCH(M240,Events!#REF!,0)),"")</f>
        <v/>
      </c>
      <c r="N251" s="33"/>
    </row>
    <row r="252" spans="1:15" x14ac:dyDescent="0.2">
      <c r="A252" s="32"/>
      <c r="B252" s="33"/>
      <c r="C252" s="32"/>
      <c r="D252" s="33"/>
      <c r="E252" s="32"/>
      <c r="F252" s="33"/>
      <c r="G252" s="32"/>
      <c r="H252" s="33"/>
      <c r="I252" s="32"/>
      <c r="J252" s="33"/>
      <c r="K252" s="32"/>
      <c r="L252" s="33"/>
      <c r="M252" s="32"/>
      <c r="N252" s="33"/>
    </row>
    <row r="253" spans="1:15" x14ac:dyDescent="0.2">
      <c r="A253" s="35"/>
      <c r="B253" s="36"/>
      <c r="C253" s="35"/>
      <c r="D253" s="36"/>
      <c r="E253" s="35"/>
      <c r="F253" s="36"/>
      <c r="G253" s="35"/>
      <c r="H253" s="36"/>
      <c r="I253" s="35"/>
      <c r="J253" s="36"/>
      <c r="K253" s="35"/>
      <c r="L253" s="36"/>
      <c r="M253" s="35"/>
      <c r="N253" s="36"/>
    </row>
    <row r="254" spans="1:15" ht="20.25" x14ac:dyDescent="0.3">
      <c r="A254" s="71">
        <f>M240+1</f>
        <v>44682</v>
      </c>
      <c r="B254" s="71"/>
      <c r="C254" s="71">
        <f>A254+1</f>
        <v>44683</v>
      </c>
      <c r="D254" s="71" t="str">
        <f>IFERROR(INDEX(Events!$A:$A,MATCH(C254,Events!$G:$G,0)),"")</f>
        <v/>
      </c>
      <c r="E254" s="71">
        <f>C254+1</f>
        <v>44684</v>
      </c>
      <c r="F254" s="71" t="str">
        <f>IFERROR(INDEX(Events!$A:$A,MATCH(E254,Events!$G:$G,0)),"")</f>
        <v>End of Ramadan</v>
      </c>
      <c r="G254" s="71">
        <f>E254+1</f>
        <v>44685</v>
      </c>
      <c r="H254" s="71" t="str">
        <f>IFERROR(INDEX(Events!$A:$A,MATCH(G254,Events!$G:$G,0)),"")</f>
        <v/>
      </c>
      <c r="I254" s="71">
        <f>G254+1</f>
        <v>44686</v>
      </c>
      <c r="J254" s="71" t="str">
        <f>IFERROR(INDEX(Events!$A:$A,MATCH(I254,Events!$G:$G,0)),"")</f>
        <v>Cinco de Mayo</v>
      </c>
      <c r="K254" s="71">
        <f>I254+1</f>
        <v>44687</v>
      </c>
      <c r="L254" s="71" t="str">
        <f>IFERROR(INDEX(Events!$A:$A,MATCH(K254,Events!$G:$G,0)),"")</f>
        <v/>
      </c>
      <c r="M254" s="71">
        <f>K254+1</f>
        <v>44688</v>
      </c>
      <c r="N254" s="71" t="str">
        <f>IFERROR(INDEX(Events!$A:$A,MATCH(M254,Events!$G:$G,0)),"")</f>
        <v/>
      </c>
      <c r="O254" s="31"/>
    </row>
    <row r="255" spans="1:15" x14ac:dyDescent="0.2">
      <c r="A255" s="72" t="str">
        <f>IFERROR(INDEX(Events!$A:$A,MATCH(A254,Events!$G:$G,0)),"")</f>
        <v/>
      </c>
      <c r="B255" s="73"/>
      <c r="C255" s="72" t="str">
        <f>IFERROR(INDEX(Events!$A:$A,MATCH(C254,Events!$G:$G,0)),"")</f>
        <v/>
      </c>
      <c r="D255" s="73"/>
      <c r="E255" s="72" t="str">
        <f>IFERROR(INDEX(Events!$A:$A,MATCH(E254,Events!$G:$G,0)),"")</f>
        <v>End of Ramadan</v>
      </c>
      <c r="F255" s="73"/>
      <c r="G255" s="72" t="str">
        <f>IFERROR(INDEX(Events!$A:$A,MATCH(G254,Events!$G:$G,0)),"")</f>
        <v/>
      </c>
      <c r="H255" s="73"/>
      <c r="I255" s="72" t="str">
        <f>IFERROR(INDEX(Events!$A:$A,MATCH(I254,Events!$G:$G,0)),"")</f>
        <v>Cinco de Mayo</v>
      </c>
      <c r="J255" s="73"/>
      <c r="K255" s="72" t="str">
        <f>IFERROR(INDEX(Events!$A:$A,MATCH(K254,Events!$G:$G,0)),"")</f>
        <v/>
      </c>
      <c r="L255" s="73"/>
      <c r="M255" s="72" t="str">
        <f>IFERROR(INDEX(Events!$A:$A,MATCH(M254,Events!$G:$G,0)),"")</f>
        <v/>
      </c>
      <c r="N255" s="73"/>
    </row>
    <row r="256" spans="1:15" x14ac:dyDescent="0.2">
      <c r="A256" s="72" t="str">
        <f ca="1">IFERROR(INDEX(Events!$A:$A,MATCH(A254,Events!$H:$H,0)),"")</f>
        <v/>
      </c>
      <c r="B256" s="73"/>
      <c r="C256" s="72" t="str">
        <f ca="1">IFERROR(INDEX(Events!$A:$A,MATCH(C254,Events!$H:$H,0)),"")</f>
        <v/>
      </c>
      <c r="D256" s="73"/>
      <c r="E256" s="72" t="str">
        <f ca="1">IFERROR(INDEX(Events!$A:$A,MATCH(E254,Events!$H:$H,0)),"")</f>
        <v/>
      </c>
      <c r="F256" s="73"/>
      <c r="G256" s="72" t="str">
        <f ca="1">IFERROR(INDEX(Events!$A:$A,MATCH(G254,Events!$H:$H,0)),"")</f>
        <v/>
      </c>
      <c r="H256" s="73"/>
      <c r="I256" s="72" t="str">
        <f ca="1">IFERROR(INDEX(Events!$A:$A,MATCH(I254,Events!$H:$H,0)),"")</f>
        <v/>
      </c>
      <c r="J256" s="73"/>
      <c r="K256" s="72" t="str">
        <f ca="1">IFERROR(INDEX(Events!$A:$A,MATCH(K254,Events!$H:$H,0)),"")</f>
        <v/>
      </c>
      <c r="L256" s="73"/>
      <c r="M256" s="72" t="str">
        <f ca="1">IFERROR(INDEX(Events!$A:$A,MATCH(M254,Events!$H:$H,0)),"")</f>
        <v/>
      </c>
      <c r="N256" s="73"/>
    </row>
    <row r="257" spans="1:15" x14ac:dyDescent="0.2">
      <c r="A257" s="72" t="str">
        <f ca="1">IFERROR(INDEX(Events!$A:$A,MATCH(A254,Events!$I:$I,0)),"")</f>
        <v/>
      </c>
      <c r="B257" s="73"/>
      <c r="C257" s="72" t="str">
        <f ca="1">IFERROR(INDEX(Events!$A:$A,MATCH(C254,Events!$I:$I,0)),"")</f>
        <v/>
      </c>
      <c r="D257" s="73"/>
      <c r="E257" s="72" t="str">
        <f ca="1">IFERROR(INDEX(Events!$A:$A,MATCH(E254,Events!$I:$I,0)),"")</f>
        <v/>
      </c>
      <c r="F257" s="73"/>
      <c r="G257" s="72" t="str">
        <f ca="1">IFERROR(INDEX(Events!$A:$A,MATCH(G254,Events!$I:$I,0)),"")</f>
        <v/>
      </c>
      <c r="H257" s="73"/>
      <c r="I257" s="72" t="str">
        <f ca="1">IFERROR(INDEX(Events!$A:$A,MATCH(I254,Events!$I:$I,0)),"")</f>
        <v/>
      </c>
      <c r="J257" s="73"/>
      <c r="K257" s="72" t="str">
        <f ca="1">IFERROR(INDEX(Events!$A:$A,MATCH(K254,Events!$I:$I,0)),"")</f>
        <v/>
      </c>
      <c r="L257" s="73"/>
      <c r="M257" s="72" t="str">
        <f ca="1">IFERROR(INDEX(Events!$A:$A,MATCH(M254,Events!$I:$I,0)),"")</f>
        <v/>
      </c>
      <c r="N257" s="73"/>
    </row>
    <row r="258" spans="1:15" x14ac:dyDescent="0.2">
      <c r="A258" s="32"/>
      <c r="B258" s="33"/>
      <c r="C258" s="32"/>
      <c r="D258" s="33"/>
      <c r="E258" s="32"/>
      <c r="F258" s="33"/>
      <c r="G258" s="32"/>
      <c r="H258" s="33"/>
      <c r="I258" s="32"/>
      <c r="J258" s="33"/>
      <c r="K258" s="32"/>
      <c r="L258" s="33"/>
      <c r="M258" s="32"/>
      <c r="N258" s="33"/>
    </row>
    <row r="259" spans="1:15" x14ac:dyDescent="0.2">
      <c r="A259" s="32"/>
      <c r="B259" s="33"/>
      <c r="C259" s="32"/>
      <c r="D259" s="33"/>
      <c r="E259" s="32"/>
      <c r="F259" s="33"/>
      <c r="G259" s="32"/>
      <c r="H259" s="33"/>
      <c r="I259" s="32"/>
      <c r="J259" s="33"/>
      <c r="K259" s="32"/>
      <c r="L259" s="33"/>
      <c r="M259" s="32"/>
      <c r="N259" s="33"/>
    </row>
    <row r="260" spans="1:15" x14ac:dyDescent="0.2">
      <c r="A260" s="34"/>
      <c r="B260" s="33"/>
      <c r="C260" s="34"/>
      <c r="D260" s="33"/>
      <c r="E260" s="34"/>
      <c r="F260" s="33"/>
      <c r="G260" s="34"/>
      <c r="H260" s="33"/>
      <c r="I260" s="34"/>
      <c r="J260" s="33"/>
      <c r="K260" s="34"/>
      <c r="L260" s="33"/>
      <c r="M260" s="34"/>
      <c r="N260" s="33"/>
    </row>
    <row r="261" spans="1:15" x14ac:dyDescent="0.2">
      <c r="A261" s="32"/>
      <c r="B261" s="33"/>
      <c r="C261" s="32"/>
      <c r="D261" s="33"/>
      <c r="E261" s="32"/>
      <c r="F261" s="33"/>
      <c r="G261" s="32"/>
      <c r="H261" s="33"/>
      <c r="I261" s="32"/>
      <c r="J261" s="33"/>
      <c r="K261" s="32"/>
      <c r="L261" s="33"/>
      <c r="M261" s="32"/>
      <c r="N261" s="33"/>
    </row>
    <row r="262" spans="1:15" x14ac:dyDescent="0.2">
      <c r="A262" s="32"/>
      <c r="B262" s="33"/>
      <c r="C262" s="32"/>
      <c r="D262" s="33"/>
      <c r="E262" s="32"/>
      <c r="F262" s="33"/>
      <c r="G262" s="32"/>
      <c r="H262" s="33"/>
      <c r="I262" s="32"/>
      <c r="J262" s="33"/>
      <c r="K262" s="32"/>
      <c r="L262" s="33"/>
      <c r="M262" s="32"/>
      <c r="N262" s="33"/>
    </row>
    <row r="263" spans="1:15" x14ac:dyDescent="0.2">
      <c r="A263" s="32"/>
      <c r="B263" s="33"/>
      <c r="C263" s="32"/>
      <c r="D263" s="33"/>
      <c r="E263" s="32"/>
      <c r="F263" s="33"/>
      <c r="G263" s="32"/>
      <c r="H263" s="33"/>
      <c r="I263" s="32"/>
      <c r="J263" s="33"/>
      <c r="K263" s="32"/>
      <c r="L263" s="33"/>
      <c r="M263" s="32"/>
      <c r="N263" s="33"/>
    </row>
    <row r="264" spans="1:15" x14ac:dyDescent="0.2">
      <c r="A264" s="32"/>
      <c r="B264" s="33"/>
      <c r="C264" s="32"/>
      <c r="D264" s="33"/>
      <c r="E264" s="32"/>
      <c r="F264" s="33"/>
      <c r="G264" s="32"/>
      <c r="H264" s="33"/>
      <c r="I264" s="32"/>
      <c r="J264" s="33"/>
      <c r="K264" s="32"/>
      <c r="L264" s="33"/>
      <c r="M264" s="32"/>
      <c r="N264" s="33"/>
    </row>
    <row r="265" spans="1:15" x14ac:dyDescent="0.2">
      <c r="A265" s="32"/>
      <c r="B265" s="33"/>
      <c r="C265" s="32" t="str">
        <f>IFERROR(INDEX(Events!$A:$A,MATCH(C254,Events!#REF!,0)),"")</f>
        <v/>
      </c>
      <c r="D265" s="33"/>
      <c r="E265" s="32" t="str">
        <f>IFERROR(INDEX(Events!$A:$A,MATCH(E254,Events!#REF!,0)),"")</f>
        <v/>
      </c>
      <c r="F265" s="33"/>
      <c r="G265" s="32" t="str">
        <f>IFERROR(INDEX(Events!$A:$A,MATCH(G254,Events!#REF!,0)),"")</f>
        <v/>
      </c>
      <c r="H265" s="33"/>
      <c r="I265" s="32" t="str">
        <f>IFERROR(INDEX(Events!$A:$A,MATCH(I254,Events!#REF!,0)),"")</f>
        <v/>
      </c>
      <c r="J265" s="33"/>
      <c r="K265" s="32" t="str">
        <f>IFERROR(INDEX(Events!$A:$A,MATCH(K254,Events!#REF!,0)),"")</f>
        <v/>
      </c>
      <c r="L265" s="33"/>
      <c r="M265" s="32" t="str">
        <f>IFERROR(INDEX(Events!$A:$A,MATCH(M254,Events!#REF!,0)),"")</f>
        <v/>
      </c>
      <c r="N265" s="33"/>
    </row>
    <row r="266" spans="1:15" x14ac:dyDescent="0.2">
      <c r="A266" s="32"/>
      <c r="B266" s="33"/>
      <c r="C266" s="32"/>
      <c r="D266" s="33"/>
      <c r="E266" s="32"/>
      <c r="F266" s="33"/>
      <c r="G266" s="32"/>
      <c r="H266" s="33"/>
      <c r="I266" s="32"/>
      <c r="J266" s="33"/>
      <c r="K266" s="32"/>
      <c r="L266" s="33"/>
      <c r="M266" s="32"/>
      <c r="N266" s="33"/>
    </row>
    <row r="267" spans="1:15" x14ac:dyDescent="0.2">
      <c r="A267" s="35"/>
      <c r="B267" s="36"/>
      <c r="C267" s="35"/>
      <c r="D267" s="36"/>
      <c r="E267" s="35"/>
      <c r="F267" s="36"/>
      <c r="G267" s="35"/>
      <c r="H267" s="36"/>
      <c r="I267" s="35"/>
      <c r="J267" s="36"/>
      <c r="K267" s="35"/>
      <c r="L267" s="36"/>
      <c r="M267" s="35"/>
      <c r="N267" s="36"/>
    </row>
    <row r="268" spans="1:15" ht="20.25" x14ac:dyDescent="0.3">
      <c r="A268" s="71">
        <f>M254+1</f>
        <v>44689</v>
      </c>
      <c r="B268" s="71"/>
      <c r="C268" s="71">
        <f>A268+1</f>
        <v>44690</v>
      </c>
      <c r="D268" s="71" t="str">
        <f>IFERROR(INDEX(Events!$A:$A,MATCH(C268,Events!$G:$G,0)),"")</f>
        <v/>
      </c>
      <c r="E268" s="71">
        <f>C268+1</f>
        <v>44691</v>
      </c>
      <c r="F268" s="71" t="str">
        <f>IFERROR(INDEX(Events!$A:$A,MATCH(E268,Events!$G:$G,0)),"")</f>
        <v/>
      </c>
      <c r="G268" s="71">
        <f>E268+1</f>
        <v>44692</v>
      </c>
      <c r="H268" s="71" t="str">
        <f>IFERROR(INDEX(Events!$A:$A,MATCH(G268,Events!$G:$G,0)),"")</f>
        <v/>
      </c>
      <c r="I268" s="71">
        <f>G268+1</f>
        <v>44693</v>
      </c>
      <c r="J268" s="71" t="str">
        <f>IFERROR(INDEX(Events!$A:$A,MATCH(I268,Events!$G:$G,0)),"")</f>
        <v/>
      </c>
      <c r="K268" s="71">
        <f>I268+1</f>
        <v>44694</v>
      </c>
      <c r="L268" s="71" t="str">
        <f>IFERROR(INDEX(Events!$A:$A,MATCH(K268,Events!$G:$G,0)),"")</f>
        <v/>
      </c>
      <c r="M268" s="71">
        <f>K268+1</f>
        <v>44695</v>
      </c>
      <c r="N268" s="71" t="str">
        <f>IFERROR(INDEX(Events!$A:$A,MATCH(M268,Events!$G:$G,0)),"")</f>
        <v/>
      </c>
      <c r="O268" s="31"/>
    </row>
    <row r="269" spans="1:15" x14ac:dyDescent="0.2">
      <c r="A269" s="72" t="str">
        <f>IFERROR(INDEX(Events!$A:$A,MATCH(A268,Events!$G:$G,0)),"")</f>
        <v>Mother's Day</v>
      </c>
      <c r="B269" s="73"/>
      <c r="C269" s="72" t="str">
        <f>IFERROR(INDEX(Events!$A:$A,MATCH(C268,Events!$G:$G,0)),"")</f>
        <v/>
      </c>
      <c r="D269" s="73"/>
      <c r="E269" s="72" t="str">
        <f>IFERROR(INDEX(Events!$A:$A,MATCH(E268,Events!$G:$G,0)),"")</f>
        <v/>
      </c>
      <c r="F269" s="73"/>
      <c r="G269" s="72" t="str">
        <f>IFERROR(INDEX(Events!$A:$A,MATCH(G268,Events!$G:$G,0)),"")</f>
        <v/>
      </c>
      <c r="H269" s="73"/>
      <c r="I269" s="72" t="str">
        <f>IFERROR(INDEX(Events!$A:$A,MATCH(I268,Events!$G:$G,0)),"")</f>
        <v/>
      </c>
      <c r="J269" s="73"/>
      <c r="K269" s="72" t="str">
        <f>IFERROR(INDEX(Events!$A:$A,MATCH(K268,Events!$G:$G,0)),"")</f>
        <v/>
      </c>
      <c r="L269" s="73"/>
      <c r="M269" s="72" t="str">
        <f>IFERROR(INDEX(Events!$A:$A,MATCH(M268,Events!$G:$G,0)),"")</f>
        <v/>
      </c>
      <c r="N269" s="73"/>
    </row>
    <row r="270" spans="1:15" x14ac:dyDescent="0.2">
      <c r="A270" s="72" t="str">
        <f ca="1">IFERROR(INDEX(Events!$A:$A,MATCH(A268,Events!$H:$H,0)),"")</f>
        <v/>
      </c>
      <c r="B270" s="73"/>
      <c r="C270" s="72" t="str">
        <f ca="1">IFERROR(INDEX(Events!$A:$A,MATCH(C268,Events!$H:$H,0)),"")</f>
        <v/>
      </c>
      <c r="D270" s="73"/>
      <c r="E270" s="72" t="str">
        <f ca="1">IFERROR(INDEX(Events!$A:$A,MATCH(E268,Events!$H:$H,0)),"")</f>
        <v/>
      </c>
      <c r="F270" s="73"/>
      <c r="G270" s="72" t="str">
        <f ca="1">IFERROR(INDEX(Events!$A:$A,MATCH(G268,Events!$H:$H,0)),"")</f>
        <v/>
      </c>
      <c r="H270" s="73"/>
      <c r="I270" s="72" t="str">
        <f ca="1">IFERROR(INDEX(Events!$A:$A,MATCH(I268,Events!$H:$H,0)),"")</f>
        <v/>
      </c>
      <c r="J270" s="73"/>
      <c r="K270" s="72" t="str">
        <f ca="1">IFERROR(INDEX(Events!$A:$A,MATCH(K268,Events!$H:$H,0)),"")</f>
        <v/>
      </c>
      <c r="L270" s="73"/>
      <c r="M270" s="72" t="str">
        <f ca="1">IFERROR(INDEX(Events!$A:$A,MATCH(M268,Events!$H:$H,0)),"")</f>
        <v/>
      </c>
      <c r="N270" s="73"/>
    </row>
    <row r="271" spans="1:15" x14ac:dyDescent="0.2">
      <c r="A271" s="72" t="str">
        <f ca="1">IFERROR(INDEX(Events!$A:$A,MATCH(A268,Events!$I:$I,0)),"")</f>
        <v/>
      </c>
      <c r="B271" s="73"/>
      <c r="C271" s="72" t="str">
        <f ca="1">IFERROR(INDEX(Events!$A:$A,MATCH(C268,Events!$I:$I,0)),"")</f>
        <v/>
      </c>
      <c r="D271" s="73"/>
      <c r="E271" s="72" t="str">
        <f ca="1">IFERROR(INDEX(Events!$A:$A,MATCH(E268,Events!$I:$I,0)),"")</f>
        <v/>
      </c>
      <c r="F271" s="73"/>
      <c r="G271" s="72" t="str">
        <f ca="1">IFERROR(INDEX(Events!$A:$A,MATCH(G268,Events!$I:$I,0)),"")</f>
        <v/>
      </c>
      <c r="H271" s="73"/>
      <c r="I271" s="72" t="str">
        <f ca="1">IFERROR(INDEX(Events!$A:$A,MATCH(I268,Events!$I:$I,0)),"")</f>
        <v/>
      </c>
      <c r="J271" s="73"/>
      <c r="K271" s="72" t="str">
        <f ca="1">IFERROR(INDEX(Events!$A:$A,MATCH(K268,Events!$I:$I,0)),"")</f>
        <v/>
      </c>
      <c r="L271" s="73"/>
      <c r="M271" s="72" t="str">
        <f ca="1">IFERROR(INDEX(Events!$A:$A,MATCH(M268,Events!$I:$I,0)),"")</f>
        <v/>
      </c>
      <c r="N271" s="73"/>
    </row>
    <row r="272" spans="1:15" x14ac:dyDescent="0.2">
      <c r="A272" s="32"/>
      <c r="B272" s="33"/>
      <c r="C272" s="32"/>
      <c r="D272" s="33"/>
      <c r="E272" s="32"/>
      <c r="F272" s="33"/>
      <c r="G272" s="32"/>
      <c r="H272" s="33"/>
      <c r="I272" s="32"/>
      <c r="J272" s="33"/>
      <c r="K272" s="32"/>
      <c r="L272" s="33"/>
      <c r="M272" s="32"/>
      <c r="N272" s="33"/>
    </row>
    <row r="273" spans="1:15" x14ac:dyDescent="0.2">
      <c r="A273" s="32"/>
      <c r="B273" s="33"/>
      <c r="C273" s="32"/>
      <c r="D273" s="33"/>
      <c r="E273" s="32"/>
      <c r="F273" s="33"/>
      <c r="G273" s="32"/>
      <c r="H273" s="33"/>
      <c r="I273" s="32"/>
      <c r="J273" s="33"/>
      <c r="K273" s="32"/>
      <c r="L273" s="33"/>
      <c r="M273" s="32"/>
      <c r="N273" s="33"/>
    </row>
    <row r="274" spans="1:15" x14ac:dyDescent="0.2">
      <c r="A274" s="34"/>
      <c r="B274" s="33"/>
      <c r="C274" s="34"/>
      <c r="D274" s="33"/>
      <c r="E274" s="34"/>
      <c r="F274" s="33"/>
      <c r="G274" s="34"/>
      <c r="H274" s="33"/>
      <c r="I274" s="34"/>
      <c r="J274" s="33"/>
      <c r="K274" s="34"/>
      <c r="L274" s="33"/>
      <c r="M274" s="34"/>
      <c r="N274" s="33"/>
    </row>
    <row r="275" spans="1:15" x14ac:dyDescent="0.2">
      <c r="A275" s="32"/>
      <c r="B275" s="33"/>
      <c r="C275" s="32"/>
      <c r="D275" s="33"/>
      <c r="E275" s="32"/>
      <c r="F275" s="33"/>
      <c r="G275" s="32"/>
      <c r="H275" s="33"/>
      <c r="I275" s="32"/>
      <c r="J275" s="33"/>
      <c r="K275" s="32"/>
      <c r="L275" s="33"/>
      <c r="M275" s="32"/>
      <c r="N275" s="33"/>
    </row>
    <row r="276" spans="1:15" x14ac:dyDescent="0.2">
      <c r="A276" s="32"/>
      <c r="B276" s="33"/>
      <c r="C276" s="32"/>
      <c r="D276" s="33"/>
      <c r="E276" s="32"/>
      <c r="F276" s="33"/>
      <c r="G276" s="32"/>
      <c r="H276" s="33"/>
      <c r="I276" s="32"/>
      <c r="J276" s="33"/>
      <c r="K276" s="32"/>
      <c r="L276" s="33"/>
      <c r="M276" s="32"/>
      <c r="N276" s="33"/>
    </row>
    <row r="277" spans="1:15" x14ac:dyDescent="0.2">
      <c r="A277" s="32"/>
      <c r="B277" s="33"/>
      <c r="C277" s="32"/>
      <c r="D277" s="33"/>
      <c r="E277" s="32"/>
      <c r="F277" s="33"/>
      <c r="G277" s="32"/>
      <c r="H277" s="33"/>
      <c r="I277" s="32"/>
      <c r="J277" s="33"/>
      <c r="K277" s="32"/>
      <c r="L277" s="33"/>
      <c r="M277" s="32"/>
      <c r="N277" s="33"/>
    </row>
    <row r="278" spans="1:15" x14ac:dyDescent="0.2">
      <c r="A278" s="32"/>
      <c r="B278" s="33"/>
      <c r="C278" s="32"/>
      <c r="D278" s="33"/>
      <c r="E278" s="32"/>
      <c r="F278" s="33"/>
      <c r="G278" s="32"/>
      <c r="H278" s="33"/>
      <c r="I278" s="32"/>
      <c r="J278" s="33"/>
      <c r="K278" s="32"/>
      <c r="L278" s="33"/>
      <c r="M278" s="32"/>
      <c r="N278" s="33"/>
    </row>
    <row r="279" spans="1:15" x14ac:dyDescent="0.2">
      <c r="A279" s="32"/>
      <c r="B279" s="33"/>
      <c r="C279" s="32" t="str">
        <f>IFERROR(INDEX(Events!$A:$A,MATCH(C268,Events!#REF!,0)),"")</f>
        <v/>
      </c>
      <c r="D279" s="33"/>
      <c r="E279" s="32" t="str">
        <f>IFERROR(INDEX(Events!$A:$A,MATCH(E268,Events!#REF!,0)),"")</f>
        <v/>
      </c>
      <c r="F279" s="33"/>
      <c r="G279" s="32" t="str">
        <f>IFERROR(INDEX(Events!$A:$A,MATCH(G268,Events!#REF!,0)),"")</f>
        <v/>
      </c>
      <c r="H279" s="33"/>
      <c r="I279" s="32" t="str">
        <f>IFERROR(INDEX(Events!$A:$A,MATCH(I268,Events!#REF!,0)),"")</f>
        <v/>
      </c>
      <c r="J279" s="33"/>
      <c r="K279" s="32" t="str">
        <f>IFERROR(INDEX(Events!$A:$A,MATCH(K268,Events!#REF!,0)),"")</f>
        <v/>
      </c>
      <c r="L279" s="33"/>
      <c r="M279" s="32" t="str">
        <f>IFERROR(INDEX(Events!$A:$A,MATCH(M268,Events!#REF!,0)),"")</f>
        <v/>
      </c>
      <c r="N279" s="33"/>
    </row>
    <row r="280" spans="1:15" x14ac:dyDescent="0.2">
      <c r="A280" s="32"/>
      <c r="B280" s="33"/>
      <c r="C280" s="32"/>
      <c r="D280" s="33"/>
      <c r="E280" s="32"/>
      <c r="F280" s="33"/>
      <c r="G280" s="32"/>
      <c r="H280" s="33"/>
      <c r="I280" s="32"/>
      <c r="J280" s="33"/>
      <c r="K280" s="32"/>
      <c r="L280" s="33"/>
      <c r="M280" s="32"/>
      <c r="N280" s="33"/>
    </row>
    <row r="281" spans="1:15" x14ac:dyDescent="0.2">
      <c r="A281" s="35"/>
      <c r="B281" s="36"/>
      <c r="C281" s="35"/>
      <c r="D281" s="36"/>
      <c r="E281" s="35"/>
      <c r="F281" s="36"/>
      <c r="G281" s="35"/>
      <c r="H281" s="36"/>
      <c r="I281" s="35"/>
      <c r="J281" s="36"/>
      <c r="K281" s="35"/>
      <c r="L281" s="36"/>
      <c r="M281" s="35"/>
      <c r="N281" s="36"/>
    </row>
    <row r="282" spans="1:15" ht="20.25" x14ac:dyDescent="0.3">
      <c r="A282" s="71">
        <f>M268+1</f>
        <v>44696</v>
      </c>
      <c r="B282" s="71"/>
      <c r="C282" s="71">
        <f>A282+1</f>
        <v>44697</v>
      </c>
      <c r="D282" s="71" t="str">
        <f>IFERROR(INDEX(Events!$A:$A,MATCH(C282,Events!$G:$G,0)),"")</f>
        <v/>
      </c>
      <c r="E282" s="71">
        <f>C282+1</f>
        <v>44698</v>
      </c>
      <c r="F282" s="71" t="str">
        <f>IFERROR(INDEX(Events!$A:$A,MATCH(E282,Events!$G:$G,0)),"")</f>
        <v/>
      </c>
      <c r="G282" s="71">
        <f>E282+1</f>
        <v>44699</v>
      </c>
      <c r="H282" s="71" t="str">
        <f>IFERROR(INDEX(Events!$A:$A,MATCH(G282,Events!$G:$G,0)),"")</f>
        <v/>
      </c>
      <c r="I282" s="71">
        <f>G282+1</f>
        <v>44700</v>
      </c>
      <c r="J282" s="71" t="str">
        <f>IFERROR(INDEX(Events!$A:$A,MATCH(I282,Events!$G:$G,0)),"")</f>
        <v/>
      </c>
      <c r="K282" s="71">
        <f>I282+1</f>
        <v>44701</v>
      </c>
      <c r="L282" s="71" t="str">
        <f>IFERROR(INDEX(Events!$A:$A,MATCH(K282,Events!$G:$G,0)),"")</f>
        <v/>
      </c>
      <c r="M282" s="71">
        <f>K282+1</f>
        <v>44702</v>
      </c>
      <c r="N282" s="71" t="str">
        <f>IFERROR(INDEX(Events!$A:$A,MATCH(M282,Events!$G:$G,0)),"")</f>
        <v>Armed Forces Day</v>
      </c>
      <c r="O282" s="31"/>
    </row>
    <row r="283" spans="1:15" x14ac:dyDescent="0.2">
      <c r="A283" s="72" t="str">
        <f>IFERROR(INDEX(Events!$A:$A,MATCH(A282,Events!$G:$G,0)),"")</f>
        <v/>
      </c>
      <c r="B283" s="73"/>
      <c r="C283" s="72" t="str">
        <f>IFERROR(INDEX(Events!$A:$A,MATCH(C282,Events!$G:$G,0)),"")</f>
        <v/>
      </c>
      <c r="D283" s="73"/>
      <c r="E283" s="72" t="str">
        <f>IFERROR(INDEX(Events!$A:$A,MATCH(E282,Events!$G:$G,0)),"")</f>
        <v/>
      </c>
      <c r="F283" s="73"/>
      <c r="G283" s="72" t="str">
        <f>IFERROR(INDEX(Events!$A:$A,MATCH(G282,Events!$G:$G,0)),"")</f>
        <v/>
      </c>
      <c r="H283" s="73"/>
      <c r="I283" s="72" t="str">
        <f>IFERROR(INDEX(Events!$A:$A,MATCH(I282,Events!$G:$G,0)),"")</f>
        <v/>
      </c>
      <c r="J283" s="73"/>
      <c r="K283" s="72" t="str">
        <f>IFERROR(INDEX(Events!$A:$A,MATCH(K282,Events!$G:$G,0)),"")</f>
        <v/>
      </c>
      <c r="L283" s="73"/>
      <c r="M283" s="72" t="str">
        <f>IFERROR(INDEX(Events!$A:$A,MATCH(M282,Events!$G:$G,0)),"")</f>
        <v>Armed Forces Day</v>
      </c>
      <c r="N283" s="73"/>
    </row>
    <row r="284" spans="1:15" x14ac:dyDescent="0.2">
      <c r="A284" s="72" t="str">
        <f ca="1">IFERROR(INDEX(Events!$A:$A,MATCH(A282,Events!$H:$H,0)),"")</f>
        <v/>
      </c>
      <c r="B284" s="73"/>
      <c r="C284" s="72" t="str">
        <f ca="1">IFERROR(INDEX(Events!$A:$A,MATCH(C282,Events!$H:$H,0)),"")</f>
        <v/>
      </c>
      <c r="D284" s="73"/>
      <c r="E284" s="72" t="str">
        <f ca="1">IFERROR(INDEX(Events!$A:$A,MATCH(E282,Events!$H:$H,0)),"")</f>
        <v/>
      </c>
      <c r="F284" s="73"/>
      <c r="G284" s="72" t="str">
        <f ca="1">IFERROR(INDEX(Events!$A:$A,MATCH(G282,Events!$H:$H,0)),"")</f>
        <v/>
      </c>
      <c r="H284" s="73"/>
      <c r="I284" s="72" t="str">
        <f ca="1">IFERROR(INDEX(Events!$A:$A,MATCH(I282,Events!$H:$H,0)),"")</f>
        <v/>
      </c>
      <c r="J284" s="73"/>
      <c r="K284" s="72" t="str">
        <f ca="1">IFERROR(INDEX(Events!$A:$A,MATCH(K282,Events!$H:$H,0)),"")</f>
        <v/>
      </c>
      <c r="L284" s="73"/>
      <c r="M284" s="72" t="str">
        <f ca="1">IFERROR(INDEX(Events!$A:$A,MATCH(M282,Events!$H:$H,0)),"")</f>
        <v/>
      </c>
      <c r="N284" s="73"/>
    </row>
    <row r="285" spans="1:15" x14ac:dyDescent="0.2">
      <c r="A285" s="72" t="str">
        <f ca="1">IFERROR(INDEX(Events!$A:$A,MATCH(A282,Events!$I:$I,0)),"")</f>
        <v/>
      </c>
      <c r="B285" s="73"/>
      <c r="C285" s="72" t="str">
        <f ca="1">IFERROR(INDEX(Events!$A:$A,MATCH(C282,Events!$I:$I,0)),"")</f>
        <v/>
      </c>
      <c r="D285" s="73"/>
      <c r="E285" s="72" t="str">
        <f ca="1">IFERROR(INDEX(Events!$A:$A,MATCH(E282,Events!$I:$I,0)),"")</f>
        <v/>
      </c>
      <c r="F285" s="73"/>
      <c r="G285" s="72" t="str">
        <f ca="1">IFERROR(INDEX(Events!$A:$A,MATCH(G282,Events!$I:$I,0)),"")</f>
        <v/>
      </c>
      <c r="H285" s="73"/>
      <c r="I285" s="72" t="str">
        <f ca="1">IFERROR(INDEX(Events!$A:$A,MATCH(I282,Events!$I:$I,0)),"")</f>
        <v/>
      </c>
      <c r="J285" s="73"/>
      <c r="K285" s="72" t="str">
        <f ca="1">IFERROR(INDEX(Events!$A:$A,MATCH(K282,Events!$I:$I,0)),"")</f>
        <v/>
      </c>
      <c r="L285" s="73"/>
      <c r="M285" s="72" t="str">
        <f ca="1">IFERROR(INDEX(Events!$A:$A,MATCH(M282,Events!$I:$I,0)),"")</f>
        <v/>
      </c>
      <c r="N285" s="73"/>
    </row>
    <row r="286" spans="1:15" x14ac:dyDescent="0.2">
      <c r="A286" s="32"/>
      <c r="B286" s="33"/>
      <c r="C286" s="32"/>
      <c r="D286" s="33"/>
      <c r="E286" s="32"/>
      <c r="F286" s="33"/>
      <c r="G286" s="32"/>
      <c r="H286" s="33"/>
      <c r="I286" s="32"/>
      <c r="J286" s="33"/>
      <c r="K286" s="32"/>
      <c r="L286" s="33"/>
      <c r="M286" s="32"/>
      <c r="N286" s="33"/>
    </row>
    <row r="287" spans="1:15" x14ac:dyDescent="0.2">
      <c r="A287" s="32"/>
      <c r="B287" s="33"/>
      <c r="C287" s="32"/>
      <c r="D287" s="33"/>
      <c r="E287" s="32"/>
      <c r="F287" s="33"/>
      <c r="G287" s="32"/>
      <c r="H287" s="33"/>
      <c r="I287" s="32"/>
      <c r="J287" s="33"/>
      <c r="K287" s="32"/>
      <c r="L287" s="33"/>
      <c r="M287" s="32"/>
      <c r="N287" s="33"/>
    </row>
    <row r="288" spans="1:15" x14ac:dyDescent="0.2">
      <c r="A288" s="34"/>
      <c r="B288" s="33"/>
      <c r="C288" s="34"/>
      <c r="D288" s="33"/>
      <c r="E288" s="34"/>
      <c r="F288" s="33"/>
      <c r="G288" s="34"/>
      <c r="H288" s="33"/>
      <c r="I288" s="34"/>
      <c r="J288" s="33"/>
      <c r="K288" s="34"/>
      <c r="L288" s="33"/>
      <c r="M288" s="34"/>
      <c r="N288" s="33"/>
    </row>
    <row r="289" spans="1:15" x14ac:dyDescent="0.2">
      <c r="A289" s="32"/>
      <c r="B289" s="33"/>
      <c r="C289" s="32"/>
      <c r="D289" s="33"/>
      <c r="E289" s="32"/>
      <c r="F289" s="33"/>
      <c r="G289" s="32"/>
      <c r="H289" s="33"/>
      <c r="I289" s="32"/>
      <c r="J289" s="33"/>
      <c r="K289" s="32"/>
      <c r="L289" s="33"/>
      <c r="M289" s="32"/>
      <c r="N289" s="33"/>
    </row>
    <row r="290" spans="1:15" x14ac:dyDescent="0.2">
      <c r="A290" s="32"/>
      <c r="B290" s="33"/>
      <c r="C290" s="32"/>
      <c r="D290" s="33"/>
      <c r="E290" s="32"/>
      <c r="F290" s="33"/>
      <c r="G290" s="32"/>
      <c r="H290" s="33"/>
      <c r="I290" s="32"/>
      <c r="J290" s="33"/>
      <c r="K290" s="32"/>
      <c r="L290" s="33"/>
      <c r="M290" s="32"/>
      <c r="N290" s="33"/>
    </row>
    <row r="291" spans="1:15" x14ac:dyDescent="0.2">
      <c r="A291" s="32"/>
      <c r="B291" s="33"/>
      <c r="C291" s="32"/>
      <c r="D291" s="33"/>
      <c r="E291" s="32"/>
      <c r="F291" s="33"/>
      <c r="G291" s="32"/>
      <c r="H291" s="33"/>
      <c r="I291" s="32"/>
      <c r="J291" s="33"/>
      <c r="K291" s="32"/>
      <c r="L291" s="33"/>
      <c r="M291" s="32"/>
      <c r="N291" s="33"/>
    </row>
    <row r="292" spans="1:15" x14ac:dyDescent="0.2">
      <c r="A292" s="32"/>
      <c r="B292" s="33"/>
      <c r="C292" s="32"/>
      <c r="D292" s="33"/>
      <c r="E292" s="32"/>
      <c r="F292" s="33"/>
      <c r="G292" s="32"/>
      <c r="H292" s="33"/>
      <c r="I292" s="32"/>
      <c r="J292" s="33"/>
      <c r="K292" s="32"/>
      <c r="L292" s="33"/>
      <c r="M292" s="32"/>
      <c r="N292" s="33"/>
    </row>
    <row r="293" spans="1:15" x14ac:dyDescent="0.2">
      <c r="A293" s="32"/>
      <c r="B293" s="33"/>
      <c r="C293" s="32" t="str">
        <f>IFERROR(INDEX(Events!$A:$A,MATCH(C282,Events!#REF!,0)),"")</f>
        <v/>
      </c>
      <c r="D293" s="33"/>
      <c r="E293" s="32" t="str">
        <f>IFERROR(INDEX(Events!$A:$A,MATCH(E282,Events!#REF!,0)),"")</f>
        <v/>
      </c>
      <c r="F293" s="33"/>
      <c r="G293" s="32" t="str">
        <f>IFERROR(INDEX(Events!$A:$A,MATCH(G282,Events!#REF!,0)),"")</f>
        <v/>
      </c>
      <c r="H293" s="33"/>
      <c r="I293" s="32" t="str">
        <f>IFERROR(INDEX(Events!$A:$A,MATCH(I282,Events!#REF!,0)),"")</f>
        <v/>
      </c>
      <c r="J293" s="33"/>
      <c r="K293" s="32" t="str">
        <f>IFERROR(INDEX(Events!$A:$A,MATCH(K282,Events!#REF!,0)),"")</f>
        <v/>
      </c>
      <c r="L293" s="33"/>
      <c r="M293" s="32" t="str">
        <f>IFERROR(INDEX(Events!$A:$A,MATCH(M282,Events!#REF!,0)),"")</f>
        <v/>
      </c>
      <c r="N293" s="33"/>
    </row>
    <row r="294" spans="1:15" x14ac:dyDescent="0.2">
      <c r="A294" s="32"/>
      <c r="B294" s="33"/>
      <c r="C294" s="32"/>
      <c r="D294" s="33"/>
      <c r="E294" s="32"/>
      <c r="F294" s="33"/>
      <c r="G294" s="32"/>
      <c r="H294" s="33"/>
      <c r="I294" s="32"/>
      <c r="J294" s="33"/>
      <c r="K294" s="32"/>
      <c r="L294" s="33"/>
      <c r="M294" s="32"/>
      <c r="N294" s="33"/>
    </row>
    <row r="295" spans="1:15" x14ac:dyDescent="0.2">
      <c r="A295" s="35"/>
      <c r="B295" s="36"/>
      <c r="C295" s="35"/>
      <c r="D295" s="36"/>
      <c r="E295" s="35"/>
      <c r="F295" s="36"/>
      <c r="G295" s="35"/>
      <c r="H295" s="36"/>
      <c r="I295" s="35"/>
      <c r="J295" s="36"/>
      <c r="K295" s="35"/>
      <c r="L295" s="36"/>
      <c r="M295" s="35"/>
      <c r="N295" s="36"/>
    </row>
    <row r="296" spans="1:15" ht="20.25" x14ac:dyDescent="0.3">
      <c r="A296" s="71">
        <f>M282+1</f>
        <v>44703</v>
      </c>
      <c r="B296" s="71"/>
      <c r="C296" s="71">
        <f>A296+1</f>
        <v>44704</v>
      </c>
      <c r="D296" s="71" t="str">
        <f>IFERROR(INDEX(Events!$A:$A,MATCH(C296,Events!$G:$G,0)),"")</f>
        <v>Victoria Day (Canada)</v>
      </c>
      <c r="E296" s="71">
        <f>C296+1</f>
        <v>44705</v>
      </c>
      <c r="F296" s="71" t="str">
        <f>IFERROR(INDEX(Events!$A:$A,MATCH(E296,Events!$G:$G,0)),"")</f>
        <v/>
      </c>
      <c r="G296" s="71">
        <f>E296+1</f>
        <v>44706</v>
      </c>
      <c r="H296" s="71" t="str">
        <f>IFERROR(INDEX(Events!$A:$A,MATCH(G296,Events!$G:$G,0)),"")</f>
        <v/>
      </c>
      <c r="I296" s="71">
        <f>G296+1</f>
        <v>44707</v>
      </c>
      <c r="J296" s="71" t="str">
        <f>IFERROR(INDEX(Events!$A:$A,MATCH(I296,Events!$G:$G,0)),"")</f>
        <v/>
      </c>
      <c r="K296" s="71">
        <f>I296+1</f>
        <v>44708</v>
      </c>
      <c r="L296" s="71" t="str">
        <f>IFERROR(INDEX(Events!$A:$A,MATCH(K296,Events!$G:$G,0)),"")</f>
        <v/>
      </c>
      <c r="M296" s="71">
        <f>K296+1</f>
        <v>44709</v>
      </c>
      <c r="N296" s="71" t="str">
        <f>IFERROR(INDEX(Events!$A:$A,MATCH(M296,Events!$G:$G,0)),"")</f>
        <v/>
      </c>
      <c r="O296" s="31"/>
    </row>
    <row r="297" spans="1:15" x14ac:dyDescent="0.2">
      <c r="A297" s="72" t="str">
        <f>IFERROR(INDEX(Events!$A:$A,MATCH(A296,Events!$G:$G,0)),"")</f>
        <v/>
      </c>
      <c r="B297" s="73"/>
      <c r="C297" s="72" t="str">
        <f>IFERROR(INDEX(Events!$A:$A,MATCH(C296,Events!$G:$G,0)),"")</f>
        <v>Victoria Day (Canada)</v>
      </c>
      <c r="D297" s="73"/>
      <c r="E297" s="72" t="str">
        <f>IFERROR(INDEX(Events!$A:$A,MATCH(E296,Events!$G:$G,0)),"")</f>
        <v/>
      </c>
      <c r="F297" s="73"/>
      <c r="G297" s="72" t="str">
        <f>IFERROR(INDEX(Events!$A:$A,MATCH(G296,Events!$G:$G,0)),"")</f>
        <v/>
      </c>
      <c r="H297" s="73"/>
      <c r="I297" s="72" t="str">
        <f>IFERROR(INDEX(Events!$A:$A,MATCH(I296,Events!$G:$G,0)),"")</f>
        <v/>
      </c>
      <c r="J297" s="73"/>
      <c r="K297" s="72" t="str">
        <f>IFERROR(INDEX(Events!$A:$A,MATCH(K296,Events!$G:$G,0)),"")</f>
        <v/>
      </c>
      <c r="L297" s="73"/>
      <c r="M297" s="72" t="str">
        <f>IFERROR(INDEX(Events!$A:$A,MATCH(M296,Events!$G:$G,0)),"")</f>
        <v/>
      </c>
      <c r="N297" s="73"/>
    </row>
    <row r="298" spans="1:15" x14ac:dyDescent="0.2">
      <c r="A298" s="72" t="str">
        <f ca="1">IFERROR(INDEX(Events!$A:$A,MATCH(A296,Events!$H:$H,0)),"")</f>
        <v/>
      </c>
      <c r="B298" s="73"/>
      <c r="C298" s="72" t="str">
        <f ca="1">IFERROR(INDEX(Events!$A:$A,MATCH(C296,Events!$H:$H,0)),"")</f>
        <v/>
      </c>
      <c r="D298" s="73"/>
      <c r="E298" s="72" t="str">
        <f ca="1">IFERROR(INDEX(Events!$A:$A,MATCH(E296,Events!$H:$H,0)),"")</f>
        <v/>
      </c>
      <c r="F298" s="73"/>
      <c r="G298" s="72" t="str">
        <f ca="1">IFERROR(INDEX(Events!$A:$A,MATCH(G296,Events!$H:$H,0)),"")</f>
        <v/>
      </c>
      <c r="H298" s="73"/>
      <c r="I298" s="72" t="str">
        <f ca="1">IFERROR(INDEX(Events!$A:$A,MATCH(I296,Events!$H:$H,0)),"")</f>
        <v/>
      </c>
      <c r="J298" s="73"/>
      <c r="K298" s="72" t="str">
        <f ca="1">IFERROR(INDEX(Events!$A:$A,MATCH(K296,Events!$H:$H,0)),"")</f>
        <v/>
      </c>
      <c r="L298" s="73"/>
      <c r="M298" s="72" t="str">
        <f ca="1">IFERROR(INDEX(Events!$A:$A,MATCH(M296,Events!$H:$H,0)),"")</f>
        <v/>
      </c>
      <c r="N298" s="73"/>
    </row>
    <row r="299" spans="1:15" x14ac:dyDescent="0.2">
      <c r="A299" s="72" t="str">
        <f ca="1">IFERROR(INDEX(Events!$A:$A,MATCH(A296,Events!$I:$I,0)),"")</f>
        <v/>
      </c>
      <c r="B299" s="73"/>
      <c r="C299" s="72" t="str">
        <f ca="1">IFERROR(INDEX(Events!$A:$A,MATCH(C296,Events!$I:$I,0)),"")</f>
        <v/>
      </c>
      <c r="D299" s="73"/>
      <c r="E299" s="72" t="str">
        <f ca="1">IFERROR(INDEX(Events!$A:$A,MATCH(E296,Events!$I:$I,0)),"")</f>
        <v/>
      </c>
      <c r="F299" s="73"/>
      <c r="G299" s="72" t="str">
        <f ca="1">IFERROR(INDEX(Events!$A:$A,MATCH(G296,Events!$I:$I,0)),"")</f>
        <v/>
      </c>
      <c r="H299" s="73"/>
      <c r="I299" s="72" t="str">
        <f ca="1">IFERROR(INDEX(Events!$A:$A,MATCH(I296,Events!$I:$I,0)),"")</f>
        <v/>
      </c>
      <c r="J299" s="73"/>
      <c r="K299" s="72" t="str">
        <f ca="1">IFERROR(INDEX(Events!$A:$A,MATCH(K296,Events!$I:$I,0)),"")</f>
        <v/>
      </c>
      <c r="L299" s="73"/>
      <c r="M299" s="72" t="str">
        <f ca="1">IFERROR(INDEX(Events!$A:$A,MATCH(M296,Events!$I:$I,0)),"")</f>
        <v/>
      </c>
      <c r="N299" s="73"/>
    </row>
    <row r="300" spans="1:15" x14ac:dyDescent="0.2">
      <c r="A300" s="32"/>
      <c r="B300" s="33"/>
      <c r="C300" s="32"/>
      <c r="D300" s="33"/>
      <c r="E300" s="32"/>
      <c r="F300" s="33"/>
      <c r="G300" s="32"/>
      <c r="H300" s="33"/>
      <c r="I300" s="32"/>
      <c r="J300" s="33"/>
      <c r="K300" s="32"/>
      <c r="L300" s="33"/>
      <c r="M300" s="32"/>
      <c r="N300" s="33"/>
    </row>
    <row r="301" spans="1:15" x14ac:dyDescent="0.2">
      <c r="A301" s="32"/>
      <c r="B301" s="33"/>
      <c r="C301" s="32"/>
      <c r="D301" s="33"/>
      <c r="E301" s="32"/>
      <c r="F301" s="33"/>
      <c r="G301" s="32"/>
      <c r="H301" s="33"/>
      <c r="I301" s="32"/>
      <c r="J301" s="33"/>
      <c r="K301" s="32"/>
      <c r="L301" s="33"/>
      <c r="M301" s="32"/>
      <c r="N301" s="33"/>
    </row>
    <row r="302" spans="1:15" x14ac:dyDescent="0.2">
      <c r="A302" s="34"/>
      <c r="B302" s="33"/>
      <c r="C302" s="34"/>
      <c r="D302" s="33"/>
      <c r="E302" s="34"/>
      <c r="F302" s="33"/>
      <c r="G302" s="34"/>
      <c r="H302" s="33"/>
      <c r="I302" s="34"/>
      <c r="J302" s="33"/>
      <c r="K302" s="34"/>
      <c r="L302" s="33"/>
      <c r="M302" s="34"/>
      <c r="N302" s="33"/>
    </row>
    <row r="303" spans="1:15" x14ac:dyDescent="0.2">
      <c r="A303" s="32"/>
      <c r="B303" s="33"/>
      <c r="C303" s="32"/>
      <c r="D303" s="33"/>
      <c r="E303" s="32"/>
      <c r="F303" s="33"/>
      <c r="G303" s="32"/>
      <c r="H303" s="33"/>
      <c r="I303" s="32"/>
      <c r="J303" s="33"/>
      <c r="K303" s="32"/>
      <c r="L303" s="33"/>
      <c r="M303" s="32"/>
      <c r="N303" s="33"/>
    </row>
    <row r="304" spans="1:15" x14ac:dyDescent="0.2">
      <c r="A304" s="32"/>
      <c r="B304" s="33"/>
      <c r="C304" s="32"/>
      <c r="D304" s="33"/>
      <c r="E304" s="32"/>
      <c r="F304" s="33"/>
      <c r="G304" s="32"/>
      <c r="H304" s="33"/>
      <c r="I304" s="32"/>
      <c r="J304" s="33"/>
      <c r="K304" s="32"/>
      <c r="L304" s="33"/>
      <c r="M304" s="32"/>
      <c r="N304" s="33"/>
    </row>
    <row r="305" spans="1:15" x14ac:dyDescent="0.2">
      <c r="A305" s="32"/>
      <c r="B305" s="33"/>
      <c r="C305" s="32"/>
      <c r="D305" s="33"/>
      <c r="E305" s="32"/>
      <c r="F305" s="33"/>
      <c r="G305" s="32"/>
      <c r="H305" s="33"/>
      <c r="I305" s="32"/>
      <c r="J305" s="33"/>
      <c r="K305" s="32"/>
      <c r="L305" s="33"/>
      <c r="M305" s="32"/>
      <c r="N305" s="33"/>
    </row>
    <row r="306" spans="1:15" x14ac:dyDescent="0.2">
      <c r="A306" s="32"/>
      <c r="B306" s="33"/>
      <c r="C306" s="32"/>
      <c r="D306" s="33"/>
      <c r="E306" s="32"/>
      <c r="F306" s="33"/>
      <c r="G306" s="32"/>
      <c r="H306" s="33"/>
      <c r="I306" s="32"/>
      <c r="J306" s="33"/>
      <c r="K306" s="32"/>
      <c r="L306" s="33"/>
      <c r="M306" s="32"/>
      <c r="N306" s="33"/>
    </row>
    <row r="307" spans="1:15" x14ac:dyDescent="0.2">
      <c r="A307" s="32"/>
      <c r="B307" s="33"/>
      <c r="C307" s="32" t="str">
        <f>IFERROR(INDEX(Events!$A:$A,MATCH(C296,Events!#REF!,0)),"")</f>
        <v/>
      </c>
      <c r="D307" s="33"/>
      <c r="E307" s="32" t="str">
        <f>IFERROR(INDEX(Events!$A:$A,MATCH(E296,Events!#REF!,0)),"")</f>
        <v/>
      </c>
      <c r="F307" s="33"/>
      <c r="G307" s="32" t="str">
        <f>IFERROR(INDEX(Events!$A:$A,MATCH(G296,Events!#REF!,0)),"")</f>
        <v/>
      </c>
      <c r="H307" s="33"/>
      <c r="I307" s="32" t="str">
        <f>IFERROR(INDEX(Events!$A:$A,MATCH(I296,Events!#REF!,0)),"")</f>
        <v/>
      </c>
      <c r="J307" s="33"/>
      <c r="K307" s="32" t="str">
        <f>IFERROR(INDEX(Events!$A:$A,MATCH(K296,Events!#REF!,0)),"")</f>
        <v/>
      </c>
      <c r="L307" s="33"/>
      <c r="M307" s="32" t="str">
        <f>IFERROR(INDEX(Events!$A:$A,MATCH(M296,Events!#REF!,0)),"")</f>
        <v/>
      </c>
      <c r="N307" s="33"/>
    </row>
    <row r="308" spans="1:15" x14ac:dyDescent="0.2">
      <c r="A308" s="32"/>
      <c r="B308" s="33"/>
      <c r="C308" s="32"/>
      <c r="D308" s="33"/>
      <c r="E308" s="32"/>
      <c r="F308" s="33"/>
      <c r="G308" s="32"/>
      <c r="H308" s="33"/>
      <c r="I308" s="32"/>
      <c r="J308" s="33"/>
      <c r="K308" s="32"/>
      <c r="L308" s="33"/>
      <c r="M308" s="32"/>
      <c r="N308" s="33"/>
    </row>
    <row r="309" spans="1:15" x14ac:dyDescent="0.2">
      <c r="A309" s="35"/>
      <c r="B309" s="36"/>
      <c r="C309" s="35"/>
      <c r="D309" s="36"/>
      <c r="E309" s="35"/>
      <c r="F309" s="36"/>
      <c r="G309" s="35"/>
      <c r="H309" s="36"/>
      <c r="I309" s="35"/>
      <c r="J309" s="36"/>
      <c r="K309" s="35"/>
      <c r="L309" s="36"/>
      <c r="M309" s="35"/>
      <c r="N309" s="36"/>
    </row>
    <row r="310" spans="1:15" ht="20.25" x14ac:dyDescent="0.3">
      <c r="A310" s="71">
        <f>M296+1</f>
        <v>44710</v>
      </c>
      <c r="B310" s="71"/>
      <c r="C310" s="71">
        <f>A310+1</f>
        <v>44711</v>
      </c>
      <c r="D310" s="71" t="str">
        <f>IFERROR(INDEX(Events!$A:$A,MATCH(C310,Events!$G:$G,0)),"")</f>
        <v>Memorial Day</v>
      </c>
      <c r="E310" s="71">
        <f>C310+1</f>
        <v>44712</v>
      </c>
      <c r="F310" s="71" t="str">
        <f>IFERROR(INDEX(Events!$A:$A,MATCH(E310,Events!$G:$G,0)),"")</f>
        <v/>
      </c>
      <c r="G310" s="71">
        <f>E310+1</f>
        <v>44713</v>
      </c>
      <c r="H310" s="71" t="str">
        <f>IFERROR(INDEX(Events!$A:$A,MATCH(G310,Events!$G:$G,0)),"")</f>
        <v/>
      </c>
      <c r="I310" s="71">
        <f>G310+1</f>
        <v>44714</v>
      </c>
      <c r="J310" s="71" t="str">
        <f>IFERROR(INDEX(Events!$A:$A,MATCH(I310,Events!$G:$G,0)),"")</f>
        <v/>
      </c>
      <c r="K310" s="71">
        <f>I310+1</f>
        <v>44715</v>
      </c>
      <c r="L310" s="71" t="str">
        <f>IFERROR(INDEX(Events!$A:$A,MATCH(K310,Events!$G:$G,0)),"")</f>
        <v/>
      </c>
      <c r="M310" s="71">
        <f>K310+1</f>
        <v>44716</v>
      </c>
      <c r="N310" s="71" t="str">
        <f>IFERROR(INDEX(Events!$A:$A,MATCH(M310,Events!$G:$G,0)),"")</f>
        <v/>
      </c>
      <c r="O310" s="31"/>
    </row>
    <row r="311" spans="1:15" x14ac:dyDescent="0.2">
      <c r="A311" s="72" t="str">
        <f>IFERROR(INDEX(Events!$A:$A,MATCH(A310,Events!$G:$G,0)),"")</f>
        <v/>
      </c>
      <c r="B311" s="73"/>
      <c r="C311" s="72" t="str">
        <f>IFERROR(INDEX(Events!$A:$A,MATCH(C310,Events!$G:$G,0)),"")</f>
        <v>Memorial Day</v>
      </c>
      <c r="D311" s="73"/>
      <c r="E311" s="72" t="str">
        <f>IFERROR(INDEX(Events!$A:$A,MATCH(E310,Events!$G:$G,0)),"")</f>
        <v/>
      </c>
      <c r="F311" s="73"/>
      <c r="G311" s="72" t="str">
        <f>IFERROR(INDEX(Events!$A:$A,MATCH(G310,Events!$G:$G,0)),"")</f>
        <v/>
      </c>
      <c r="H311" s="73"/>
      <c r="I311" s="72" t="str">
        <f>IFERROR(INDEX(Events!$A:$A,MATCH(I310,Events!$G:$G,0)),"")</f>
        <v/>
      </c>
      <c r="J311" s="73"/>
      <c r="K311" s="72" t="str">
        <f>IFERROR(INDEX(Events!$A:$A,MATCH(K310,Events!$G:$G,0)),"")</f>
        <v/>
      </c>
      <c r="L311" s="73"/>
      <c r="M311" s="72" t="str">
        <f>IFERROR(INDEX(Events!$A:$A,MATCH(M310,Events!$G:$G,0)),"")</f>
        <v/>
      </c>
      <c r="N311" s="73"/>
    </row>
    <row r="312" spans="1:15" x14ac:dyDescent="0.2">
      <c r="A312" s="72" t="str">
        <f ca="1">IFERROR(INDEX(Events!$A:$A,MATCH(A310,Events!$H:$H,0)),"")</f>
        <v/>
      </c>
      <c r="B312" s="73"/>
      <c r="C312" s="72" t="str">
        <f ca="1">IFERROR(INDEX(Events!$A:$A,MATCH(C310,Events!$H:$H,0)),"")</f>
        <v/>
      </c>
      <c r="D312" s="73"/>
      <c r="E312" s="72" t="str">
        <f ca="1">IFERROR(INDEX(Events!$A:$A,MATCH(E310,Events!$H:$H,0)),"")</f>
        <v/>
      </c>
      <c r="F312" s="73"/>
      <c r="G312" s="72" t="str">
        <f ca="1">IFERROR(INDEX(Events!$A:$A,MATCH(G310,Events!$H:$H,0)),"")</f>
        <v/>
      </c>
      <c r="H312" s="73"/>
      <c r="I312" s="72" t="str">
        <f ca="1">IFERROR(INDEX(Events!$A:$A,MATCH(I310,Events!$H:$H,0)),"")</f>
        <v/>
      </c>
      <c r="J312" s="73"/>
      <c r="K312" s="72" t="str">
        <f ca="1">IFERROR(INDEX(Events!$A:$A,MATCH(K310,Events!$H:$H,0)),"")</f>
        <v/>
      </c>
      <c r="L312" s="73"/>
      <c r="M312" s="72" t="str">
        <f ca="1">IFERROR(INDEX(Events!$A:$A,MATCH(M310,Events!$H:$H,0)),"")</f>
        <v/>
      </c>
      <c r="N312" s="73"/>
    </row>
    <row r="313" spans="1:15" x14ac:dyDescent="0.2">
      <c r="A313" s="72" t="str">
        <f ca="1">IFERROR(INDEX(Events!$A:$A,MATCH(A310,Events!$I:$I,0)),"")</f>
        <v/>
      </c>
      <c r="B313" s="73"/>
      <c r="C313" s="72" t="str">
        <f ca="1">IFERROR(INDEX(Events!$A:$A,MATCH(C310,Events!$I:$I,0)),"")</f>
        <v/>
      </c>
      <c r="D313" s="73"/>
      <c r="E313" s="72" t="str">
        <f ca="1">IFERROR(INDEX(Events!$A:$A,MATCH(E310,Events!$I:$I,0)),"")</f>
        <v/>
      </c>
      <c r="F313" s="73"/>
      <c r="G313" s="72" t="str">
        <f ca="1">IFERROR(INDEX(Events!$A:$A,MATCH(G310,Events!$I:$I,0)),"")</f>
        <v/>
      </c>
      <c r="H313" s="73"/>
      <c r="I313" s="72" t="str">
        <f ca="1">IFERROR(INDEX(Events!$A:$A,MATCH(I310,Events!$I:$I,0)),"")</f>
        <v/>
      </c>
      <c r="J313" s="73"/>
      <c r="K313" s="72" t="str">
        <f ca="1">IFERROR(INDEX(Events!$A:$A,MATCH(K310,Events!$I:$I,0)),"")</f>
        <v/>
      </c>
      <c r="L313" s="73"/>
      <c r="M313" s="72" t="str">
        <f ca="1">IFERROR(INDEX(Events!$A:$A,MATCH(M310,Events!$I:$I,0)),"")</f>
        <v/>
      </c>
      <c r="N313" s="73"/>
    </row>
    <row r="314" spans="1:15" x14ac:dyDescent="0.2">
      <c r="A314" s="32"/>
      <c r="B314" s="33"/>
      <c r="C314" s="32"/>
      <c r="D314" s="33"/>
      <c r="E314" s="32"/>
      <c r="F314" s="33"/>
      <c r="G314" s="32"/>
      <c r="H314" s="33"/>
      <c r="I314" s="32"/>
      <c r="J314" s="33"/>
      <c r="K314" s="32"/>
      <c r="L314" s="33"/>
      <c r="M314" s="32"/>
      <c r="N314" s="33"/>
    </row>
    <row r="315" spans="1:15" x14ac:dyDescent="0.2">
      <c r="A315" s="32"/>
      <c r="B315" s="33"/>
      <c r="C315" s="32"/>
      <c r="D315" s="33"/>
      <c r="E315" s="32"/>
      <c r="F315" s="33"/>
      <c r="G315" s="32"/>
      <c r="H315" s="33"/>
      <c r="I315" s="32"/>
      <c r="J315" s="33"/>
      <c r="K315" s="32"/>
      <c r="L315" s="33"/>
      <c r="M315" s="32"/>
      <c r="N315" s="33"/>
    </row>
    <row r="316" spans="1:15" x14ac:dyDescent="0.2">
      <c r="A316" s="34"/>
      <c r="B316" s="33"/>
      <c r="C316" s="34"/>
      <c r="D316" s="33"/>
      <c r="E316" s="34"/>
      <c r="F316" s="33"/>
      <c r="G316" s="34"/>
      <c r="H316" s="33"/>
      <c r="I316" s="34"/>
      <c r="J316" s="33"/>
      <c r="K316" s="34"/>
      <c r="L316" s="33"/>
      <c r="M316" s="34"/>
      <c r="N316" s="33"/>
    </row>
    <row r="317" spans="1:15" x14ac:dyDescent="0.2">
      <c r="A317" s="32"/>
      <c r="B317" s="33"/>
      <c r="C317" s="32"/>
      <c r="D317" s="33"/>
      <c r="E317" s="32"/>
      <c r="F317" s="33"/>
      <c r="G317" s="32"/>
      <c r="H317" s="33"/>
      <c r="I317" s="32"/>
      <c r="J317" s="33"/>
      <c r="K317" s="32"/>
      <c r="L317" s="33"/>
      <c r="M317" s="32"/>
      <c r="N317" s="33"/>
    </row>
    <row r="318" spans="1:15" x14ac:dyDescent="0.2">
      <c r="A318" s="32"/>
      <c r="B318" s="33"/>
      <c r="C318" s="32"/>
      <c r="D318" s="33"/>
      <c r="E318" s="32"/>
      <c r="F318" s="33"/>
      <c r="G318" s="32"/>
      <c r="H318" s="33"/>
      <c r="I318" s="32"/>
      <c r="J318" s="33"/>
      <c r="K318" s="32"/>
      <c r="L318" s="33"/>
      <c r="M318" s="32"/>
      <c r="N318" s="33"/>
    </row>
    <row r="319" spans="1:15" x14ac:dyDescent="0.2">
      <c r="A319" s="32"/>
      <c r="B319" s="33"/>
      <c r="C319" s="32"/>
      <c r="D319" s="33"/>
      <c r="E319" s="32"/>
      <c r="F319" s="33"/>
      <c r="G319" s="32"/>
      <c r="H319" s="33"/>
      <c r="I319" s="32"/>
      <c r="J319" s="33"/>
      <c r="K319" s="32"/>
      <c r="L319" s="33"/>
      <c r="M319" s="32"/>
      <c r="N319" s="33"/>
    </row>
    <row r="320" spans="1:15" x14ac:dyDescent="0.2">
      <c r="A320" s="32"/>
      <c r="B320" s="33"/>
      <c r="C320" s="32"/>
      <c r="D320" s="33"/>
      <c r="E320" s="32"/>
      <c r="F320" s="33"/>
      <c r="G320" s="32"/>
      <c r="H320" s="33"/>
      <c r="I320" s="32"/>
      <c r="J320" s="33"/>
      <c r="K320" s="32"/>
      <c r="L320" s="33"/>
      <c r="M320" s="32"/>
      <c r="N320" s="33"/>
    </row>
    <row r="321" spans="1:15" x14ac:dyDescent="0.2">
      <c r="A321" s="32"/>
      <c r="B321" s="33"/>
      <c r="C321" s="32" t="str">
        <f>IFERROR(INDEX(Events!$A:$A,MATCH(C310,Events!#REF!,0)),"")</f>
        <v/>
      </c>
      <c r="D321" s="33"/>
      <c r="E321" s="32" t="str">
        <f>IFERROR(INDEX(Events!$A:$A,MATCH(E310,Events!#REF!,0)),"")</f>
        <v/>
      </c>
      <c r="F321" s="33"/>
      <c r="G321" s="32" t="str">
        <f>IFERROR(INDEX(Events!$A:$A,MATCH(G310,Events!#REF!,0)),"")</f>
        <v/>
      </c>
      <c r="H321" s="33"/>
      <c r="I321" s="32" t="str">
        <f>IFERROR(INDEX(Events!$A:$A,MATCH(I310,Events!#REF!,0)),"")</f>
        <v/>
      </c>
      <c r="J321" s="33"/>
      <c r="K321" s="32" t="str">
        <f>IFERROR(INDEX(Events!$A:$A,MATCH(K310,Events!#REF!,0)),"")</f>
        <v/>
      </c>
      <c r="L321" s="33"/>
      <c r="M321" s="32" t="str">
        <f>IFERROR(INDEX(Events!$A:$A,MATCH(M310,Events!#REF!,0)),"")</f>
        <v/>
      </c>
      <c r="N321" s="33"/>
    </row>
    <row r="322" spans="1:15" x14ac:dyDescent="0.2">
      <c r="A322" s="32"/>
      <c r="B322" s="33"/>
      <c r="C322" s="32"/>
      <c r="D322" s="33"/>
      <c r="E322" s="32"/>
      <c r="F322" s="33"/>
      <c r="G322" s="32"/>
      <c r="H322" s="33"/>
      <c r="I322" s="32"/>
      <c r="J322" s="33"/>
      <c r="K322" s="32"/>
      <c r="L322" s="33"/>
      <c r="M322" s="32"/>
      <c r="N322" s="33"/>
    </row>
    <row r="323" spans="1:15" x14ac:dyDescent="0.2">
      <c r="A323" s="35"/>
      <c r="B323" s="36"/>
      <c r="C323" s="35"/>
      <c r="D323" s="36"/>
      <c r="E323" s="35"/>
      <c r="F323" s="36"/>
      <c r="G323" s="35"/>
      <c r="H323" s="36"/>
      <c r="I323" s="35"/>
      <c r="J323" s="36"/>
      <c r="K323" s="35"/>
      <c r="L323" s="36"/>
      <c r="M323" s="35"/>
      <c r="N323" s="36"/>
    </row>
    <row r="324" spans="1:15" ht="20.25" x14ac:dyDescent="0.3">
      <c r="A324" s="71">
        <f>M310+1</f>
        <v>44717</v>
      </c>
      <c r="B324" s="71"/>
      <c r="C324" s="71">
        <f>A324+1</f>
        <v>44718</v>
      </c>
      <c r="D324" s="71" t="str">
        <f>IFERROR(INDEX(Events!$A:$A,MATCH(C324,Events!$G:$G,0)),"")</f>
        <v/>
      </c>
      <c r="E324" s="71">
        <f>C324+1</f>
        <v>44719</v>
      </c>
      <c r="F324" s="71" t="str">
        <f>IFERROR(INDEX(Events!$A:$A,MATCH(E324,Events!$G:$G,0)),"")</f>
        <v/>
      </c>
      <c r="G324" s="71">
        <f>E324+1</f>
        <v>44720</v>
      </c>
      <c r="H324" s="71" t="str">
        <f>IFERROR(INDEX(Events!$A:$A,MATCH(G324,Events!$G:$G,0)),"")</f>
        <v/>
      </c>
      <c r="I324" s="71">
        <f>G324+1</f>
        <v>44721</v>
      </c>
      <c r="J324" s="71" t="str">
        <f>IFERROR(INDEX(Events!$A:$A,MATCH(I324,Events!$G:$G,0)),"")</f>
        <v/>
      </c>
      <c r="K324" s="71">
        <f>I324+1</f>
        <v>44722</v>
      </c>
      <c r="L324" s="71" t="str">
        <f>IFERROR(INDEX(Events!$A:$A,MATCH(K324,Events!$G:$G,0)),"")</f>
        <v/>
      </c>
      <c r="M324" s="71">
        <f>K324+1</f>
        <v>44723</v>
      </c>
      <c r="N324" s="71" t="str">
        <f>IFERROR(INDEX(Events!$A:$A,MATCH(M324,Events!$G:$G,0)),"")</f>
        <v/>
      </c>
      <c r="O324" s="31"/>
    </row>
    <row r="325" spans="1:15" x14ac:dyDescent="0.2">
      <c r="A325" s="72" t="str">
        <f>IFERROR(INDEX(Events!$A:$A,MATCH(A324,Events!$G:$G,0)),"")</f>
        <v>Pentecost</v>
      </c>
      <c r="B325" s="73"/>
      <c r="C325" s="72" t="str">
        <f>IFERROR(INDEX(Events!$A:$A,MATCH(C324,Events!$G:$G,0)),"")</f>
        <v/>
      </c>
      <c r="D325" s="73"/>
      <c r="E325" s="72" t="str">
        <f>IFERROR(INDEX(Events!$A:$A,MATCH(E324,Events!$G:$G,0)),"")</f>
        <v/>
      </c>
      <c r="F325" s="73"/>
      <c r="G325" s="72" t="str">
        <f>IFERROR(INDEX(Events!$A:$A,MATCH(G324,Events!$G:$G,0)),"")</f>
        <v/>
      </c>
      <c r="H325" s="73"/>
      <c r="I325" s="72" t="str">
        <f>IFERROR(INDEX(Events!$A:$A,MATCH(I324,Events!$G:$G,0)),"")</f>
        <v/>
      </c>
      <c r="J325" s="73"/>
      <c r="K325" s="72" t="str">
        <f>IFERROR(INDEX(Events!$A:$A,MATCH(K324,Events!$G:$G,0)),"")</f>
        <v/>
      </c>
      <c r="L325" s="73"/>
      <c r="M325" s="72" t="str">
        <f>IFERROR(INDEX(Events!$A:$A,MATCH(M324,Events!$G:$G,0)),"")</f>
        <v/>
      </c>
      <c r="N325" s="73"/>
    </row>
    <row r="326" spans="1:15" x14ac:dyDescent="0.2">
      <c r="A326" s="72" t="str">
        <f ca="1">IFERROR(INDEX(Events!$A:$A,MATCH(A324,Events!$H:$H,0)),"")</f>
        <v/>
      </c>
      <c r="B326" s="73"/>
      <c r="C326" s="72" t="str">
        <f ca="1">IFERROR(INDEX(Events!$A:$A,MATCH(C324,Events!$H:$H,0)),"")</f>
        <v/>
      </c>
      <c r="D326" s="73"/>
      <c r="E326" s="72" t="str">
        <f ca="1">IFERROR(INDEX(Events!$A:$A,MATCH(E324,Events!$H:$H,0)),"")</f>
        <v/>
      </c>
      <c r="F326" s="73"/>
      <c r="G326" s="72" t="str">
        <f ca="1">IFERROR(INDEX(Events!$A:$A,MATCH(G324,Events!$H:$H,0)),"")</f>
        <v/>
      </c>
      <c r="H326" s="73"/>
      <c r="I326" s="72" t="str">
        <f ca="1">IFERROR(INDEX(Events!$A:$A,MATCH(I324,Events!$H:$H,0)),"")</f>
        <v/>
      </c>
      <c r="J326" s="73"/>
      <c r="K326" s="72" t="str">
        <f ca="1">IFERROR(INDEX(Events!$A:$A,MATCH(K324,Events!$H:$H,0)),"")</f>
        <v/>
      </c>
      <c r="L326" s="73"/>
      <c r="M326" s="72" t="str">
        <f ca="1">IFERROR(INDEX(Events!$A:$A,MATCH(M324,Events!$H:$H,0)),"")</f>
        <v/>
      </c>
      <c r="N326" s="73"/>
    </row>
    <row r="327" spans="1:15" x14ac:dyDescent="0.2">
      <c r="A327" s="72" t="str">
        <f ca="1">IFERROR(INDEX(Events!$A:$A,MATCH(A324,Events!$I:$I,0)),"")</f>
        <v/>
      </c>
      <c r="B327" s="73"/>
      <c r="C327" s="72" t="str">
        <f ca="1">IFERROR(INDEX(Events!$A:$A,MATCH(C324,Events!$I:$I,0)),"")</f>
        <v/>
      </c>
      <c r="D327" s="73"/>
      <c r="E327" s="72" t="str">
        <f ca="1">IFERROR(INDEX(Events!$A:$A,MATCH(E324,Events!$I:$I,0)),"")</f>
        <v/>
      </c>
      <c r="F327" s="73"/>
      <c r="G327" s="72" t="str">
        <f ca="1">IFERROR(INDEX(Events!$A:$A,MATCH(G324,Events!$I:$I,0)),"")</f>
        <v/>
      </c>
      <c r="H327" s="73"/>
      <c r="I327" s="72" t="str">
        <f ca="1">IFERROR(INDEX(Events!$A:$A,MATCH(I324,Events!$I:$I,0)),"")</f>
        <v/>
      </c>
      <c r="J327" s="73"/>
      <c r="K327" s="72" t="str">
        <f ca="1">IFERROR(INDEX(Events!$A:$A,MATCH(K324,Events!$I:$I,0)),"")</f>
        <v/>
      </c>
      <c r="L327" s="73"/>
      <c r="M327" s="72" t="str">
        <f ca="1">IFERROR(INDEX(Events!$A:$A,MATCH(M324,Events!$I:$I,0)),"")</f>
        <v/>
      </c>
      <c r="N327" s="73"/>
    </row>
    <row r="328" spans="1:15" x14ac:dyDescent="0.2">
      <c r="A328" s="32"/>
      <c r="B328" s="33"/>
      <c r="C328" s="32"/>
      <c r="D328" s="33"/>
      <c r="E328" s="32"/>
      <c r="F328" s="33"/>
      <c r="G328" s="32"/>
      <c r="H328" s="33"/>
      <c r="I328" s="32"/>
      <c r="J328" s="33"/>
      <c r="K328" s="32"/>
      <c r="L328" s="33"/>
      <c r="M328" s="32"/>
      <c r="N328" s="33"/>
    </row>
    <row r="329" spans="1:15" x14ac:dyDescent="0.2">
      <c r="A329" s="32"/>
      <c r="B329" s="33"/>
      <c r="C329" s="32"/>
      <c r="D329" s="33"/>
      <c r="E329" s="32"/>
      <c r="F329" s="33"/>
      <c r="G329" s="32"/>
      <c r="H329" s="33"/>
      <c r="I329" s="32"/>
      <c r="J329" s="33"/>
      <c r="K329" s="32"/>
      <c r="L329" s="33"/>
      <c r="M329" s="32"/>
      <c r="N329" s="33"/>
    </row>
    <row r="330" spans="1:15" x14ac:dyDescent="0.2">
      <c r="A330" s="34"/>
      <c r="B330" s="33"/>
      <c r="C330" s="34"/>
      <c r="D330" s="33"/>
      <c r="E330" s="34"/>
      <c r="F330" s="33"/>
      <c r="G330" s="34"/>
      <c r="H330" s="33"/>
      <c r="I330" s="34"/>
      <c r="J330" s="33"/>
      <c r="K330" s="34"/>
      <c r="L330" s="33"/>
      <c r="M330" s="34"/>
      <c r="N330" s="33"/>
    </row>
    <row r="331" spans="1:15" x14ac:dyDescent="0.2">
      <c r="A331" s="32"/>
      <c r="B331" s="33"/>
      <c r="C331" s="32"/>
      <c r="D331" s="33"/>
      <c r="E331" s="32"/>
      <c r="F331" s="33"/>
      <c r="G331" s="32"/>
      <c r="H331" s="33"/>
      <c r="I331" s="32"/>
      <c r="J331" s="33"/>
      <c r="K331" s="32"/>
      <c r="L331" s="33"/>
      <c r="M331" s="32"/>
      <c r="N331" s="33"/>
    </row>
    <row r="332" spans="1:15" x14ac:dyDescent="0.2">
      <c r="A332" s="32"/>
      <c r="B332" s="33"/>
      <c r="C332" s="32"/>
      <c r="D332" s="33"/>
      <c r="E332" s="32"/>
      <c r="F332" s="33"/>
      <c r="G332" s="32"/>
      <c r="H332" s="33"/>
      <c r="I332" s="32"/>
      <c r="J332" s="33"/>
      <c r="K332" s="32"/>
      <c r="L332" s="33"/>
      <c r="M332" s="32"/>
      <c r="N332" s="33"/>
    </row>
    <row r="333" spans="1:15" x14ac:dyDescent="0.2">
      <c r="A333" s="32"/>
      <c r="B333" s="33"/>
      <c r="C333" s="32"/>
      <c r="D333" s="33"/>
      <c r="E333" s="32"/>
      <c r="F333" s="33"/>
      <c r="G333" s="32"/>
      <c r="H333" s="33"/>
      <c r="I333" s="32"/>
      <c r="J333" s="33"/>
      <c r="K333" s="32"/>
      <c r="L333" s="33"/>
      <c r="M333" s="32"/>
      <c r="N333" s="33"/>
    </row>
    <row r="334" spans="1:15" x14ac:dyDescent="0.2">
      <c r="A334" s="32"/>
      <c r="B334" s="33"/>
      <c r="C334" s="32"/>
      <c r="D334" s="33"/>
      <c r="E334" s="32"/>
      <c r="F334" s="33"/>
      <c r="G334" s="32"/>
      <c r="H334" s="33"/>
      <c r="I334" s="32"/>
      <c r="J334" s="33"/>
      <c r="K334" s="32"/>
      <c r="L334" s="33"/>
      <c r="M334" s="32"/>
      <c r="N334" s="33"/>
    </row>
    <row r="335" spans="1:15" x14ac:dyDescent="0.2">
      <c r="A335" s="32"/>
      <c r="B335" s="33"/>
      <c r="C335" s="32" t="str">
        <f>IFERROR(INDEX(Events!$A:$A,MATCH(C324,Events!#REF!,0)),"")</f>
        <v/>
      </c>
      <c r="D335" s="33"/>
      <c r="E335" s="32" t="str">
        <f>IFERROR(INDEX(Events!$A:$A,MATCH(E324,Events!#REF!,0)),"")</f>
        <v/>
      </c>
      <c r="F335" s="33"/>
      <c r="G335" s="32" t="str">
        <f>IFERROR(INDEX(Events!$A:$A,MATCH(G324,Events!#REF!,0)),"")</f>
        <v/>
      </c>
      <c r="H335" s="33"/>
      <c r="I335" s="32" t="str">
        <f>IFERROR(INDEX(Events!$A:$A,MATCH(I324,Events!#REF!,0)),"")</f>
        <v/>
      </c>
      <c r="J335" s="33"/>
      <c r="K335" s="32" t="str">
        <f>IFERROR(INDEX(Events!$A:$A,MATCH(K324,Events!#REF!,0)),"")</f>
        <v/>
      </c>
      <c r="L335" s="33"/>
      <c r="M335" s="32" t="str">
        <f>IFERROR(INDEX(Events!$A:$A,MATCH(M324,Events!#REF!,0)),"")</f>
        <v/>
      </c>
      <c r="N335" s="33"/>
    </row>
    <row r="336" spans="1:15" x14ac:dyDescent="0.2">
      <c r="A336" s="32"/>
      <c r="B336" s="33"/>
      <c r="C336" s="32"/>
      <c r="D336" s="33"/>
      <c r="E336" s="32"/>
      <c r="F336" s="33"/>
      <c r="G336" s="32"/>
      <c r="H336" s="33"/>
      <c r="I336" s="32"/>
      <c r="J336" s="33"/>
      <c r="K336" s="32"/>
      <c r="L336" s="33"/>
      <c r="M336" s="32"/>
      <c r="N336" s="33"/>
    </row>
    <row r="337" spans="1:15" x14ac:dyDescent="0.2">
      <c r="A337" s="35"/>
      <c r="B337" s="36"/>
      <c r="C337" s="35"/>
      <c r="D337" s="36"/>
      <c r="E337" s="35"/>
      <c r="F337" s="36"/>
      <c r="G337" s="35"/>
      <c r="H337" s="36"/>
      <c r="I337" s="35"/>
      <c r="J337" s="36"/>
      <c r="K337" s="35"/>
      <c r="L337" s="36"/>
      <c r="M337" s="35"/>
      <c r="N337" s="36"/>
    </row>
    <row r="338" spans="1:15" ht="20.25" x14ac:dyDescent="0.3">
      <c r="A338" s="71">
        <f>M324+1</f>
        <v>44724</v>
      </c>
      <c r="B338" s="71"/>
      <c r="C338" s="71">
        <f>A338+1</f>
        <v>44725</v>
      </c>
      <c r="D338" s="71" t="str">
        <f>IFERROR(INDEX(Events!$A:$A,MATCH(C338,Events!$G:$G,0)),"")</f>
        <v/>
      </c>
      <c r="E338" s="71">
        <f>C338+1</f>
        <v>44726</v>
      </c>
      <c r="F338" s="71" t="str">
        <f>IFERROR(INDEX(Events!$A:$A,MATCH(E338,Events!$G:$G,0)),"")</f>
        <v>Flag Day</v>
      </c>
      <c r="G338" s="71">
        <f>E338+1</f>
        <v>44727</v>
      </c>
      <c r="H338" s="71" t="str">
        <f>IFERROR(INDEX(Events!$A:$A,MATCH(G338,Events!$G:$G,0)),"")</f>
        <v/>
      </c>
      <c r="I338" s="71">
        <f>G338+1</f>
        <v>44728</v>
      </c>
      <c r="J338" s="71" t="str">
        <f>IFERROR(INDEX(Events!$A:$A,MATCH(I338,Events!$G:$G,0)),"")</f>
        <v/>
      </c>
      <c r="K338" s="71">
        <f>I338+1</f>
        <v>44729</v>
      </c>
      <c r="L338" s="71" t="str">
        <f>IFERROR(INDEX(Events!$A:$A,MATCH(K338,Events!$G:$G,0)),"")</f>
        <v/>
      </c>
      <c r="M338" s="71">
        <f>K338+1</f>
        <v>44730</v>
      </c>
      <c r="N338" s="71" t="str">
        <f>IFERROR(INDEX(Events!$A:$A,MATCH(M338,Events!$G:$G,0)),"")</f>
        <v/>
      </c>
      <c r="O338" s="31"/>
    </row>
    <row r="339" spans="1:15" x14ac:dyDescent="0.2">
      <c r="A339" s="72" t="str">
        <f>IFERROR(INDEX(Events!$A:$A,MATCH(A338,Events!$G:$G,0)),"")</f>
        <v/>
      </c>
      <c r="B339" s="73"/>
      <c r="C339" s="72" t="str">
        <f>IFERROR(INDEX(Events!$A:$A,MATCH(C338,Events!$G:$G,0)),"")</f>
        <v/>
      </c>
      <c r="D339" s="73"/>
      <c r="E339" s="72" t="str">
        <f>IFERROR(INDEX(Events!$A:$A,MATCH(E338,Events!$G:$G,0)),"")</f>
        <v>Flag Day</v>
      </c>
      <c r="F339" s="73"/>
      <c r="G339" s="72" t="str">
        <f>IFERROR(INDEX(Events!$A:$A,MATCH(G338,Events!$G:$G,0)),"")</f>
        <v/>
      </c>
      <c r="H339" s="73"/>
      <c r="I339" s="72" t="str">
        <f>IFERROR(INDEX(Events!$A:$A,MATCH(I338,Events!$G:$G,0)),"")</f>
        <v/>
      </c>
      <c r="J339" s="73"/>
      <c r="K339" s="72" t="str">
        <f>IFERROR(INDEX(Events!$A:$A,MATCH(K338,Events!$G:$G,0)),"")</f>
        <v/>
      </c>
      <c r="L339" s="73"/>
      <c r="M339" s="72" t="str">
        <f>IFERROR(INDEX(Events!$A:$A,MATCH(M338,Events!$G:$G,0)),"")</f>
        <v/>
      </c>
      <c r="N339" s="73"/>
    </row>
    <row r="340" spans="1:15" x14ac:dyDescent="0.2">
      <c r="A340" s="72" t="str">
        <f ca="1">IFERROR(INDEX(Events!$A:$A,MATCH(A338,Events!$H:$H,0)),"")</f>
        <v/>
      </c>
      <c r="B340" s="73"/>
      <c r="C340" s="72" t="str">
        <f ca="1">IFERROR(INDEX(Events!$A:$A,MATCH(C338,Events!$H:$H,0)),"")</f>
        <v/>
      </c>
      <c r="D340" s="73"/>
      <c r="E340" s="72" t="str">
        <f ca="1">IFERROR(INDEX(Events!$A:$A,MATCH(E338,Events!$H:$H,0)),"")</f>
        <v/>
      </c>
      <c r="F340" s="73"/>
      <c r="G340" s="72" t="str">
        <f ca="1">IFERROR(INDEX(Events!$A:$A,MATCH(G338,Events!$H:$H,0)),"")</f>
        <v/>
      </c>
      <c r="H340" s="73"/>
      <c r="I340" s="72" t="str">
        <f ca="1">IFERROR(INDEX(Events!$A:$A,MATCH(I338,Events!$H:$H,0)),"")</f>
        <v/>
      </c>
      <c r="J340" s="73"/>
      <c r="K340" s="72" t="str">
        <f ca="1">IFERROR(INDEX(Events!$A:$A,MATCH(K338,Events!$H:$H,0)),"")</f>
        <v/>
      </c>
      <c r="L340" s="73"/>
      <c r="M340" s="72" t="str">
        <f ca="1">IFERROR(INDEX(Events!$A:$A,MATCH(M338,Events!$H:$H,0)),"")</f>
        <v/>
      </c>
      <c r="N340" s="73"/>
    </row>
    <row r="341" spans="1:15" x14ac:dyDescent="0.2">
      <c r="A341" s="72" t="str">
        <f ca="1">IFERROR(INDEX(Events!$A:$A,MATCH(A338,Events!$I:$I,0)),"")</f>
        <v/>
      </c>
      <c r="B341" s="73"/>
      <c r="C341" s="72" t="str">
        <f ca="1">IFERROR(INDEX(Events!$A:$A,MATCH(C338,Events!$I:$I,0)),"")</f>
        <v/>
      </c>
      <c r="D341" s="73"/>
      <c r="E341" s="72" t="str">
        <f ca="1">IFERROR(INDEX(Events!$A:$A,MATCH(E338,Events!$I:$I,0)),"")</f>
        <v/>
      </c>
      <c r="F341" s="73"/>
      <c r="G341" s="72" t="str">
        <f ca="1">IFERROR(INDEX(Events!$A:$A,MATCH(G338,Events!$I:$I,0)),"")</f>
        <v/>
      </c>
      <c r="H341" s="73"/>
      <c r="I341" s="72" t="str">
        <f ca="1">IFERROR(INDEX(Events!$A:$A,MATCH(I338,Events!$I:$I,0)),"")</f>
        <v/>
      </c>
      <c r="J341" s="73"/>
      <c r="K341" s="72" t="str">
        <f ca="1">IFERROR(INDEX(Events!$A:$A,MATCH(K338,Events!$I:$I,0)),"")</f>
        <v/>
      </c>
      <c r="L341" s="73"/>
      <c r="M341" s="72" t="str">
        <f ca="1">IFERROR(INDEX(Events!$A:$A,MATCH(M338,Events!$I:$I,0)),"")</f>
        <v/>
      </c>
      <c r="N341" s="73"/>
    </row>
    <row r="342" spans="1:15" x14ac:dyDescent="0.2">
      <c r="A342" s="32"/>
      <c r="B342" s="33"/>
      <c r="C342" s="32"/>
      <c r="D342" s="33"/>
      <c r="E342" s="32"/>
      <c r="F342" s="33"/>
      <c r="G342" s="32"/>
      <c r="H342" s="33"/>
      <c r="I342" s="32"/>
      <c r="J342" s="33"/>
      <c r="K342" s="32"/>
      <c r="L342" s="33"/>
      <c r="M342" s="32"/>
      <c r="N342" s="33"/>
    </row>
    <row r="343" spans="1:15" x14ac:dyDescent="0.2">
      <c r="A343" s="32"/>
      <c r="B343" s="33"/>
      <c r="C343" s="32"/>
      <c r="D343" s="33"/>
      <c r="E343" s="32"/>
      <c r="F343" s="33"/>
      <c r="G343" s="32"/>
      <c r="H343" s="33"/>
      <c r="I343" s="32"/>
      <c r="J343" s="33"/>
      <c r="K343" s="32"/>
      <c r="L343" s="33"/>
      <c r="M343" s="32"/>
      <c r="N343" s="33"/>
    </row>
    <row r="344" spans="1:15" x14ac:dyDescent="0.2">
      <c r="A344" s="34"/>
      <c r="B344" s="33"/>
      <c r="C344" s="34"/>
      <c r="D344" s="33"/>
      <c r="E344" s="34"/>
      <c r="F344" s="33"/>
      <c r="G344" s="34"/>
      <c r="H344" s="33"/>
      <c r="I344" s="34"/>
      <c r="J344" s="33"/>
      <c r="K344" s="34"/>
      <c r="L344" s="33"/>
      <c r="M344" s="34"/>
      <c r="N344" s="33"/>
    </row>
    <row r="345" spans="1:15" x14ac:dyDescent="0.2">
      <c r="A345" s="32"/>
      <c r="B345" s="33"/>
      <c r="C345" s="32"/>
      <c r="D345" s="33"/>
      <c r="E345" s="32"/>
      <c r="F345" s="33"/>
      <c r="G345" s="32"/>
      <c r="H345" s="33"/>
      <c r="I345" s="32"/>
      <c r="J345" s="33"/>
      <c r="K345" s="32"/>
      <c r="L345" s="33"/>
      <c r="M345" s="32"/>
      <c r="N345" s="33"/>
    </row>
    <row r="346" spans="1:15" x14ac:dyDescent="0.2">
      <c r="A346" s="32"/>
      <c r="B346" s="33"/>
      <c r="C346" s="32"/>
      <c r="D346" s="33"/>
      <c r="E346" s="32"/>
      <c r="F346" s="33"/>
      <c r="G346" s="32"/>
      <c r="H346" s="33"/>
      <c r="I346" s="32"/>
      <c r="J346" s="33"/>
      <c r="K346" s="32"/>
      <c r="L346" s="33"/>
      <c r="M346" s="32"/>
      <c r="N346" s="33"/>
    </row>
    <row r="347" spans="1:15" x14ac:dyDescent="0.2">
      <c r="A347" s="32"/>
      <c r="B347" s="33"/>
      <c r="C347" s="32"/>
      <c r="D347" s="33"/>
      <c r="E347" s="32"/>
      <c r="F347" s="33"/>
      <c r="G347" s="32"/>
      <c r="H347" s="33"/>
      <c r="I347" s="32"/>
      <c r="J347" s="33"/>
      <c r="K347" s="32"/>
      <c r="L347" s="33"/>
      <c r="M347" s="32"/>
      <c r="N347" s="33"/>
    </row>
    <row r="348" spans="1:15" x14ac:dyDescent="0.2">
      <c r="A348" s="32"/>
      <c r="B348" s="33"/>
      <c r="C348" s="32"/>
      <c r="D348" s="33"/>
      <c r="E348" s="32"/>
      <c r="F348" s="33"/>
      <c r="G348" s="32"/>
      <c r="H348" s="33"/>
      <c r="I348" s="32"/>
      <c r="J348" s="33"/>
      <c r="K348" s="32"/>
      <c r="L348" s="33"/>
      <c r="M348" s="32"/>
      <c r="N348" s="33"/>
    </row>
    <row r="349" spans="1:15" x14ac:dyDescent="0.2">
      <c r="A349" s="32"/>
      <c r="B349" s="33"/>
      <c r="C349" s="32" t="str">
        <f>IFERROR(INDEX(Events!$A:$A,MATCH(C338,Events!#REF!,0)),"")</f>
        <v/>
      </c>
      <c r="D349" s="33"/>
      <c r="E349" s="32" t="str">
        <f>IFERROR(INDEX(Events!$A:$A,MATCH(E338,Events!#REF!,0)),"")</f>
        <v/>
      </c>
      <c r="F349" s="33"/>
      <c r="G349" s="32" t="str">
        <f>IFERROR(INDEX(Events!$A:$A,MATCH(G338,Events!#REF!,0)),"")</f>
        <v/>
      </c>
      <c r="H349" s="33"/>
      <c r="I349" s="32" t="str">
        <f>IFERROR(INDEX(Events!$A:$A,MATCH(I338,Events!#REF!,0)),"")</f>
        <v/>
      </c>
      <c r="J349" s="33"/>
      <c r="K349" s="32" t="str">
        <f>IFERROR(INDEX(Events!$A:$A,MATCH(K338,Events!#REF!,0)),"")</f>
        <v/>
      </c>
      <c r="L349" s="33"/>
      <c r="M349" s="32" t="str">
        <f>IFERROR(INDEX(Events!$A:$A,MATCH(M338,Events!#REF!,0)),"")</f>
        <v/>
      </c>
      <c r="N349" s="33"/>
    </row>
    <row r="350" spans="1:15" x14ac:dyDescent="0.2">
      <c r="A350" s="32"/>
      <c r="B350" s="33"/>
      <c r="C350" s="32"/>
      <c r="D350" s="33"/>
      <c r="E350" s="32"/>
      <c r="F350" s="33"/>
      <c r="G350" s="32"/>
      <c r="H350" s="33"/>
      <c r="I350" s="32"/>
      <c r="J350" s="33"/>
      <c r="K350" s="32"/>
      <c r="L350" s="33"/>
      <c r="M350" s="32"/>
      <c r="N350" s="33"/>
    </row>
    <row r="351" spans="1:15" x14ac:dyDescent="0.2">
      <c r="A351" s="35"/>
      <c r="B351" s="36"/>
      <c r="C351" s="35"/>
      <c r="D351" s="36"/>
      <c r="E351" s="35"/>
      <c r="F351" s="36"/>
      <c r="G351" s="35"/>
      <c r="H351" s="36"/>
      <c r="I351" s="35"/>
      <c r="J351" s="36"/>
      <c r="K351" s="35"/>
      <c r="L351" s="36"/>
      <c r="M351" s="35"/>
      <c r="N351" s="36"/>
    </row>
    <row r="352" spans="1:15" ht="20.25" x14ac:dyDescent="0.3">
      <c r="A352" s="71">
        <f>M338+1</f>
        <v>44731</v>
      </c>
      <c r="B352" s="71"/>
      <c r="C352" s="71">
        <f>A352+1</f>
        <v>44732</v>
      </c>
      <c r="D352" s="71" t="str">
        <f>IFERROR(INDEX(Events!$A:$A,MATCH(C352,Events!$G:$G,0)),"")</f>
        <v/>
      </c>
      <c r="E352" s="71">
        <f>C352+1</f>
        <v>44733</v>
      </c>
      <c r="F352" s="71" t="str">
        <f>IFERROR(INDEX(Events!$A:$A,MATCH(E352,Events!$G:$G,0)),"")</f>
        <v>June Solstice (GMT)</v>
      </c>
      <c r="G352" s="71">
        <f>E352+1</f>
        <v>44734</v>
      </c>
      <c r="H352" s="71" t="str">
        <f>IFERROR(INDEX(Events!$A:$A,MATCH(G352,Events!$G:$G,0)),"")</f>
        <v/>
      </c>
      <c r="I352" s="71">
        <f>G352+1</f>
        <v>44735</v>
      </c>
      <c r="J352" s="71" t="str">
        <f>IFERROR(INDEX(Events!$A:$A,MATCH(I352,Events!$G:$G,0)),"")</f>
        <v/>
      </c>
      <c r="K352" s="71">
        <f>I352+1</f>
        <v>44736</v>
      </c>
      <c r="L352" s="71" t="str">
        <f>IFERROR(INDEX(Events!$A:$A,MATCH(K352,Events!$G:$G,0)),"")</f>
        <v/>
      </c>
      <c r="M352" s="71">
        <f>K352+1</f>
        <v>44737</v>
      </c>
      <c r="N352" s="71" t="str">
        <f>IFERROR(INDEX(Events!$A:$A,MATCH(M352,Events!$G:$G,0)),"")</f>
        <v/>
      </c>
      <c r="O352" s="31"/>
    </row>
    <row r="353" spans="1:15" x14ac:dyDescent="0.2">
      <c r="A353" s="72" t="str">
        <f>IFERROR(INDEX(Events!$A:$A,MATCH(A352,Events!$G:$G,0)),"")</f>
        <v>Father's Day</v>
      </c>
      <c r="B353" s="73"/>
      <c r="C353" s="72" t="str">
        <f>IFERROR(INDEX(Events!$A:$A,MATCH(C352,Events!$G:$G,0)),"")</f>
        <v/>
      </c>
      <c r="D353" s="73"/>
      <c r="E353" s="72" t="str">
        <f>IFERROR(INDEX(Events!$A:$A,MATCH(E352,Events!$G:$G,0)),"")</f>
        <v>June Solstice (GMT)</v>
      </c>
      <c r="F353" s="73"/>
      <c r="G353" s="72" t="str">
        <f>IFERROR(INDEX(Events!$A:$A,MATCH(G352,Events!$G:$G,0)),"")</f>
        <v/>
      </c>
      <c r="H353" s="73"/>
      <c r="I353" s="72" t="str">
        <f>IFERROR(INDEX(Events!$A:$A,MATCH(I352,Events!$G:$G,0)),"")</f>
        <v/>
      </c>
      <c r="J353" s="73"/>
      <c r="K353" s="72" t="str">
        <f>IFERROR(INDEX(Events!$A:$A,MATCH(K352,Events!$G:$G,0)),"")</f>
        <v/>
      </c>
      <c r="L353" s="73"/>
      <c r="M353" s="72" t="str">
        <f>IFERROR(INDEX(Events!$A:$A,MATCH(M352,Events!$G:$G,0)),"")</f>
        <v/>
      </c>
      <c r="N353" s="73"/>
    </row>
    <row r="354" spans="1:15" x14ac:dyDescent="0.2">
      <c r="A354" s="72" t="str">
        <f ca="1">IFERROR(INDEX(Events!$A:$A,MATCH(A352,Events!$H:$H,0)),"")</f>
        <v>Juneteenth</v>
      </c>
      <c r="B354" s="73"/>
      <c r="C354" s="72" t="str">
        <f ca="1">IFERROR(INDEX(Events!$A:$A,MATCH(C352,Events!$H:$H,0)),"")</f>
        <v/>
      </c>
      <c r="D354" s="73"/>
      <c r="E354" s="72" t="str">
        <f ca="1">IFERROR(INDEX(Events!$A:$A,MATCH(E352,Events!$H:$H,0)),"")</f>
        <v/>
      </c>
      <c r="F354" s="73"/>
      <c r="G354" s="72" t="str">
        <f ca="1">IFERROR(INDEX(Events!$A:$A,MATCH(G352,Events!$H:$H,0)),"")</f>
        <v/>
      </c>
      <c r="H354" s="73"/>
      <c r="I354" s="72" t="str">
        <f ca="1">IFERROR(INDEX(Events!$A:$A,MATCH(I352,Events!$H:$H,0)),"")</f>
        <v/>
      </c>
      <c r="J354" s="73"/>
      <c r="K354" s="72" t="str">
        <f ca="1">IFERROR(INDEX(Events!$A:$A,MATCH(K352,Events!$H:$H,0)),"")</f>
        <v/>
      </c>
      <c r="L354" s="73"/>
      <c r="M354" s="72" t="str">
        <f ca="1">IFERROR(INDEX(Events!$A:$A,MATCH(M352,Events!$H:$H,0)),"")</f>
        <v/>
      </c>
      <c r="N354" s="73"/>
    </row>
    <row r="355" spans="1:15" x14ac:dyDescent="0.2">
      <c r="A355" s="72" t="str">
        <f ca="1">IFERROR(INDEX(Events!$A:$A,MATCH(A352,Events!$I:$I,0)),"")</f>
        <v/>
      </c>
      <c r="B355" s="73"/>
      <c r="C355" s="72" t="str">
        <f ca="1">IFERROR(INDEX(Events!$A:$A,MATCH(C352,Events!$I:$I,0)),"")</f>
        <v/>
      </c>
      <c r="D355" s="73"/>
      <c r="E355" s="72" t="str">
        <f ca="1">IFERROR(INDEX(Events!$A:$A,MATCH(E352,Events!$I:$I,0)),"")</f>
        <v/>
      </c>
      <c r="F355" s="73"/>
      <c r="G355" s="72" t="str">
        <f ca="1">IFERROR(INDEX(Events!$A:$A,MATCH(G352,Events!$I:$I,0)),"")</f>
        <v/>
      </c>
      <c r="H355" s="73"/>
      <c r="I355" s="72" t="str">
        <f ca="1">IFERROR(INDEX(Events!$A:$A,MATCH(I352,Events!$I:$I,0)),"")</f>
        <v/>
      </c>
      <c r="J355" s="73"/>
      <c r="K355" s="72" t="str">
        <f ca="1">IFERROR(INDEX(Events!$A:$A,MATCH(K352,Events!$I:$I,0)),"")</f>
        <v/>
      </c>
      <c r="L355" s="73"/>
      <c r="M355" s="72" t="str">
        <f ca="1">IFERROR(INDEX(Events!$A:$A,MATCH(M352,Events!$I:$I,0)),"")</f>
        <v/>
      </c>
      <c r="N355" s="73"/>
    </row>
    <row r="356" spans="1:15" x14ac:dyDescent="0.2">
      <c r="A356" s="32"/>
      <c r="B356" s="33"/>
      <c r="C356" s="32"/>
      <c r="D356" s="33"/>
      <c r="E356" s="32"/>
      <c r="F356" s="33"/>
      <c r="G356" s="32"/>
      <c r="H356" s="33"/>
      <c r="I356" s="32"/>
      <c r="J356" s="33"/>
      <c r="K356" s="32"/>
      <c r="L356" s="33"/>
      <c r="M356" s="32"/>
      <c r="N356" s="33"/>
    </row>
    <row r="357" spans="1:15" x14ac:dyDescent="0.2">
      <c r="A357" s="32"/>
      <c r="B357" s="33"/>
      <c r="C357" s="32"/>
      <c r="D357" s="33"/>
      <c r="E357" s="32"/>
      <c r="F357" s="33"/>
      <c r="G357" s="32"/>
      <c r="H357" s="33"/>
      <c r="I357" s="32"/>
      <c r="J357" s="33"/>
      <c r="K357" s="32"/>
      <c r="L357" s="33"/>
      <c r="M357" s="32"/>
      <c r="N357" s="33"/>
    </row>
    <row r="358" spans="1:15" x14ac:dyDescent="0.2">
      <c r="A358" s="34"/>
      <c r="B358" s="33"/>
      <c r="C358" s="34"/>
      <c r="D358" s="33"/>
      <c r="E358" s="34"/>
      <c r="F358" s="33"/>
      <c r="G358" s="34"/>
      <c r="H358" s="33"/>
      <c r="I358" s="34"/>
      <c r="J358" s="33"/>
      <c r="K358" s="34"/>
      <c r="L358" s="33"/>
      <c r="M358" s="34"/>
      <c r="N358" s="33"/>
    </row>
    <row r="359" spans="1:15" x14ac:dyDescent="0.2">
      <c r="A359" s="32"/>
      <c r="B359" s="33"/>
      <c r="C359" s="32"/>
      <c r="D359" s="33"/>
      <c r="E359" s="32"/>
      <c r="F359" s="33"/>
      <c r="G359" s="32"/>
      <c r="H359" s="33"/>
      <c r="I359" s="32"/>
      <c r="J359" s="33"/>
      <c r="K359" s="32"/>
      <c r="L359" s="33"/>
      <c r="M359" s="32"/>
      <c r="N359" s="33"/>
    </row>
    <row r="360" spans="1:15" x14ac:dyDescent="0.2">
      <c r="A360" s="32"/>
      <c r="B360" s="33"/>
      <c r="C360" s="32"/>
      <c r="D360" s="33"/>
      <c r="E360" s="32"/>
      <c r="F360" s="33"/>
      <c r="G360" s="32"/>
      <c r="H360" s="33"/>
      <c r="I360" s="32"/>
      <c r="J360" s="33"/>
      <c r="K360" s="32"/>
      <c r="L360" s="33"/>
      <c r="M360" s="32"/>
      <c r="N360" s="33"/>
    </row>
    <row r="361" spans="1:15" x14ac:dyDescent="0.2">
      <c r="A361" s="32"/>
      <c r="B361" s="33"/>
      <c r="C361" s="32"/>
      <c r="D361" s="33"/>
      <c r="E361" s="32"/>
      <c r="F361" s="33"/>
      <c r="G361" s="32"/>
      <c r="H361" s="33"/>
      <c r="I361" s="32"/>
      <c r="J361" s="33"/>
      <c r="K361" s="32"/>
      <c r="L361" s="33"/>
      <c r="M361" s="32"/>
      <c r="N361" s="33"/>
    </row>
    <row r="362" spans="1:15" x14ac:dyDescent="0.2">
      <c r="A362" s="32"/>
      <c r="B362" s="33"/>
      <c r="C362" s="32"/>
      <c r="D362" s="33"/>
      <c r="E362" s="32"/>
      <c r="F362" s="33"/>
      <c r="G362" s="32"/>
      <c r="H362" s="33"/>
      <c r="I362" s="32"/>
      <c r="J362" s="33"/>
      <c r="K362" s="32"/>
      <c r="L362" s="33"/>
      <c r="M362" s="32"/>
      <c r="N362" s="33"/>
    </row>
    <row r="363" spans="1:15" x14ac:dyDescent="0.2">
      <c r="A363" s="32"/>
      <c r="B363" s="33"/>
      <c r="C363" s="32" t="str">
        <f>IFERROR(INDEX(Events!$A:$A,MATCH(C352,Events!#REF!,0)),"")</f>
        <v/>
      </c>
      <c r="D363" s="33"/>
      <c r="E363" s="32" t="str">
        <f>IFERROR(INDEX(Events!$A:$A,MATCH(E352,Events!#REF!,0)),"")</f>
        <v/>
      </c>
      <c r="F363" s="33"/>
      <c r="G363" s="32" t="str">
        <f>IFERROR(INDEX(Events!$A:$A,MATCH(G352,Events!#REF!,0)),"")</f>
        <v/>
      </c>
      <c r="H363" s="33"/>
      <c r="I363" s="32" t="str">
        <f>IFERROR(INDEX(Events!$A:$A,MATCH(I352,Events!#REF!,0)),"")</f>
        <v/>
      </c>
      <c r="J363" s="33"/>
      <c r="K363" s="32" t="str">
        <f>IFERROR(INDEX(Events!$A:$A,MATCH(K352,Events!#REF!,0)),"")</f>
        <v/>
      </c>
      <c r="L363" s="33"/>
      <c r="M363" s="32" t="str">
        <f>IFERROR(INDEX(Events!$A:$A,MATCH(M352,Events!#REF!,0)),"")</f>
        <v/>
      </c>
      <c r="N363" s="33"/>
    </row>
    <row r="364" spans="1:15" x14ac:dyDescent="0.2">
      <c r="A364" s="32"/>
      <c r="B364" s="33"/>
      <c r="C364" s="32"/>
      <c r="D364" s="33"/>
      <c r="E364" s="32"/>
      <c r="F364" s="33"/>
      <c r="G364" s="32"/>
      <c r="H364" s="33"/>
      <c r="I364" s="32"/>
      <c r="J364" s="33"/>
      <c r="K364" s="32"/>
      <c r="L364" s="33"/>
      <c r="M364" s="32"/>
      <c r="N364" s="33"/>
    </row>
    <row r="365" spans="1:15" x14ac:dyDescent="0.2">
      <c r="A365" s="35"/>
      <c r="B365" s="36"/>
      <c r="C365" s="35"/>
      <c r="D365" s="36"/>
      <c r="E365" s="35"/>
      <c r="F365" s="36"/>
      <c r="G365" s="35"/>
      <c r="H365" s="36"/>
      <c r="I365" s="35"/>
      <c r="J365" s="36"/>
      <c r="K365" s="35"/>
      <c r="L365" s="36"/>
      <c r="M365" s="35"/>
      <c r="N365" s="36"/>
    </row>
    <row r="366" spans="1:15" ht="20.25" x14ac:dyDescent="0.3">
      <c r="A366" s="71">
        <f>M352+1</f>
        <v>44738</v>
      </c>
      <c r="B366" s="71"/>
      <c r="C366" s="71">
        <f>A366+1</f>
        <v>44739</v>
      </c>
      <c r="D366" s="71" t="str">
        <f>IFERROR(INDEX(Events!$A:$A,MATCH(C366,Events!$G:$G,0)),"")</f>
        <v/>
      </c>
      <c r="E366" s="71">
        <f>C366+1</f>
        <v>44740</v>
      </c>
      <c r="F366" s="71" t="str">
        <f>IFERROR(INDEX(Events!$A:$A,MATCH(E366,Events!$G:$G,0)),"")</f>
        <v/>
      </c>
      <c r="G366" s="71">
        <f>E366+1</f>
        <v>44741</v>
      </c>
      <c r="H366" s="71" t="str">
        <f>IFERROR(INDEX(Events!$A:$A,MATCH(G366,Events!$G:$G,0)),"")</f>
        <v/>
      </c>
      <c r="I366" s="71">
        <f>G366+1</f>
        <v>44742</v>
      </c>
      <c r="J366" s="71" t="str">
        <f>IFERROR(INDEX(Events!$A:$A,MATCH(I366,Events!$G:$G,0)),"")</f>
        <v/>
      </c>
      <c r="K366" s="71">
        <f>I366+1</f>
        <v>44743</v>
      </c>
      <c r="L366" s="71" t="str">
        <f>IFERROR(INDEX(Events!$A:$A,MATCH(K366,Events!$G:$G,0)),"")</f>
        <v/>
      </c>
      <c r="M366" s="71">
        <f>K366+1</f>
        <v>44744</v>
      </c>
      <c r="N366" s="71" t="str">
        <f>IFERROR(INDEX(Events!$A:$A,MATCH(M366,Events!$G:$G,0)),"")</f>
        <v/>
      </c>
      <c r="O366" s="31"/>
    </row>
    <row r="367" spans="1:15" x14ac:dyDescent="0.2">
      <c r="A367" s="72" t="str">
        <f>IFERROR(INDEX(Events!$A:$A,MATCH(A366,Events!$G:$G,0)),"")</f>
        <v/>
      </c>
      <c r="B367" s="73"/>
      <c r="C367" s="72" t="str">
        <f>IFERROR(INDEX(Events!$A:$A,MATCH(C366,Events!$G:$G,0)),"")</f>
        <v/>
      </c>
      <c r="D367" s="73"/>
      <c r="E367" s="72" t="str">
        <f>IFERROR(INDEX(Events!$A:$A,MATCH(E366,Events!$G:$G,0)),"")</f>
        <v/>
      </c>
      <c r="F367" s="73"/>
      <c r="G367" s="72" t="str">
        <f>IFERROR(INDEX(Events!$A:$A,MATCH(G366,Events!$G:$G,0)),"")</f>
        <v/>
      </c>
      <c r="H367" s="73"/>
      <c r="I367" s="72" t="str">
        <f>IFERROR(INDEX(Events!$A:$A,MATCH(I366,Events!$G:$G,0)),"")</f>
        <v/>
      </c>
      <c r="J367" s="73"/>
      <c r="K367" s="72" t="str">
        <f>IFERROR(INDEX(Events!$A:$A,MATCH(K366,Events!$G:$G,0)),"")</f>
        <v/>
      </c>
      <c r="L367" s="73"/>
      <c r="M367" s="72" t="str">
        <f>IFERROR(INDEX(Events!$A:$A,MATCH(M366,Events!$G:$G,0)),"")</f>
        <v/>
      </c>
      <c r="N367" s="73"/>
    </row>
    <row r="368" spans="1:15" x14ac:dyDescent="0.2">
      <c r="A368" s="72" t="str">
        <f ca="1">IFERROR(INDEX(Events!$A:$A,MATCH(A366,Events!$H:$H,0)),"")</f>
        <v/>
      </c>
      <c r="B368" s="73"/>
      <c r="C368" s="72" t="str">
        <f ca="1">IFERROR(INDEX(Events!$A:$A,MATCH(C366,Events!$H:$H,0)),"")</f>
        <v/>
      </c>
      <c r="D368" s="73"/>
      <c r="E368" s="72" t="str">
        <f ca="1">IFERROR(INDEX(Events!$A:$A,MATCH(E366,Events!$H:$H,0)),"")</f>
        <v/>
      </c>
      <c r="F368" s="73"/>
      <c r="G368" s="72" t="str">
        <f ca="1">IFERROR(INDEX(Events!$A:$A,MATCH(G366,Events!$H:$H,0)),"")</f>
        <v/>
      </c>
      <c r="H368" s="73"/>
      <c r="I368" s="72" t="str">
        <f ca="1">IFERROR(INDEX(Events!$A:$A,MATCH(I366,Events!$H:$H,0)),"")</f>
        <v/>
      </c>
      <c r="J368" s="73"/>
      <c r="K368" s="72" t="str">
        <f ca="1">IFERROR(INDEX(Events!$A:$A,MATCH(K366,Events!$H:$H,0)),"")</f>
        <v/>
      </c>
      <c r="L368" s="73"/>
      <c r="M368" s="72" t="str">
        <f ca="1">IFERROR(INDEX(Events!$A:$A,MATCH(M366,Events!$H:$H,0)),"")</f>
        <v/>
      </c>
      <c r="N368" s="73"/>
    </row>
    <row r="369" spans="1:15" x14ac:dyDescent="0.2">
      <c r="A369" s="72" t="str">
        <f ca="1">IFERROR(INDEX(Events!$A:$A,MATCH(A366,Events!$I:$I,0)),"")</f>
        <v/>
      </c>
      <c r="B369" s="73"/>
      <c r="C369" s="72" t="str">
        <f ca="1">IFERROR(INDEX(Events!$A:$A,MATCH(C366,Events!$I:$I,0)),"")</f>
        <v/>
      </c>
      <c r="D369" s="73"/>
      <c r="E369" s="72" t="str">
        <f ca="1">IFERROR(INDEX(Events!$A:$A,MATCH(E366,Events!$I:$I,0)),"")</f>
        <v/>
      </c>
      <c r="F369" s="73"/>
      <c r="G369" s="72" t="str">
        <f ca="1">IFERROR(INDEX(Events!$A:$A,MATCH(G366,Events!$I:$I,0)),"")</f>
        <v/>
      </c>
      <c r="H369" s="73"/>
      <c r="I369" s="72" t="str">
        <f ca="1">IFERROR(INDEX(Events!$A:$A,MATCH(I366,Events!$I:$I,0)),"")</f>
        <v/>
      </c>
      <c r="J369" s="73"/>
      <c r="K369" s="72" t="str">
        <f ca="1">IFERROR(INDEX(Events!$A:$A,MATCH(K366,Events!$I:$I,0)),"")</f>
        <v/>
      </c>
      <c r="L369" s="73"/>
      <c r="M369" s="72" t="str">
        <f ca="1">IFERROR(INDEX(Events!$A:$A,MATCH(M366,Events!$I:$I,0)),"")</f>
        <v/>
      </c>
      <c r="N369" s="73"/>
    </row>
    <row r="370" spans="1:15" x14ac:dyDescent="0.2">
      <c r="A370" s="32"/>
      <c r="B370" s="33"/>
      <c r="C370" s="32"/>
      <c r="D370" s="33"/>
      <c r="E370" s="32"/>
      <c r="F370" s="33"/>
      <c r="G370" s="32"/>
      <c r="H370" s="33"/>
      <c r="I370" s="32"/>
      <c r="J370" s="33"/>
      <c r="K370" s="32"/>
      <c r="L370" s="33"/>
      <c r="M370" s="32"/>
      <c r="N370" s="33"/>
    </row>
    <row r="371" spans="1:15" x14ac:dyDescent="0.2">
      <c r="A371" s="32"/>
      <c r="B371" s="33"/>
      <c r="C371" s="32"/>
      <c r="D371" s="33"/>
      <c r="E371" s="32"/>
      <c r="F371" s="33"/>
      <c r="G371" s="32"/>
      <c r="H371" s="33"/>
      <c r="I371" s="32"/>
      <c r="J371" s="33"/>
      <c r="K371" s="32"/>
      <c r="L371" s="33"/>
      <c r="M371" s="32"/>
      <c r="N371" s="33"/>
    </row>
    <row r="372" spans="1:15" x14ac:dyDescent="0.2">
      <c r="A372" s="34"/>
      <c r="B372" s="33"/>
      <c r="C372" s="34"/>
      <c r="D372" s="33"/>
      <c r="E372" s="34"/>
      <c r="F372" s="33"/>
      <c r="G372" s="34"/>
      <c r="H372" s="33"/>
      <c r="I372" s="34"/>
      <c r="J372" s="33"/>
      <c r="K372" s="34"/>
      <c r="L372" s="33"/>
      <c r="M372" s="34"/>
      <c r="N372" s="33"/>
    </row>
    <row r="373" spans="1:15" x14ac:dyDescent="0.2">
      <c r="A373" s="32"/>
      <c r="B373" s="33"/>
      <c r="C373" s="32"/>
      <c r="D373" s="33"/>
      <c r="E373" s="32"/>
      <c r="F373" s="33"/>
      <c r="G373" s="32"/>
      <c r="H373" s="33"/>
      <c r="I373" s="32"/>
      <c r="J373" s="33"/>
      <c r="K373" s="32"/>
      <c r="L373" s="33"/>
      <c r="M373" s="32"/>
      <c r="N373" s="33"/>
    </row>
    <row r="374" spans="1:15" x14ac:dyDescent="0.2">
      <c r="A374" s="32"/>
      <c r="B374" s="33"/>
      <c r="C374" s="32"/>
      <c r="D374" s="33"/>
      <c r="E374" s="32"/>
      <c r="F374" s="33"/>
      <c r="G374" s="32"/>
      <c r="H374" s="33"/>
      <c r="I374" s="32"/>
      <c r="J374" s="33"/>
      <c r="K374" s="32"/>
      <c r="L374" s="33"/>
      <c r="M374" s="32"/>
      <c r="N374" s="33"/>
    </row>
    <row r="375" spans="1:15" x14ac:dyDescent="0.2">
      <c r="A375" s="32"/>
      <c r="B375" s="33"/>
      <c r="C375" s="32"/>
      <c r="D375" s="33"/>
      <c r="E375" s="32"/>
      <c r="F375" s="33"/>
      <c r="G375" s="32"/>
      <c r="H375" s="33"/>
      <c r="I375" s="32"/>
      <c r="J375" s="33"/>
      <c r="K375" s="32"/>
      <c r="L375" s="33"/>
      <c r="M375" s="32"/>
      <c r="N375" s="33"/>
    </row>
    <row r="376" spans="1:15" x14ac:dyDescent="0.2">
      <c r="A376" s="32"/>
      <c r="B376" s="33"/>
      <c r="C376" s="32"/>
      <c r="D376" s="33"/>
      <c r="E376" s="32"/>
      <c r="F376" s="33"/>
      <c r="G376" s="32"/>
      <c r="H376" s="33"/>
      <c r="I376" s="32"/>
      <c r="J376" s="33"/>
      <c r="K376" s="32"/>
      <c r="L376" s="33"/>
      <c r="M376" s="32"/>
      <c r="N376" s="33"/>
    </row>
    <row r="377" spans="1:15" x14ac:dyDescent="0.2">
      <c r="A377" s="32"/>
      <c r="B377" s="33"/>
      <c r="C377" s="32" t="str">
        <f>IFERROR(INDEX(Events!$A:$A,MATCH(C366,Events!#REF!,0)),"")</f>
        <v/>
      </c>
      <c r="D377" s="33"/>
      <c r="E377" s="32" t="str">
        <f>IFERROR(INDEX(Events!$A:$A,MATCH(E366,Events!#REF!,0)),"")</f>
        <v/>
      </c>
      <c r="F377" s="33"/>
      <c r="G377" s="32" t="str">
        <f>IFERROR(INDEX(Events!$A:$A,MATCH(G366,Events!#REF!,0)),"")</f>
        <v/>
      </c>
      <c r="H377" s="33"/>
      <c r="I377" s="32" t="str">
        <f>IFERROR(INDEX(Events!$A:$A,MATCH(I366,Events!#REF!,0)),"")</f>
        <v/>
      </c>
      <c r="J377" s="33"/>
      <c r="K377" s="32" t="str">
        <f>IFERROR(INDEX(Events!$A:$A,MATCH(K366,Events!#REF!,0)),"")</f>
        <v/>
      </c>
      <c r="L377" s="33"/>
      <c r="M377" s="32" t="str">
        <f>IFERROR(INDEX(Events!$A:$A,MATCH(M366,Events!#REF!,0)),"")</f>
        <v/>
      </c>
      <c r="N377" s="33"/>
    </row>
    <row r="378" spans="1:15" x14ac:dyDescent="0.2">
      <c r="A378" s="32"/>
      <c r="B378" s="33"/>
      <c r="C378" s="32"/>
      <c r="D378" s="33"/>
      <c r="E378" s="32"/>
      <c r="F378" s="33"/>
      <c r="G378" s="32"/>
      <c r="H378" s="33"/>
      <c r="I378" s="32"/>
      <c r="J378" s="33"/>
      <c r="K378" s="32"/>
      <c r="L378" s="33"/>
      <c r="M378" s="32"/>
      <c r="N378" s="33"/>
    </row>
    <row r="379" spans="1:15" x14ac:dyDescent="0.2">
      <c r="A379" s="35"/>
      <c r="B379" s="36"/>
      <c r="C379" s="35"/>
      <c r="D379" s="36"/>
      <c r="E379" s="35"/>
      <c r="F379" s="36"/>
      <c r="G379" s="35"/>
      <c r="H379" s="36"/>
      <c r="I379" s="35"/>
      <c r="J379" s="36"/>
      <c r="K379" s="35"/>
      <c r="L379" s="36"/>
      <c r="M379" s="35"/>
      <c r="N379" s="36"/>
    </row>
    <row r="380" spans="1:15" ht="20.25" x14ac:dyDescent="0.3">
      <c r="A380" s="71">
        <f>M366+1</f>
        <v>44745</v>
      </c>
      <c r="B380" s="71"/>
      <c r="C380" s="71">
        <f>A380+1</f>
        <v>44746</v>
      </c>
      <c r="D380" s="71" t="str">
        <f>IFERROR(INDEX(Events!$A:$A,MATCH(C380,Events!$G:$G,0)),"")</f>
        <v>Independence Day</v>
      </c>
      <c r="E380" s="71">
        <f>C380+1</f>
        <v>44747</v>
      </c>
      <c r="F380" s="71" t="str">
        <f>IFERROR(INDEX(Events!$A:$A,MATCH(E380,Events!$G:$G,0)),"")</f>
        <v/>
      </c>
      <c r="G380" s="71">
        <f>E380+1</f>
        <v>44748</v>
      </c>
      <c r="H380" s="71" t="str">
        <f>IFERROR(INDEX(Events!$A:$A,MATCH(G380,Events!$G:$G,0)),"")</f>
        <v/>
      </c>
      <c r="I380" s="71">
        <f>G380+1</f>
        <v>44749</v>
      </c>
      <c r="J380" s="71" t="str">
        <f>IFERROR(INDEX(Events!$A:$A,MATCH(I380,Events!$G:$G,0)),"")</f>
        <v/>
      </c>
      <c r="K380" s="71">
        <f>I380+1</f>
        <v>44750</v>
      </c>
      <c r="L380" s="71" t="str">
        <f>IFERROR(INDEX(Events!$A:$A,MATCH(K380,Events!$G:$G,0)),"")</f>
        <v/>
      </c>
      <c r="M380" s="71">
        <f>K380+1</f>
        <v>44751</v>
      </c>
      <c r="N380" s="71" t="str">
        <f>IFERROR(INDEX(Events!$A:$A,MATCH(M380,Events!$G:$G,0)),"")</f>
        <v/>
      </c>
      <c r="O380" s="31"/>
    </row>
    <row r="381" spans="1:15" x14ac:dyDescent="0.2">
      <c r="A381" s="72" t="str">
        <f>IFERROR(INDEX(Events!$A:$A,MATCH(A380,Events!$G:$G,0)),"")</f>
        <v/>
      </c>
      <c r="B381" s="73"/>
      <c r="C381" s="72" t="str">
        <f>IFERROR(INDEX(Events!$A:$A,MATCH(C380,Events!$G:$G,0)),"")</f>
        <v>Independence Day</v>
      </c>
      <c r="D381" s="73"/>
      <c r="E381" s="72" t="str">
        <f>IFERROR(INDEX(Events!$A:$A,MATCH(E380,Events!$G:$G,0)),"")</f>
        <v/>
      </c>
      <c r="F381" s="73"/>
      <c r="G381" s="72" t="str">
        <f>IFERROR(INDEX(Events!$A:$A,MATCH(G380,Events!$G:$G,0)),"")</f>
        <v/>
      </c>
      <c r="H381" s="73"/>
      <c r="I381" s="72" t="str">
        <f>IFERROR(INDEX(Events!$A:$A,MATCH(I380,Events!$G:$G,0)),"")</f>
        <v/>
      </c>
      <c r="J381" s="73"/>
      <c r="K381" s="72" t="str">
        <f>IFERROR(INDEX(Events!$A:$A,MATCH(K380,Events!$G:$G,0)),"")</f>
        <v/>
      </c>
      <c r="L381" s="73"/>
      <c r="M381" s="72" t="str">
        <f>IFERROR(INDEX(Events!$A:$A,MATCH(M380,Events!$G:$G,0)),"")</f>
        <v/>
      </c>
      <c r="N381" s="73"/>
    </row>
    <row r="382" spans="1:15" x14ac:dyDescent="0.2">
      <c r="A382" s="72" t="str">
        <f ca="1">IFERROR(INDEX(Events!$A:$A,MATCH(A380,Events!$H:$H,0)),"")</f>
        <v/>
      </c>
      <c r="B382" s="73"/>
      <c r="C382" s="72" t="str">
        <f ca="1">IFERROR(INDEX(Events!$A:$A,MATCH(C380,Events!$H:$H,0)),"")</f>
        <v/>
      </c>
      <c r="D382" s="73"/>
      <c r="E382" s="72" t="str">
        <f ca="1">IFERROR(INDEX(Events!$A:$A,MATCH(E380,Events!$H:$H,0)),"")</f>
        <v/>
      </c>
      <c r="F382" s="73"/>
      <c r="G382" s="72" t="str">
        <f ca="1">IFERROR(INDEX(Events!$A:$A,MATCH(G380,Events!$H:$H,0)),"")</f>
        <v/>
      </c>
      <c r="H382" s="73"/>
      <c r="I382" s="72" t="str">
        <f ca="1">IFERROR(INDEX(Events!$A:$A,MATCH(I380,Events!$H:$H,0)),"")</f>
        <v/>
      </c>
      <c r="J382" s="73"/>
      <c r="K382" s="72" t="str">
        <f ca="1">IFERROR(INDEX(Events!$A:$A,MATCH(K380,Events!$H:$H,0)),"")</f>
        <v/>
      </c>
      <c r="L382" s="73"/>
      <c r="M382" s="72" t="str">
        <f ca="1">IFERROR(INDEX(Events!$A:$A,MATCH(M380,Events!$H:$H,0)),"")</f>
        <v/>
      </c>
      <c r="N382" s="73"/>
    </row>
    <row r="383" spans="1:15" x14ac:dyDescent="0.2">
      <c r="A383" s="72" t="str">
        <f ca="1">IFERROR(INDEX(Events!$A:$A,MATCH(A380,Events!$I:$I,0)),"")</f>
        <v/>
      </c>
      <c r="B383" s="73"/>
      <c r="C383" s="72" t="str">
        <f ca="1">IFERROR(INDEX(Events!$A:$A,MATCH(C380,Events!$I:$I,0)),"")</f>
        <v/>
      </c>
      <c r="D383" s="73"/>
      <c r="E383" s="72" t="str">
        <f ca="1">IFERROR(INDEX(Events!$A:$A,MATCH(E380,Events!$I:$I,0)),"")</f>
        <v/>
      </c>
      <c r="F383" s="73"/>
      <c r="G383" s="72" t="str">
        <f ca="1">IFERROR(INDEX(Events!$A:$A,MATCH(G380,Events!$I:$I,0)),"")</f>
        <v/>
      </c>
      <c r="H383" s="73"/>
      <c r="I383" s="72" t="str">
        <f ca="1">IFERROR(INDEX(Events!$A:$A,MATCH(I380,Events!$I:$I,0)),"")</f>
        <v/>
      </c>
      <c r="J383" s="73"/>
      <c r="K383" s="72" t="str">
        <f ca="1">IFERROR(INDEX(Events!$A:$A,MATCH(K380,Events!$I:$I,0)),"")</f>
        <v/>
      </c>
      <c r="L383" s="73"/>
      <c r="M383" s="72" t="str">
        <f ca="1">IFERROR(INDEX(Events!$A:$A,MATCH(M380,Events!$I:$I,0)),"")</f>
        <v/>
      </c>
      <c r="N383" s="73"/>
    </row>
    <row r="384" spans="1:15" x14ac:dyDescent="0.2">
      <c r="A384" s="32"/>
      <c r="B384" s="33"/>
      <c r="C384" s="32"/>
      <c r="D384" s="33"/>
      <c r="E384" s="32"/>
      <c r="F384" s="33"/>
      <c r="G384" s="32"/>
      <c r="H384" s="33"/>
      <c r="I384" s="32"/>
      <c r="J384" s="33"/>
      <c r="K384" s="32"/>
      <c r="L384" s="33"/>
      <c r="M384" s="32"/>
      <c r="N384" s="33"/>
    </row>
    <row r="385" spans="1:15" x14ac:dyDescent="0.2">
      <c r="A385" s="32"/>
      <c r="B385" s="33"/>
      <c r="C385" s="32"/>
      <c r="D385" s="33"/>
      <c r="E385" s="32"/>
      <c r="F385" s="33"/>
      <c r="G385" s="32"/>
      <c r="H385" s="33"/>
      <c r="I385" s="32"/>
      <c r="J385" s="33"/>
      <c r="K385" s="32"/>
      <c r="L385" s="33"/>
      <c r="M385" s="32"/>
      <c r="N385" s="33"/>
    </row>
    <row r="386" spans="1:15" x14ac:dyDescent="0.2">
      <c r="A386" s="34"/>
      <c r="B386" s="33"/>
      <c r="C386" s="34"/>
      <c r="D386" s="33"/>
      <c r="E386" s="34"/>
      <c r="F386" s="33"/>
      <c r="G386" s="34"/>
      <c r="H386" s="33"/>
      <c r="I386" s="34"/>
      <c r="J386" s="33"/>
      <c r="K386" s="34"/>
      <c r="L386" s="33"/>
      <c r="M386" s="34"/>
      <c r="N386" s="33"/>
    </row>
    <row r="387" spans="1:15" x14ac:dyDescent="0.2">
      <c r="A387" s="32"/>
      <c r="B387" s="33"/>
      <c r="C387" s="32"/>
      <c r="D387" s="33"/>
      <c r="E387" s="32"/>
      <c r="F387" s="33"/>
      <c r="G387" s="32"/>
      <c r="H387" s="33"/>
      <c r="I387" s="32"/>
      <c r="J387" s="33"/>
      <c r="K387" s="32"/>
      <c r="L387" s="33"/>
      <c r="M387" s="32"/>
      <c r="N387" s="33"/>
    </row>
    <row r="388" spans="1:15" x14ac:dyDescent="0.2">
      <c r="A388" s="32"/>
      <c r="B388" s="33"/>
      <c r="C388" s="32"/>
      <c r="D388" s="33"/>
      <c r="E388" s="32"/>
      <c r="F388" s="33"/>
      <c r="G388" s="32"/>
      <c r="H388" s="33"/>
      <c r="I388" s="32"/>
      <c r="J388" s="33"/>
      <c r="K388" s="32"/>
      <c r="L388" s="33"/>
      <c r="M388" s="32"/>
      <c r="N388" s="33"/>
    </row>
    <row r="389" spans="1:15" x14ac:dyDescent="0.2">
      <c r="A389" s="32"/>
      <c r="B389" s="33"/>
      <c r="C389" s="32"/>
      <c r="D389" s="33"/>
      <c r="E389" s="32"/>
      <c r="F389" s="33"/>
      <c r="G389" s="32"/>
      <c r="H389" s="33"/>
      <c r="I389" s="32"/>
      <c r="J389" s="33"/>
      <c r="K389" s="32"/>
      <c r="L389" s="33"/>
      <c r="M389" s="32"/>
      <c r="N389" s="33"/>
    </row>
    <row r="390" spans="1:15" x14ac:dyDescent="0.2">
      <c r="A390" s="32"/>
      <c r="B390" s="33"/>
      <c r="C390" s="32"/>
      <c r="D390" s="33"/>
      <c r="E390" s="32"/>
      <c r="F390" s="33"/>
      <c r="G390" s="32"/>
      <c r="H390" s="33"/>
      <c r="I390" s="32"/>
      <c r="J390" s="33"/>
      <c r="K390" s="32"/>
      <c r="L390" s="33"/>
      <c r="M390" s="32"/>
      <c r="N390" s="33"/>
    </row>
    <row r="391" spans="1:15" x14ac:dyDescent="0.2">
      <c r="A391" s="32"/>
      <c r="B391" s="33"/>
      <c r="C391" s="32" t="str">
        <f>IFERROR(INDEX(Events!$A:$A,MATCH(C380,Events!#REF!,0)),"")</f>
        <v/>
      </c>
      <c r="D391" s="33"/>
      <c r="E391" s="32" t="str">
        <f>IFERROR(INDEX(Events!$A:$A,MATCH(E380,Events!#REF!,0)),"")</f>
        <v/>
      </c>
      <c r="F391" s="33"/>
      <c r="G391" s="32" t="str">
        <f>IFERROR(INDEX(Events!$A:$A,MATCH(G380,Events!#REF!,0)),"")</f>
        <v/>
      </c>
      <c r="H391" s="33"/>
      <c r="I391" s="32" t="str">
        <f>IFERROR(INDEX(Events!$A:$A,MATCH(I380,Events!#REF!,0)),"")</f>
        <v/>
      </c>
      <c r="J391" s="33"/>
      <c r="K391" s="32" t="str">
        <f>IFERROR(INDEX(Events!$A:$A,MATCH(K380,Events!#REF!,0)),"")</f>
        <v/>
      </c>
      <c r="L391" s="33"/>
      <c r="M391" s="32" t="str">
        <f>IFERROR(INDEX(Events!$A:$A,MATCH(M380,Events!#REF!,0)),"")</f>
        <v/>
      </c>
      <c r="N391" s="33"/>
    </row>
    <row r="392" spans="1:15" x14ac:dyDescent="0.2">
      <c r="A392" s="32"/>
      <c r="B392" s="33"/>
      <c r="C392" s="32"/>
      <c r="D392" s="33"/>
      <c r="E392" s="32"/>
      <c r="F392" s="33"/>
      <c r="G392" s="32"/>
      <c r="H392" s="33"/>
      <c r="I392" s="32"/>
      <c r="J392" s="33"/>
      <c r="K392" s="32"/>
      <c r="L392" s="33"/>
      <c r="M392" s="32"/>
      <c r="N392" s="33"/>
    </row>
    <row r="393" spans="1:15" x14ac:dyDescent="0.2">
      <c r="A393" s="35"/>
      <c r="B393" s="36"/>
      <c r="C393" s="35"/>
      <c r="D393" s="36"/>
      <c r="E393" s="35"/>
      <c r="F393" s="36"/>
      <c r="G393" s="35"/>
      <c r="H393" s="36"/>
      <c r="I393" s="35"/>
      <c r="J393" s="36"/>
      <c r="K393" s="35"/>
      <c r="L393" s="36"/>
      <c r="M393" s="35"/>
      <c r="N393" s="36"/>
    </row>
    <row r="394" spans="1:15" ht="20.25" x14ac:dyDescent="0.3">
      <c r="A394" s="71">
        <f>M380+1</f>
        <v>44752</v>
      </c>
      <c r="B394" s="71"/>
      <c r="C394" s="71">
        <f>A394+1</f>
        <v>44753</v>
      </c>
      <c r="D394" s="71" t="str">
        <f>IFERROR(INDEX(Events!$A:$A,MATCH(C394,Events!$G:$G,0)),"")</f>
        <v/>
      </c>
      <c r="E394" s="71">
        <f>C394+1</f>
        <v>44754</v>
      </c>
      <c r="F394" s="71" t="str">
        <f>IFERROR(INDEX(Events!$A:$A,MATCH(E394,Events!$G:$G,0)),"")</f>
        <v/>
      </c>
      <c r="G394" s="71">
        <f>E394+1</f>
        <v>44755</v>
      </c>
      <c r="H394" s="71" t="str">
        <f>IFERROR(INDEX(Events!$A:$A,MATCH(G394,Events!$G:$G,0)),"")</f>
        <v/>
      </c>
      <c r="I394" s="71">
        <f>G394+1</f>
        <v>44756</v>
      </c>
      <c r="J394" s="71" t="str">
        <f>IFERROR(INDEX(Events!$A:$A,MATCH(I394,Events!$G:$G,0)),"")</f>
        <v/>
      </c>
      <c r="K394" s="71">
        <f>I394+1</f>
        <v>44757</v>
      </c>
      <c r="L394" s="71" t="str">
        <f>IFERROR(INDEX(Events!$A:$A,MATCH(K394,Events!$G:$G,0)),"")</f>
        <v/>
      </c>
      <c r="M394" s="71">
        <f>K394+1</f>
        <v>44758</v>
      </c>
      <c r="N394" s="71" t="str">
        <f>IFERROR(INDEX(Events!$A:$A,MATCH(M394,Events!$G:$G,0)),"")</f>
        <v/>
      </c>
      <c r="O394" s="31"/>
    </row>
    <row r="395" spans="1:15" x14ac:dyDescent="0.2">
      <c r="A395" s="72" t="str">
        <f>IFERROR(INDEX(Events!$A:$A,MATCH(A394,Events!$G:$G,0)),"")</f>
        <v/>
      </c>
      <c r="B395" s="73"/>
      <c r="C395" s="72" t="str">
        <f>IFERROR(INDEX(Events!$A:$A,MATCH(C394,Events!$G:$G,0)),"")</f>
        <v/>
      </c>
      <c r="D395" s="73"/>
      <c r="E395" s="72" t="str">
        <f>IFERROR(INDEX(Events!$A:$A,MATCH(E394,Events!$G:$G,0)),"")</f>
        <v/>
      </c>
      <c r="F395" s="73"/>
      <c r="G395" s="72" t="str">
        <f>IFERROR(INDEX(Events!$A:$A,MATCH(G394,Events!$G:$G,0)),"")</f>
        <v/>
      </c>
      <c r="H395" s="73"/>
      <c r="I395" s="72" t="str">
        <f>IFERROR(INDEX(Events!$A:$A,MATCH(I394,Events!$G:$G,0)),"")</f>
        <v/>
      </c>
      <c r="J395" s="73"/>
      <c r="K395" s="72" t="str">
        <f>IFERROR(INDEX(Events!$A:$A,MATCH(K394,Events!$G:$G,0)),"")</f>
        <v/>
      </c>
      <c r="L395" s="73"/>
      <c r="M395" s="72" t="str">
        <f>IFERROR(INDEX(Events!$A:$A,MATCH(M394,Events!$G:$G,0)),"")</f>
        <v/>
      </c>
      <c r="N395" s="73"/>
    </row>
    <row r="396" spans="1:15" x14ac:dyDescent="0.2">
      <c r="A396" s="72" t="str">
        <f ca="1">IFERROR(INDEX(Events!$A:$A,MATCH(A394,Events!$H:$H,0)),"")</f>
        <v/>
      </c>
      <c r="B396" s="73"/>
      <c r="C396" s="72" t="str">
        <f ca="1">IFERROR(INDEX(Events!$A:$A,MATCH(C394,Events!$H:$H,0)),"")</f>
        <v/>
      </c>
      <c r="D396" s="73"/>
      <c r="E396" s="72" t="str">
        <f ca="1">IFERROR(INDEX(Events!$A:$A,MATCH(E394,Events!$H:$H,0)),"")</f>
        <v/>
      </c>
      <c r="F396" s="73"/>
      <c r="G396" s="72" t="str">
        <f ca="1">IFERROR(INDEX(Events!$A:$A,MATCH(G394,Events!$H:$H,0)),"")</f>
        <v/>
      </c>
      <c r="H396" s="73"/>
      <c r="I396" s="72" t="str">
        <f ca="1">IFERROR(INDEX(Events!$A:$A,MATCH(I394,Events!$H:$H,0)),"")</f>
        <v/>
      </c>
      <c r="J396" s="73"/>
      <c r="K396" s="72" t="str">
        <f ca="1">IFERROR(INDEX(Events!$A:$A,MATCH(K394,Events!$H:$H,0)),"")</f>
        <v/>
      </c>
      <c r="L396" s="73"/>
      <c r="M396" s="72" t="str">
        <f ca="1">IFERROR(INDEX(Events!$A:$A,MATCH(M394,Events!$H:$H,0)),"")</f>
        <v/>
      </c>
      <c r="N396" s="73"/>
    </row>
    <row r="397" spans="1:15" x14ac:dyDescent="0.2">
      <c r="A397" s="72" t="str">
        <f ca="1">IFERROR(INDEX(Events!$A:$A,MATCH(A394,Events!$I:$I,0)),"")</f>
        <v/>
      </c>
      <c r="B397" s="73"/>
      <c r="C397" s="72" t="str">
        <f ca="1">IFERROR(INDEX(Events!$A:$A,MATCH(C394,Events!$I:$I,0)),"")</f>
        <v/>
      </c>
      <c r="D397" s="73"/>
      <c r="E397" s="72" t="str">
        <f ca="1">IFERROR(INDEX(Events!$A:$A,MATCH(E394,Events!$I:$I,0)),"")</f>
        <v/>
      </c>
      <c r="F397" s="73"/>
      <c r="G397" s="72" t="str">
        <f ca="1">IFERROR(INDEX(Events!$A:$A,MATCH(G394,Events!$I:$I,0)),"")</f>
        <v/>
      </c>
      <c r="H397" s="73"/>
      <c r="I397" s="72" t="str">
        <f ca="1">IFERROR(INDEX(Events!$A:$A,MATCH(I394,Events!$I:$I,0)),"")</f>
        <v/>
      </c>
      <c r="J397" s="73"/>
      <c r="K397" s="72" t="str">
        <f ca="1">IFERROR(INDEX(Events!$A:$A,MATCH(K394,Events!$I:$I,0)),"")</f>
        <v/>
      </c>
      <c r="L397" s="73"/>
      <c r="M397" s="72" t="str">
        <f ca="1">IFERROR(INDEX(Events!$A:$A,MATCH(M394,Events!$I:$I,0)),"")</f>
        <v/>
      </c>
      <c r="N397" s="73"/>
    </row>
    <row r="398" spans="1:15" x14ac:dyDescent="0.2">
      <c r="A398" s="32"/>
      <c r="B398" s="33"/>
      <c r="C398" s="32"/>
      <c r="D398" s="33"/>
      <c r="E398" s="32"/>
      <c r="F398" s="33"/>
      <c r="G398" s="32"/>
      <c r="H398" s="33"/>
      <c r="I398" s="32"/>
      <c r="J398" s="33"/>
      <c r="K398" s="32"/>
      <c r="L398" s="33"/>
      <c r="M398" s="32"/>
      <c r="N398" s="33"/>
    </row>
    <row r="399" spans="1:15" x14ac:dyDescent="0.2">
      <c r="A399" s="32"/>
      <c r="B399" s="33"/>
      <c r="C399" s="32"/>
      <c r="D399" s="33"/>
      <c r="E399" s="32"/>
      <c r="F399" s="33"/>
      <c r="G399" s="32"/>
      <c r="H399" s="33"/>
      <c r="I399" s="32"/>
      <c r="J399" s="33"/>
      <c r="K399" s="32"/>
      <c r="L399" s="33"/>
      <c r="M399" s="32"/>
      <c r="N399" s="33"/>
    </row>
    <row r="400" spans="1:15" x14ac:dyDescent="0.2">
      <c r="A400" s="34"/>
      <c r="B400" s="33"/>
      <c r="C400" s="34"/>
      <c r="D400" s="33"/>
      <c r="E400" s="34"/>
      <c r="F400" s="33"/>
      <c r="G400" s="34"/>
      <c r="H400" s="33"/>
      <c r="I400" s="34"/>
      <c r="J400" s="33"/>
      <c r="K400" s="34"/>
      <c r="L400" s="33"/>
      <c r="M400" s="34"/>
      <c r="N400" s="33"/>
    </row>
    <row r="401" spans="1:15" x14ac:dyDescent="0.2">
      <c r="A401" s="32"/>
      <c r="B401" s="33"/>
      <c r="C401" s="32"/>
      <c r="D401" s="33"/>
      <c r="E401" s="32"/>
      <c r="F401" s="33"/>
      <c r="G401" s="32"/>
      <c r="H401" s="33"/>
      <c r="I401" s="32"/>
      <c r="J401" s="33"/>
      <c r="K401" s="32"/>
      <c r="L401" s="33"/>
      <c r="M401" s="32"/>
      <c r="N401" s="33"/>
    </row>
    <row r="402" spans="1:15" x14ac:dyDescent="0.2">
      <c r="A402" s="32"/>
      <c r="B402" s="33"/>
      <c r="C402" s="32"/>
      <c r="D402" s="33"/>
      <c r="E402" s="32"/>
      <c r="F402" s="33"/>
      <c r="G402" s="32"/>
      <c r="H402" s="33"/>
      <c r="I402" s="32"/>
      <c r="J402" s="33"/>
      <c r="K402" s="32"/>
      <c r="L402" s="33"/>
      <c r="M402" s="32"/>
      <c r="N402" s="33"/>
    </row>
    <row r="403" spans="1:15" x14ac:dyDescent="0.2">
      <c r="A403" s="32"/>
      <c r="B403" s="33"/>
      <c r="C403" s="32"/>
      <c r="D403" s="33"/>
      <c r="E403" s="32"/>
      <c r="F403" s="33"/>
      <c r="G403" s="32"/>
      <c r="H403" s="33"/>
      <c r="I403" s="32"/>
      <c r="J403" s="33"/>
      <c r="K403" s="32"/>
      <c r="L403" s="33"/>
      <c r="M403" s="32"/>
      <c r="N403" s="33"/>
    </row>
    <row r="404" spans="1:15" x14ac:dyDescent="0.2">
      <c r="A404" s="32"/>
      <c r="B404" s="33"/>
      <c r="C404" s="32"/>
      <c r="D404" s="33"/>
      <c r="E404" s="32"/>
      <c r="F404" s="33"/>
      <c r="G404" s="32"/>
      <c r="H404" s="33"/>
      <c r="I404" s="32"/>
      <c r="J404" s="33"/>
      <c r="K404" s="32"/>
      <c r="L404" s="33"/>
      <c r="M404" s="32"/>
      <c r="N404" s="33"/>
    </row>
    <row r="405" spans="1:15" x14ac:dyDescent="0.2">
      <c r="A405" s="32"/>
      <c r="B405" s="33"/>
      <c r="C405" s="32" t="str">
        <f>IFERROR(INDEX(Events!$A:$A,MATCH(C394,Events!#REF!,0)),"")</f>
        <v/>
      </c>
      <c r="D405" s="33"/>
      <c r="E405" s="32" t="str">
        <f>IFERROR(INDEX(Events!$A:$A,MATCH(E394,Events!#REF!,0)),"")</f>
        <v/>
      </c>
      <c r="F405" s="33"/>
      <c r="G405" s="32" t="str">
        <f>IFERROR(INDEX(Events!$A:$A,MATCH(G394,Events!#REF!,0)),"")</f>
        <v/>
      </c>
      <c r="H405" s="33"/>
      <c r="I405" s="32" t="str">
        <f>IFERROR(INDEX(Events!$A:$A,MATCH(I394,Events!#REF!,0)),"")</f>
        <v/>
      </c>
      <c r="J405" s="33"/>
      <c r="K405" s="32" t="str">
        <f>IFERROR(INDEX(Events!$A:$A,MATCH(K394,Events!#REF!,0)),"")</f>
        <v/>
      </c>
      <c r="L405" s="33"/>
      <c r="M405" s="32" t="str">
        <f>IFERROR(INDEX(Events!$A:$A,MATCH(M394,Events!#REF!,0)),"")</f>
        <v/>
      </c>
      <c r="N405" s="33"/>
    </row>
    <row r="406" spans="1:15" x14ac:dyDescent="0.2">
      <c r="A406" s="32"/>
      <c r="B406" s="33"/>
      <c r="C406" s="32"/>
      <c r="D406" s="33"/>
      <c r="E406" s="32"/>
      <c r="F406" s="33"/>
      <c r="G406" s="32"/>
      <c r="H406" s="33"/>
      <c r="I406" s="32"/>
      <c r="J406" s="33"/>
      <c r="K406" s="32"/>
      <c r="L406" s="33"/>
      <c r="M406" s="32"/>
      <c r="N406" s="33"/>
    </row>
    <row r="407" spans="1:15" x14ac:dyDescent="0.2">
      <c r="A407" s="35"/>
      <c r="B407" s="36"/>
      <c r="C407" s="35"/>
      <c r="D407" s="36"/>
      <c r="E407" s="35"/>
      <c r="F407" s="36"/>
      <c r="G407" s="35"/>
      <c r="H407" s="36"/>
      <c r="I407" s="35"/>
      <c r="J407" s="36"/>
      <c r="K407" s="35"/>
      <c r="L407" s="36"/>
      <c r="M407" s="35"/>
      <c r="N407" s="36"/>
    </row>
    <row r="408" spans="1:15" ht="20.25" x14ac:dyDescent="0.3">
      <c r="A408" s="71">
        <f>M394+1</f>
        <v>44759</v>
      </c>
      <c r="B408" s="71"/>
      <c r="C408" s="71">
        <f>A408+1</f>
        <v>44760</v>
      </c>
      <c r="D408" s="71" t="str">
        <f>IFERROR(INDEX(Events!$A:$A,MATCH(C408,Events!$G:$G,0)),"")</f>
        <v/>
      </c>
      <c r="E408" s="71">
        <f>C408+1</f>
        <v>44761</v>
      </c>
      <c r="F408" s="71" t="str">
        <f>IFERROR(INDEX(Events!$A:$A,MATCH(E408,Events!$G:$G,0)),"")</f>
        <v/>
      </c>
      <c r="G408" s="71">
        <f>E408+1</f>
        <v>44762</v>
      </c>
      <c r="H408" s="71" t="str">
        <f>IFERROR(INDEX(Events!$A:$A,MATCH(G408,Events!$G:$G,0)),"")</f>
        <v/>
      </c>
      <c r="I408" s="71">
        <f>G408+1</f>
        <v>44763</v>
      </c>
      <c r="J408" s="71" t="str">
        <f>IFERROR(INDEX(Events!$A:$A,MATCH(I408,Events!$G:$G,0)),"")</f>
        <v/>
      </c>
      <c r="K408" s="71">
        <f>I408+1</f>
        <v>44764</v>
      </c>
      <c r="L408" s="71" t="str">
        <f>IFERROR(INDEX(Events!$A:$A,MATCH(K408,Events!$G:$G,0)),"")</f>
        <v/>
      </c>
      <c r="M408" s="71">
        <f>K408+1</f>
        <v>44765</v>
      </c>
      <c r="N408" s="71" t="str">
        <f>IFERROR(INDEX(Events!$A:$A,MATCH(M408,Events!$G:$G,0)),"")</f>
        <v/>
      </c>
      <c r="O408" s="31"/>
    </row>
    <row r="409" spans="1:15" x14ac:dyDescent="0.2">
      <c r="A409" s="72" t="str">
        <f>IFERROR(INDEX(Events!$A:$A,MATCH(A408,Events!$G:$G,0)),"")</f>
        <v/>
      </c>
      <c r="B409" s="73"/>
      <c r="C409" s="72" t="str">
        <f>IFERROR(INDEX(Events!$A:$A,MATCH(C408,Events!$G:$G,0)),"")</f>
        <v/>
      </c>
      <c r="D409" s="73"/>
      <c r="E409" s="72" t="str">
        <f>IFERROR(INDEX(Events!$A:$A,MATCH(E408,Events!$G:$G,0)),"")</f>
        <v/>
      </c>
      <c r="F409" s="73"/>
      <c r="G409" s="72" t="str">
        <f>IFERROR(INDEX(Events!$A:$A,MATCH(G408,Events!$G:$G,0)),"")</f>
        <v/>
      </c>
      <c r="H409" s="73"/>
      <c r="I409" s="72" t="str">
        <f>IFERROR(INDEX(Events!$A:$A,MATCH(I408,Events!$G:$G,0)),"")</f>
        <v/>
      </c>
      <c r="J409" s="73"/>
      <c r="K409" s="72" t="str">
        <f>IFERROR(INDEX(Events!$A:$A,MATCH(K408,Events!$G:$G,0)),"")</f>
        <v/>
      </c>
      <c r="L409" s="73"/>
      <c r="M409" s="72" t="str">
        <f>IFERROR(INDEX(Events!$A:$A,MATCH(M408,Events!$G:$G,0)),"")</f>
        <v/>
      </c>
      <c r="N409" s="73"/>
    </row>
    <row r="410" spans="1:15" x14ac:dyDescent="0.2">
      <c r="A410" s="72" t="str">
        <f ca="1">IFERROR(INDEX(Events!$A:$A,MATCH(A408,Events!$H:$H,0)),"")</f>
        <v/>
      </c>
      <c r="B410" s="73"/>
      <c r="C410" s="72" t="str">
        <f ca="1">IFERROR(INDEX(Events!$A:$A,MATCH(C408,Events!$H:$H,0)),"")</f>
        <v/>
      </c>
      <c r="D410" s="73"/>
      <c r="E410" s="72" t="str">
        <f ca="1">IFERROR(INDEX(Events!$A:$A,MATCH(E408,Events!$H:$H,0)),"")</f>
        <v/>
      </c>
      <c r="F410" s="73"/>
      <c r="G410" s="72" t="str">
        <f ca="1">IFERROR(INDEX(Events!$A:$A,MATCH(G408,Events!$H:$H,0)),"")</f>
        <v/>
      </c>
      <c r="H410" s="73"/>
      <c r="I410" s="72" t="str">
        <f ca="1">IFERROR(INDEX(Events!$A:$A,MATCH(I408,Events!$H:$H,0)),"")</f>
        <v/>
      </c>
      <c r="J410" s="73"/>
      <c r="K410" s="72" t="str">
        <f ca="1">IFERROR(INDEX(Events!$A:$A,MATCH(K408,Events!$H:$H,0)),"")</f>
        <v/>
      </c>
      <c r="L410" s="73"/>
      <c r="M410" s="72" t="str">
        <f ca="1">IFERROR(INDEX(Events!$A:$A,MATCH(M408,Events!$H:$H,0)),"")</f>
        <v/>
      </c>
      <c r="N410" s="73"/>
    </row>
    <row r="411" spans="1:15" x14ac:dyDescent="0.2">
      <c r="A411" s="72" t="str">
        <f ca="1">IFERROR(INDEX(Events!$A:$A,MATCH(A408,Events!$I:$I,0)),"")</f>
        <v/>
      </c>
      <c r="B411" s="73"/>
      <c r="C411" s="72" t="str">
        <f ca="1">IFERROR(INDEX(Events!$A:$A,MATCH(C408,Events!$I:$I,0)),"")</f>
        <v/>
      </c>
      <c r="D411" s="73"/>
      <c r="E411" s="72" t="str">
        <f ca="1">IFERROR(INDEX(Events!$A:$A,MATCH(E408,Events!$I:$I,0)),"")</f>
        <v/>
      </c>
      <c r="F411" s="73"/>
      <c r="G411" s="72" t="str">
        <f ca="1">IFERROR(INDEX(Events!$A:$A,MATCH(G408,Events!$I:$I,0)),"")</f>
        <v/>
      </c>
      <c r="H411" s="73"/>
      <c r="I411" s="72" t="str">
        <f ca="1">IFERROR(INDEX(Events!$A:$A,MATCH(I408,Events!$I:$I,0)),"")</f>
        <v/>
      </c>
      <c r="J411" s="73"/>
      <c r="K411" s="72" t="str">
        <f ca="1">IFERROR(INDEX(Events!$A:$A,MATCH(K408,Events!$I:$I,0)),"")</f>
        <v/>
      </c>
      <c r="L411" s="73"/>
      <c r="M411" s="72" t="str">
        <f ca="1">IFERROR(INDEX(Events!$A:$A,MATCH(M408,Events!$I:$I,0)),"")</f>
        <v/>
      </c>
      <c r="N411" s="73"/>
    </row>
    <row r="412" spans="1:15" x14ac:dyDescent="0.2">
      <c r="A412" s="32"/>
      <c r="B412" s="33"/>
      <c r="C412" s="32"/>
      <c r="D412" s="33"/>
      <c r="E412" s="32"/>
      <c r="F412" s="33"/>
      <c r="G412" s="32"/>
      <c r="H412" s="33"/>
      <c r="I412" s="32"/>
      <c r="J412" s="33"/>
      <c r="K412" s="32"/>
      <c r="L412" s="33"/>
      <c r="M412" s="32"/>
      <c r="N412" s="33"/>
    </row>
    <row r="413" spans="1:15" x14ac:dyDescent="0.2">
      <c r="A413" s="32"/>
      <c r="B413" s="33"/>
      <c r="C413" s="32"/>
      <c r="D413" s="33"/>
      <c r="E413" s="32"/>
      <c r="F413" s="33"/>
      <c r="G413" s="32"/>
      <c r="H413" s="33"/>
      <c r="I413" s="32"/>
      <c r="J413" s="33"/>
      <c r="K413" s="32"/>
      <c r="L413" s="33"/>
      <c r="M413" s="32"/>
      <c r="N413" s="33"/>
    </row>
    <row r="414" spans="1:15" x14ac:dyDescent="0.2">
      <c r="A414" s="34"/>
      <c r="B414" s="33"/>
      <c r="C414" s="34"/>
      <c r="D414" s="33"/>
      <c r="E414" s="34"/>
      <c r="F414" s="33"/>
      <c r="G414" s="34"/>
      <c r="H414" s="33"/>
      <c r="I414" s="34"/>
      <c r="J414" s="33"/>
      <c r="K414" s="34"/>
      <c r="L414" s="33"/>
      <c r="M414" s="34"/>
      <c r="N414" s="33"/>
    </row>
    <row r="415" spans="1:15" x14ac:dyDescent="0.2">
      <c r="A415" s="32"/>
      <c r="B415" s="33"/>
      <c r="C415" s="32"/>
      <c r="D415" s="33"/>
      <c r="E415" s="32"/>
      <c r="F415" s="33"/>
      <c r="G415" s="32"/>
      <c r="H415" s="33"/>
      <c r="I415" s="32"/>
      <c r="J415" s="33"/>
      <c r="K415" s="32"/>
      <c r="L415" s="33"/>
      <c r="M415" s="32"/>
      <c r="N415" s="33"/>
    </row>
    <row r="416" spans="1:15" x14ac:dyDescent="0.2">
      <c r="A416" s="32"/>
      <c r="B416" s="33"/>
      <c r="C416" s="32"/>
      <c r="D416" s="33"/>
      <c r="E416" s="32"/>
      <c r="F416" s="33"/>
      <c r="G416" s="32"/>
      <c r="H416" s="33"/>
      <c r="I416" s="32"/>
      <c r="J416" s="33"/>
      <c r="K416" s="32"/>
      <c r="L416" s="33"/>
      <c r="M416" s="32"/>
      <c r="N416" s="33"/>
    </row>
    <row r="417" spans="1:15" x14ac:dyDescent="0.2">
      <c r="A417" s="32"/>
      <c r="B417" s="33"/>
      <c r="C417" s="32"/>
      <c r="D417" s="33"/>
      <c r="E417" s="32"/>
      <c r="F417" s="33"/>
      <c r="G417" s="32"/>
      <c r="H417" s="33"/>
      <c r="I417" s="32"/>
      <c r="J417" s="33"/>
      <c r="K417" s="32"/>
      <c r="L417" s="33"/>
      <c r="M417" s="32"/>
      <c r="N417" s="33"/>
    </row>
    <row r="418" spans="1:15" x14ac:dyDescent="0.2">
      <c r="A418" s="32"/>
      <c r="B418" s="33"/>
      <c r="C418" s="32"/>
      <c r="D418" s="33"/>
      <c r="E418" s="32"/>
      <c r="F418" s="33"/>
      <c r="G418" s="32"/>
      <c r="H418" s="33"/>
      <c r="I418" s="32"/>
      <c r="J418" s="33"/>
      <c r="K418" s="32"/>
      <c r="L418" s="33"/>
      <c r="M418" s="32"/>
      <c r="N418" s="33"/>
    </row>
    <row r="419" spans="1:15" x14ac:dyDescent="0.2">
      <c r="A419" s="32"/>
      <c r="B419" s="33"/>
      <c r="C419" s="32" t="str">
        <f>IFERROR(INDEX(Events!$A:$A,MATCH(C408,Events!#REF!,0)),"")</f>
        <v/>
      </c>
      <c r="D419" s="33"/>
      <c r="E419" s="32" t="str">
        <f>IFERROR(INDEX(Events!$A:$A,MATCH(E408,Events!#REF!,0)),"")</f>
        <v/>
      </c>
      <c r="F419" s="33"/>
      <c r="G419" s="32" t="str">
        <f>IFERROR(INDEX(Events!$A:$A,MATCH(G408,Events!#REF!,0)),"")</f>
        <v/>
      </c>
      <c r="H419" s="33"/>
      <c r="I419" s="32" t="str">
        <f>IFERROR(INDEX(Events!$A:$A,MATCH(I408,Events!#REF!,0)),"")</f>
        <v/>
      </c>
      <c r="J419" s="33"/>
      <c r="K419" s="32" t="str">
        <f>IFERROR(INDEX(Events!$A:$A,MATCH(K408,Events!#REF!,0)),"")</f>
        <v/>
      </c>
      <c r="L419" s="33"/>
      <c r="M419" s="32" t="str">
        <f>IFERROR(INDEX(Events!$A:$A,MATCH(M408,Events!#REF!,0)),"")</f>
        <v/>
      </c>
      <c r="N419" s="33"/>
    </row>
    <row r="420" spans="1:15" x14ac:dyDescent="0.2">
      <c r="A420" s="32"/>
      <c r="B420" s="33"/>
      <c r="C420" s="32"/>
      <c r="D420" s="33"/>
      <c r="E420" s="32"/>
      <c r="F420" s="33"/>
      <c r="G420" s="32"/>
      <c r="H420" s="33"/>
      <c r="I420" s="32"/>
      <c r="J420" s="33"/>
      <c r="K420" s="32"/>
      <c r="L420" s="33"/>
      <c r="M420" s="32"/>
      <c r="N420" s="33"/>
    </row>
    <row r="421" spans="1:15" x14ac:dyDescent="0.2">
      <c r="A421" s="35"/>
      <c r="B421" s="36"/>
      <c r="C421" s="35"/>
      <c r="D421" s="36"/>
      <c r="E421" s="35"/>
      <c r="F421" s="36"/>
      <c r="G421" s="35"/>
      <c r="H421" s="36"/>
      <c r="I421" s="35"/>
      <c r="J421" s="36"/>
      <c r="K421" s="35"/>
      <c r="L421" s="36"/>
      <c r="M421" s="35"/>
      <c r="N421" s="36"/>
    </row>
    <row r="422" spans="1:15" ht="20.25" x14ac:dyDescent="0.3">
      <c r="A422" s="71">
        <f>M408+1</f>
        <v>44766</v>
      </c>
      <c r="B422" s="71"/>
      <c r="C422" s="71">
        <f>A422+1</f>
        <v>44767</v>
      </c>
      <c r="D422" s="71" t="str">
        <f>IFERROR(INDEX(Events!$A:$A,MATCH(C422,Events!$G:$G,0)),"")</f>
        <v/>
      </c>
      <c r="E422" s="71">
        <f>C422+1</f>
        <v>44768</v>
      </c>
      <c r="F422" s="71" t="str">
        <f>IFERROR(INDEX(Events!$A:$A,MATCH(E422,Events!$G:$G,0)),"")</f>
        <v/>
      </c>
      <c r="G422" s="71">
        <f>E422+1</f>
        <v>44769</v>
      </c>
      <c r="H422" s="71" t="str">
        <f>IFERROR(INDEX(Events!$A:$A,MATCH(G422,Events!$G:$G,0)),"")</f>
        <v/>
      </c>
      <c r="I422" s="71">
        <f>G422+1</f>
        <v>44770</v>
      </c>
      <c r="J422" s="71" t="str">
        <f>IFERROR(INDEX(Events!$A:$A,MATCH(I422,Events!$G:$G,0)),"")</f>
        <v/>
      </c>
      <c r="K422" s="71">
        <f>I422+1</f>
        <v>44771</v>
      </c>
      <c r="L422" s="71" t="str">
        <f>IFERROR(INDEX(Events!$A:$A,MATCH(K422,Events!$G:$G,0)),"")</f>
        <v/>
      </c>
      <c r="M422" s="71">
        <f>K422+1</f>
        <v>44772</v>
      </c>
      <c r="N422" s="71" t="str">
        <f>IFERROR(INDEX(Events!$A:$A,MATCH(M422,Events!$G:$G,0)),"")</f>
        <v/>
      </c>
      <c r="O422" s="31"/>
    </row>
    <row r="423" spans="1:15" x14ac:dyDescent="0.2">
      <c r="A423" s="72" t="str">
        <f>IFERROR(INDEX(Events!$A:$A,MATCH(A422,Events!$G:$G,0)),"")</f>
        <v>Parents' Day</v>
      </c>
      <c r="B423" s="73"/>
      <c r="C423" s="72" t="str">
        <f>IFERROR(INDEX(Events!$A:$A,MATCH(C422,Events!$G:$G,0)),"")</f>
        <v/>
      </c>
      <c r="D423" s="73"/>
      <c r="E423" s="72" t="str">
        <f>IFERROR(INDEX(Events!$A:$A,MATCH(E422,Events!$G:$G,0)),"")</f>
        <v/>
      </c>
      <c r="F423" s="73"/>
      <c r="G423" s="72" t="str">
        <f>IFERROR(INDEX(Events!$A:$A,MATCH(G422,Events!$G:$G,0)),"")</f>
        <v/>
      </c>
      <c r="H423" s="73"/>
      <c r="I423" s="72" t="str">
        <f>IFERROR(INDEX(Events!$A:$A,MATCH(I422,Events!$G:$G,0)),"")</f>
        <v/>
      </c>
      <c r="J423" s="73"/>
      <c r="K423" s="72" t="str">
        <f>IFERROR(INDEX(Events!$A:$A,MATCH(K422,Events!$G:$G,0)),"")</f>
        <v/>
      </c>
      <c r="L423" s="73"/>
      <c r="M423" s="72" t="str">
        <f>IFERROR(INDEX(Events!$A:$A,MATCH(M422,Events!$G:$G,0)),"")</f>
        <v/>
      </c>
      <c r="N423" s="73"/>
    </row>
    <row r="424" spans="1:15" x14ac:dyDescent="0.2">
      <c r="A424" s="72" t="str">
        <f ca="1">IFERROR(INDEX(Events!$A:$A,MATCH(A422,Events!$H:$H,0)),"")</f>
        <v/>
      </c>
      <c r="B424" s="73"/>
      <c r="C424" s="72" t="str">
        <f ca="1">IFERROR(INDEX(Events!$A:$A,MATCH(C422,Events!$H:$H,0)),"")</f>
        <v/>
      </c>
      <c r="D424" s="73"/>
      <c r="E424" s="72" t="str">
        <f ca="1">IFERROR(INDEX(Events!$A:$A,MATCH(E422,Events!$H:$H,0)),"")</f>
        <v/>
      </c>
      <c r="F424" s="73"/>
      <c r="G424" s="72" t="str">
        <f ca="1">IFERROR(INDEX(Events!$A:$A,MATCH(G422,Events!$H:$H,0)),"")</f>
        <v/>
      </c>
      <c r="H424" s="73"/>
      <c r="I424" s="72" t="str">
        <f ca="1">IFERROR(INDEX(Events!$A:$A,MATCH(I422,Events!$H:$H,0)),"")</f>
        <v/>
      </c>
      <c r="J424" s="73"/>
      <c r="K424" s="72" t="str">
        <f ca="1">IFERROR(INDEX(Events!$A:$A,MATCH(K422,Events!$H:$H,0)),"")</f>
        <v/>
      </c>
      <c r="L424" s="73"/>
      <c r="M424" s="72" t="str">
        <f ca="1">IFERROR(INDEX(Events!$A:$A,MATCH(M422,Events!$H:$H,0)),"")</f>
        <v/>
      </c>
      <c r="N424" s="73"/>
    </row>
    <row r="425" spans="1:15" x14ac:dyDescent="0.2">
      <c r="A425" s="72" t="str">
        <f ca="1">IFERROR(INDEX(Events!$A:$A,MATCH(A422,Events!$I:$I,0)),"")</f>
        <v/>
      </c>
      <c r="B425" s="73"/>
      <c r="C425" s="72" t="str">
        <f ca="1">IFERROR(INDEX(Events!$A:$A,MATCH(C422,Events!$I:$I,0)),"")</f>
        <v/>
      </c>
      <c r="D425" s="73"/>
      <c r="E425" s="72" t="str">
        <f ca="1">IFERROR(INDEX(Events!$A:$A,MATCH(E422,Events!$I:$I,0)),"")</f>
        <v/>
      </c>
      <c r="F425" s="73"/>
      <c r="G425" s="72" t="str">
        <f ca="1">IFERROR(INDEX(Events!$A:$A,MATCH(G422,Events!$I:$I,0)),"")</f>
        <v/>
      </c>
      <c r="H425" s="73"/>
      <c r="I425" s="72" t="str">
        <f ca="1">IFERROR(INDEX(Events!$A:$A,MATCH(I422,Events!$I:$I,0)),"")</f>
        <v/>
      </c>
      <c r="J425" s="73"/>
      <c r="K425" s="72" t="str">
        <f ca="1">IFERROR(INDEX(Events!$A:$A,MATCH(K422,Events!$I:$I,0)),"")</f>
        <v/>
      </c>
      <c r="L425" s="73"/>
      <c r="M425" s="72" t="str">
        <f ca="1">IFERROR(INDEX(Events!$A:$A,MATCH(M422,Events!$I:$I,0)),"")</f>
        <v/>
      </c>
      <c r="N425" s="73"/>
    </row>
    <row r="426" spans="1:15" x14ac:dyDescent="0.2">
      <c r="A426" s="32"/>
      <c r="B426" s="33"/>
      <c r="C426" s="32"/>
      <c r="D426" s="33"/>
      <c r="E426" s="32"/>
      <c r="F426" s="33"/>
      <c r="G426" s="32"/>
      <c r="H426" s="33"/>
      <c r="I426" s="32"/>
      <c r="J426" s="33"/>
      <c r="K426" s="32"/>
      <c r="L426" s="33"/>
      <c r="M426" s="32"/>
      <c r="N426" s="33"/>
    </row>
    <row r="427" spans="1:15" x14ac:dyDescent="0.2">
      <c r="A427" s="32"/>
      <c r="B427" s="33"/>
      <c r="C427" s="32"/>
      <c r="D427" s="33"/>
      <c r="E427" s="32"/>
      <c r="F427" s="33"/>
      <c r="G427" s="32"/>
      <c r="H427" s="33"/>
      <c r="I427" s="32"/>
      <c r="J427" s="33"/>
      <c r="K427" s="32"/>
      <c r="L427" s="33"/>
      <c r="M427" s="32"/>
      <c r="N427" s="33"/>
    </row>
    <row r="428" spans="1:15" x14ac:dyDescent="0.2">
      <c r="A428" s="34"/>
      <c r="B428" s="33"/>
      <c r="C428" s="34"/>
      <c r="D428" s="33"/>
      <c r="E428" s="34"/>
      <c r="F428" s="33"/>
      <c r="G428" s="34"/>
      <c r="H428" s="33"/>
      <c r="I428" s="34"/>
      <c r="J428" s="33"/>
      <c r="K428" s="34"/>
      <c r="L428" s="33"/>
      <c r="M428" s="34"/>
      <c r="N428" s="33"/>
    </row>
    <row r="429" spans="1:15" x14ac:dyDescent="0.2">
      <c r="A429" s="32"/>
      <c r="B429" s="33"/>
      <c r="C429" s="32"/>
      <c r="D429" s="33"/>
      <c r="E429" s="32"/>
      <c r="F429" s="33"/>
      <c r="G429" s="32"/>
      <c r="H429" s="33"/>
      <c r="I429" s="32"/>
      <c r="J429" s="33"/>
      <c r="K429" s="32"/>
      <c r="L429" s="33"/>
      <c r="M429" s="32"/>
      <c r="N429" s="33"/>
    </row>
    <row r="430" spans="1:15" x14ac:dyDescent="0.2">
      <c r="A430" s="32"/>
      <c r="B430" s="33"/>
      <c r="C430" s="32"/>
      <c r="D430" s="33"/>
      <c r="E430" s="32"/>
      <c r="F430" s="33"/>
      <c r="G430" s="32"/>
      <c r="H430" s="33"/>
      <c r="I430" s="32"/>
      <c r="J430" s="33"/>
      <c r="K430" s="32"/>
      <c r="L430" s="33"/>
      <c r="M430" s="32"/>
      <c r="N430" s="33"/>
    </row>
    <row r="431" spans="1:15" x14ac:dyDescent="0.2">
      <c r="A431" s="32"/>
      <c r="B431" s="33"/>
      <c r="C431" s="32"/>
      <c r="D431" s="33"/>
      <c r="E431" s="32"/>
      <c r="F431" s="33"/>
      <c r="G431" s="32"/>
      <c r="H431" s="33"/>
      <c r="I431" s="32"/>
      <c r="J431" s="33"/>
      <c r="K431" s="32"/>
      <c r="L431" s="33"/>
      <c r="M431" s="32"/>
      <c r="N431" s="33"/>
    </row>
    <row r="432" spans="1:15" x14ac:dyDescent="0.2">
      <c r="A432" s="32"/>
      <c r="B432" s="33"/>
      <c r="C432" s="32"/>
      <c r="D432" s="33"/>
      <c r="E432" s="32"/>
      <c r="F432" s="33"/>
      <c r="G432" s="32"/>
      <c r="H432" s="33"/>
      <c r="I432" s="32"/>
      <c r="J432" s="33"/>
      <c r="K432" s="32"/>
      <c r="L432" s="33"/>
      <c r="M432" s="32"/>
      <c r="N432" s="33"/>
    </row>
    <row r="433" spans="1:15" x14ac:dyDescent="0.2">
      <c r="A433" s="32"/>
      <c r="B433" s="33"/>
      <c r="C433" s="32" t="str">
        <f>IFERROR(INDEX(Events!$A:$A,MATCH(C422,Events!#REF!,0)),"")</f>
        <v/>
      </c>
      <c r="D433" s="33"/>
      <c r="E433" s="32" t="str">
        <f>IFERROR(INDEX(Events!$A:$A,MATCH(E422,Events!#REF!,0)),"")</f>
        <v/>
      </c>
      <c r="F433" s="33"/>
      <c r="G433" s="32" t="str">
        <f>IFERROR(INDEX(Events!$A:$A,MATCH(G422,Events!#REF!,0)),"")</f>
        <v/>
      </c>
      <c r="H433" s="33"/>
      <c r="I433" s="32" t="str">
        <f>IFERROR(INDEX(Events!$A:$A,MATCH(I422,Events!#REF!,0)),"")</f>
        <v/>
      </c>
      <c r="J433" s="33"/>
      <c r="K433" s="32" t="str">
        <f>IFERROR(INDEX(Events!$A:$A,MATCH(K422,Events!#REF!,0)),"")</f>
        <v/>
      </c>
      <c r="L433" s="33"/>
      <c r="M433" s="32" t="str">
        <f>IFERROR(INDEX(Events!$A:$A,MATCH(M422,Events!#REF!,0)),"")</f>
        <v/>
      </c>
      <c r="N433" s="33"/>
    </row>
    <row r="434" spans="1:15" x14ac:dyDescent="0.2">
      <c r="A434" s="32"/>
      <c r="B434" s="33"/>
      <c r="C434" s="32"/>
      <c r="D434" s="33"/>
      <c r="E434" s="32"/>
      <c r="F434" s="33"/>
      <c r="G434" s="32"/>
      <c r="H434" s="33"/>
      <c r="I434" s="32"/>
      <c r="J434" s="33"/>
      <c r="K434" s="32"/>
      <c r="L434" s="33"/>
      <c r="M434" s="32"/>
      <c r="N434" s="33"/>
    </row>
    <row r="435" spans="1:15" x14ac:dyDescent="0.2">
      <c r="A435" s="35"/>
      <c r="B435" s="36"/>
      <c r="C435" s="35"/>
      <c r="D435" s="36"/>
      <c r="E435" s="35"/>
      <c r="F435" s="36"/>
      <c r="G435" s="35"/>
      <c r="H435" s="36"/>
      <c r="I435" s="35"/>
      <c r="J435" s="36"/>
      <c r="K435" s="35"/>
      <c r="L435" s="36"/>
      <c r="M435" s="35"/>
      <c r="N435" s="36"/>
    </row>
    <row r="436" spans="1:15" ht="20.25" x14ac:dyDescent="0.3">
      <c r="A436" s="71">
        <f>M422+1</f>
        <v>44773</v>
      </c>
      <c r="B436" s="71"/>
      <c r="C436" s="71">
        <f>A436+1</f>
        <v>44774</v>
      </c>
      <c r="D436" s="71" t="str">
        <f>IFERROR(INDEX(Events!$A:$A,MATCH(C436,Events!$G:$G,0)),"")</f>
        <v/>
      </c>
      <c r="E436" s="71">
        <f>C436+1</f>
        <v>44775</v>
      </c>
      <c r="F436" s="71" t="str">
        <f>IFERROR(INDEX(Events!$A:$A,MATCH(E436,Events!$G:$G,0)),"")</f>
        <v/>
      </c>
      <c r="G436" s="71">
        <f>E436+1</f>
        <v>44776</v>
      </c>
      <c r="H436" s="71" t="str">
        <f>IFERROR(INDEX(Events!$A:$A,MATCH(G436,Events!$G:$G,0)),"")</f>
        <v/>
      </c>
      <c r="I436" s="71">
        <f>G436+1</f>
        <v>44777</v>
      </c>
      <c r="J436" s="71" t="str">
        <f>IFERROR(INDEX(Events!$A:$A,MATCH(I436,Events!$G:$G,0)),"")</f>
        <v/>
      </c>
      <c r="K436" s="71">
        <f>I436+1</f>
        <v>44778</v>
      </c>
      <c r="L436" s="71" t="str">
        <f>IFERROR(INDEX(Events!$A:$A,MATCH(K436,Events!$G:$G,0)),"")</f>
        <v/>
      </c>
      <c r="M436" s="71">
        <f>K436+1</f>
        <v>44779</v>
      </c>
      <c r="N436" s="71" t="str">
        <f>IFERROR(INDEX(Events!$A:$A,MATCH(M436,Events!$G:$G,0)),"")</f>
        <v/>
      </c>
      <c r="O436" s="31"/>
    </row>
    <row r="437" spans="1:15" x14ac:dyDescent="0.2">
      <c r="A437" s="72" t="str">
        <f>IFERROR(INDEX(Events!$A:$A,MATCH(A436,Events!$G:$G,0)),"")</f>
        <v/>
      </c>
      <c r="B437" s="73"/>
      <c r="C437" s="72" t="str">
        <f>IFERROR(INDEX(Events!$A:$A,MATCH(C436,Events!$G:$G,0)),"")</f>
        <v/>
      </c>
      <c r="D437" s="73"/>
      <c r="E437" s="72" t="str">
        <f>IFERROR(INDEX(Events!$A:$A,MATCH(E436,Events!$G:$G,0)),"")</f>
        <v/>
      </c>
      <c r="F437" s="73"/>
      <c r="G437" s="72" t="str">
        <f>IFERROR(INDEX(Events!$A:$A,MATCH(G436,Events!$G:$G,0)),"")</f>
        <v/>
      </c>
      <c r="H437" s="73"/>
      <c r="I437" s="72" t="str">
        <f>IFERROR(INDEX(Events!$A:$A,MATCH(I436,Events!$G:$G,0)),"")</f>
        <v/>
      </c>
      <c r="J437" s="73"/>
      <c r="K437" s="72" t="str">
        <f>IFERROR(INDEX(Events!$A:$A,MATCH(K436,Events!$G:$G,0)),"")</f>
        <v/>
      </c>
      <c r="L437" s="73"/>
      <c r="M437" s="72" t="str">
        <f>IFERROR(INDEX(Events!$A:$A,MATCH(M436,Events!$G:$G,0)),"")</f>
        <v/>
      </c>
      <c r="N437" s="73"/>
    </row>
    <row r="438" spans="1:15" x14ac:dyDescent="0.2">
      <c r="A438" s="72" t="str">
        <f ca="1">IFERROR(INDEX(Events!$A:$A,MATCH(A436,Events!$H:$H,0)),"")</f>
        <v/>
      </c>
      <c r="B438" s="73"/>
      <c r="C438" s="72" t="str">
        <f ca="1">IFERROR(INDEX(Events!$A:$A,MATCH(C436,Events!$H:$H,0)),"")</f>
        <v/>
      </c>
      <c r="D438" s="73"/>
      <c r="E438" s="72" t="str">
        <f ca="1">IFERROR(INDEX(Events!$A:$A,MATCH(E436,Events!$H:$H,0)),"")</f>
        <v/>
      </c>
      <c r="F438" s="73"/>
      <c r="G438" s="72" t="str">
        <f ca="1">IFERROR(INDEX(Events!$A:$A,MATCH(G436,Events!$H:$H,0)),"")</f>
        <v/>
      </c>
      <c r="H438" s="73"/>
      <c r="I438" s="72" t="str">
        <f ca="1">IFERROR(INDEX(Events!$A:$A,MATCH(I436,Events!$H:$H,0)),"")</f>
        <v/>
      </c>
      <c r="J438" s="73"/>
      <c r="K438" s="72" t="str">
        <f ca="1">IFERROR(INDEX(Events!$A:$A,MATCH(K436,Events!$H:$H,0)),"")</f>
        <v/>
      </c>
      <c r="L438" s="73"/>
      <c r="M438" s="72" t="str">
        <f ca="1">IFERROR(INDEX(Events!$A:$A,MATCH(M436,Events!$H:$H,0)),"")</f>
        <v/>
      </c>
      <c r="N438" s="73"/>
    </row>
    <row r="439" spans="1:15" x14ac:dyDescent="0.2">
      <c r="A439" s="72" t="str">
        <f ca="1">IFERROR(INDEX(Events!$A:$A,MATCH(A436,Events!$I:$I,0)),"")</f>
        <v/>
      </c>
      <c r="B439" s="73"/>
      <c r="C439" s="72" t="str">
        <f ca="1">IFERROR(INDEX(Events!$A:$A,MATCH(C436,Events!$I:$I,0)),"")</f>
        <v/>
      </c>
      <c r="D439" s="73"/>
      <c r="E439" s="72" t="str">
        <f ca="1">IFERROR(INDEX(Events!$A:$A,MATCH(E436,Events!$I:$I,0)),"")</f>
        <v/>
      </c>
      <c r="F439" s="73"/>
      <c r="G439" s="72" t="str">
        <f ca="1">IFERROR(INDEX(Events!$A:$A,MATCH(G436,Events!$I:$I,0)),"")</f>
        <v/>
      </c>
      <c r="H439" s="73"/>
      <c r="I439" s="72" t="str">
        <f ca="1">IFERROR(INDEX(Events!$A:$A,MATCH(I436,Events!$I:$I,0)),"")</f>
        <v/>
      </c>
      <c r="J439" s="73"/>
      <c r="K439" s="72" t="str">
        <f ca="1">IFERROR(INDEX(Events!$A:$A,MATCH(K436,Events!$I:$I,0)),"")</f>
        <v/>
      </c>
      <c r="L439" s="73"/>
      <c r="M439" s="72" t="str">
        <f ca="1">IFERROR(INDEX(Events!$A:$A,MATCH(M436,Events!$I:$I,0)),"")</f>
        <v/>
      </c>
      <c r="N439" s="73"/>
    </row>
    <row r="440" spans="1:15" x14ac:dyDescent="0.2">
      <c r="A440" s="32"/>
      <c r="B440" s="33"/>
      <c r="C440" s="32"/>
      <c r="D440" s="33"/>
      <c r="E440" s="32"/>
      <c r="F440" s="33"/>
      <c r="G440" s="32"/>
      <c r="H440" s="33"/>
      <c r="I440" s="32"/>
      <c r="J440" s="33"/>
      <c r="K440" s="32"/>
      <c r="L440" s="33"/>
      <c r="M440" s="32"/>
      <c r="N440" s="33"/>
    </row>
    <row r="441" spans="1:15" x14ac:dyDescent="0.2">
      <c r="A441" s="32"/>
      <c r="B441" s="33"/>
      <c r="C441" s="32"/>
      <c r="D441" s="33"/>
      <c r="E441" s="32"/>
      <c r="F441" s="33"/>
      <c r="G441" s="32"/>
      <c r="H441" s="33"/>
      <c r="I441" s="32"/>
      <c r="J441" s="33"/>
      <c r="K441" s="32"/>
      <c r="L441" s="33"/>
      <c r="M441" s="32"/>
      <c r="N441" s="33"/>
    </row>
    <row r="442" spans="1:15" x14ac:dyDescent="0.2">
      <c r="A442" s="34"/>
      <c r="B442" s="33"/>
      <c r="C442" s="34"/>
      <c r="D442" s="33"/>
      <c r="E442" s="34"/>
      <c r="F442" s="33"/>
      <c r="G442" s="34"/>
      <c r="H442" s="33"/>
      <c r="I442" s="34"/>
      <c r="J442" s="33"/>
      <c r="K442" s="34"/>
      <c r="L442" s="33"/>
      <c r="M442" s="34"/>
      <c r="N442" s="33"/>
    </row>
    <row r="443" spans="1:15" x14ac:dyDescent="0.2">
      <c r="A443" s="32"/>
      <c r="B443" s="33"/>
      <c r="C443" s="32"/>
      <c r="D443" s="33"/>
      <c r="E443" s="32"/>
      <c r="F443" s="33"/>
      <c r="G443" s="32"/>
      <c r="H443" s="33"/>
      <c r="I443" s="32"/>
      <c r="J443" s="33"/>
      <c r="K443" s="32"/>
      <c r="L443" s="33"/>
      <c r="M443" s="32"/>
      <c r="N443" s="33"/>
    </row>
    <row r="444" spans="1:15" x14ac:dyDescent="0.2">
      <c r="A444" s="32"/>
      <c r="B444" s="33"/>
      <c r="C444" s="32"/>
      <c r="D444" s="33"/>
      <c r="E444" s="32"/>
      <c r="F444" s="33"/>
      <c r="G444" s="32"/>
      <c r="H444" s="33"/>
      <c r="I444" s="32"/>
      <c r="J444" s="33"/>
      <c r="K444" s="32"/>
      <c r="L444" s="33"/>
      <c r="M444" s="32"/>
      <c r="N444" s="33"/>
    </row>
    <row r="445" spans="1:15" x14ac:dyDescent="0.2">
      <c r="A445" s="32"/>
      <c r="B445" s="33"/>
      <c r="C445" s="32"/>
      <c r="D445" s="33"/>
      <c r="E445" s="32"/>
      <c r="F445" s="33"/>
      <c r="G445" s="32"/>
      <c r="H445" s="33"/>
      <c r="I445" s="32"/>
      <c r="J445" s="33"/>
      <c r="K445" s="32"/>
      <c r="L445" s="33"/>
      <c r="M445" s="32"/>
      <c r="N445" s="33"/>
    </row>
    <row r="446" spans="1:15" x14ac:dyDescent="0.2">
      <c r="A446" s="32"/>
      <c r="B446" s="33"/>
      <c r="C446" s="32"/>
      <c r="D446" s="33"/>
      <c r="E446" s="32"/>
      <c r="F446" s="33"/>
      <c r="G446" s="32"/>
      <c r="H446" s="33"/>
      <c r="I446" s="32"/>
      <c r="J446" s="33"/>
      <c r="K446" s="32"/>
      <c r="L446" s="33"/>
      <c r="M446" s="32"/>
      <c r="N446" s="33"/>
    </row>
    <row r="447" spans="1:15" x14ac:dyDescent="0.2">
      <c r="A447" s="32"/>
      <c r="B447" s="33"/>
      <c r="C447" s="32" t="str">
        <f>IFERROR(INDEX(Events!$A:$A,MATCH(C436,Events!#REF!,0)),"")</f>
        <v/>
      </c>
      <c r="D447" s="33"/>
      <c r="E447" s="32" t="str">
        <f>IFERROR(INDEX(Events!$A:$A,MATCH(E436,Events!#REF!,0)),"")</f>
        <v/>
      </c>
      <c r="F447" s="33"/>
      <c r="G447" s="32" t="str">
        <f>IFERROR(INDEX(Events!$A:$A,MATCH(G436,Events!#REF!,0)),"")</f>
        <v/>
      </c>
      <c r="H447" s="33"/>
      <c r="I447" s="32" t="str">
        <f>IFERROR(INDEX(Events!$A:$A,MATCH(I436,Events!#REF!,0)),"")</f>
        <v/>
      </c>
      <c r="J447" s="33"/>
      <c r="K447" s="32" t="str">
        <f>IFERROR(INDEX(Events!$A:$A,MATCH(K436,Events!#REF!,0)),"")</f>
        <v/>
      </c>
      <c r="L447" s="33"/>
      <c r="M447" s="32" t="str">
        <f>IFERROR(INDEX(Events!$A:$A,MATCH(M436,Events!#REF!,0)),"")</f>
        <v/>
      </c>
      <c r="N447" s="33"/>
    </row>
    <row r="448" spans="1:15" x14ac:dyDescent="0.2">
      <c r="A448" s="32"/>
      <c r="B448" s="33"/>
      <c r="C448" s="32"/>
      <c r="D448" s="33"/>
      <c r="E448" s="32"/>
      <c r="F448" s="33"/>
      <c r="G448" s="32"/>
      <c r="H448" s="33"/>
      <c r="I448" s="32"/>
      <c r="J448" s="33"/>
      <c r="K448" s="32"/>
      <c r="L448" s="33"/>
      <c r="M448" s="32"/>
      <c r="N448" s="33"/>
    </row>
    <row r="449" spans="1:15" x14ac:dyDescent="0.2">
      <c r="A449" s="35"/>
      <c r="B449" s="36"/>
      <c r="C449" s="35"/>
      <c r="D449" s="36"/>
      <c r="E449" s="35"/>
      <c r="F449" s="36"/>
      <c r="G449" s="35"/>
      <c r="H449" s="36"/>
      <c r="I449" s="35"/>
      <c r="J449" s="36"/>
      <c r="K449" s="35"/>
      <c r="L449" s="36"/>
      <c r="M449" s="35"/>
      <c r="N449" s="36"/>
    </row>
    <row r="450" spans="1:15" ht="20.25" x14ac:dyDescent="0.3">
      <c r="A450" s="71">
        <f>M436+1</f>
        <v>44780</v>
      </c>
      <c r="B450" s="71"/>
      <c r="C450" s="71">
        <f>A450+1</f>
        <v>44781</v>
      </c>
      <c r="D450" s="71" t="str">
        <f>IFERROR(INDEX(Events!$A:$A,MATCH(C450,Events!$G:$G,0)),"")</f>
        <v/>
      </c>
      <c r="E450" s="71">
        <f>C450+1</f>
        <v>44782</v>
      </c>
      <c r="F450" s="71" t="str">
        <f>IFERROR(INDEX(Events!$A:$A,MATCH(E450,Events!$G:$G,0)),"")</f>
        <v/>
      </c>
      <c r="G450" s="71">
        <f>E450+1</f>
        <v>44783</v>
      </c>
      <c r="H450" s="71" t="str">
        <f>IFERROR(INDEX(Events!$A:$A,MATCH(G450,Events!$G:$G,0)),"")</f>
        <v/>
      </c>
      <c r="I450" s="71">
        <f>G450+1</f>
        <v>44784</v>
      </c>
      <c r="J450" s="71" t="str">
        <f>IFERROR(INDEX(Events!$A:$A,MATCH(I450,Events!$G:$G,0)),"")</f>
        <v/>
      </c>
      <c r="K450" s="71">
        <f>I450+1</f>
        <v>44785</v>
      </c>
      <c r="L450" s="71" t="str">
        <f>IFERROR(INDEX(Events!$A:$A,MATCH(K450,Events!$G:$G,0)),"")</f>
        <v/>
      </c>
      <c r="M450" s="71">
        <f>K450+1</f>
        <v>44786</v>
      </c>
      <c r="N450" s="71" t="str">
        <f>IFERROR(INDEX(Events!$A:$A,MATCH(M450,Events!$G:$G,0)),"")</f>
        <v/>
      </c>
      <c r="O450" s="31"/>
    </row>
    <row r="451" spans="1:15" x14ac:dyDescent="0.2">
      <c r="A451" s="72" t="str">
        <f>IFERROR(INDEX(Events!$A:$A,MATCH(A450,Events!$G:$G,0)),"")</f>
        <v/>
      </c>
      <c r="B451" s="73"/>
      <c r="C451" s="72" t="str">
        <f>IFERROR(INDEX(Events!$A:$A,MATCH(C450,Events!$G:$G,0)),"")</f>
        <v/>
      </c>
      <c r="D451" s="73"/>
      <c r="E451" s="72" t="str">
        <f>IFERROR(INDEX(Events!$A:$A,MATCH(E450,Events!$G:$G,0)),"")</f>
        <v/>
      </c>
      <c r="F451" s="73"/>
      <c r="G451" s="72" t="str">
        <f>IFERROR(INDEX(Events!$A:$A,MATCH(G450,Events!$G:$G,0)),"")</f>
        <v/>
      </c>
      <c r="H451" s="73"/>
      <c r="I451" s="72" t="str">
        <f>IFERROR(INDEX(Events!$A:$A,MATCH(I450,Events!$G:$G,0)),"")</f>
        <v/>
      </c>
      <c r="J451" s="73"/>
      <c r="K451" s="72" t="str">
        <f>IFERROR(INDEX(Events!$A:$A,MATCH(K450,Events!$G:$G,0)),"")</f>
        <v/>
      </c>
      <c r="L451" s="73"/>
      <c r="M451" s="72" t="str">
        <f>IFERROR(INDEX(Events!$A:$A,MATCH(M450,Events!$G:$G,0)),"")</f>
        <v/>
      </c>
      <c r="N451" s="73"/>
    </row>
    <row r="452" spans="1:15" x14ac:dyDescent="0.2">
      <c r="A452" s="72" t="str">
        <f ca="1">IFERROR(INDEX(Events!$A:$A,MATCH(A450,Events!$H:$H,0)),"")</f>
        <v/>
      </c>
      <c r="B452" s="73"/>
      <c r="C452" s="72" t="str">
        <f ca="1">IFERROR(INDEX(Events!$A:$A,MATCH(C450,Events!$H:$H,0)),"")</f>
        <v/>
      </c>
      <c r="D452" s="73"/>
      <c r="E452" s="72" t="str">
        <f ca="1">IFERROR(INDEX(Events!$A:$A,MATCH(E450,Events!$H:$H,0)),"")</f>
        <v/>
      </c>
      <c r="F452" s="73"/>
      <c r="G452" s="72" t="str">
        <f ca="1">IFERROR(INDEX(Events!$A:$A,MATCH(G450,Events!$H:$H,0)),"")</f>
        <v/>
      </c>
      <c r="H452" s="73"/>
      <c r="I452" s="72" t="str">
        <f ca="1">IFERROR(INDEX(Events!$A:$A,MATCH(I450,Events!$H:$H,0)),"")</f>
        <v/>
      </c>
      <c r="J452" s="73"/>
      <c r="K452" s="72" t="str">
        <f ca="1">IFERROR(INDEX(Events!$A:$A,MATCH(K450,Events!$H:$H,0)),"")</f>
        <v/>
      </c>
      <c r="L452" s="73"/>
      <c r="M452" s="72" t="str">
        <f ca="1">IFERROR(INDEX(Events!$A:$A,MATCH(M450,Events!$H:$H,0)),"")</f>
        <v/>
      </c>
      <c r="N452" s="73"/>
    </row>
    <row r="453" spans="1:15" x14ac:dyDescent="0.2">
      <c r="A453" s="72" t="str">
        <f ca="1">IFERROR(INDEX(Events!$A:$A,MATCH(A450,Events!$I:$I,0)),"")</f>
        <v/>
      </c>
      <c r="B453" s="73"/>
      <c r="C453" s="72" t="str">
        <f ca="1">IFERROR(INDEX(Events!$A:$A,MATCH(C450,Events!$I:$I,0)),"")</f>
        <v/>
      </c>
      <c r="D453" s="73"/>
      <c r="E453" s="72" t="str">
        <f ca="1">IFERROR(INDEX(Events!$A:$A,MATCH(E450,Events!$I:$I,0)),"")</f>
        <v/>
      </c>
      <c r="F453" s="73"/>
      <c r="G453" s="72" t="str">
        <f ca="1">IFERROR(INDEX(Events!$A:$A,MATCH(G450,Events!$I:$I,0)),"")</f>
        <v/>
      </c>
      <c r="H453" s="73"/>
      <c r="I453" s="72" t="str">
        <f ca="1">IFERROR(INDEX(Events!$A:$A,MATCH(I450,Events!$I:$I,0)),"")</f>
        <v/>
      </c>
      <c r="J453" s="73"/>
      <c r="K453" s="72" t="str">
        <f ca="1">IFERROR(INDEX(Events!$A:$A,MATCH(K450,Events!$I:$I,0)),"")</f>
        <v/>
      </c>
      <c r="L453" s="73"/>
      <c r="M453" s="72" t="str">
        <f ca="1">IFERROR(INDEX(Events!$A:$A,MATCH(M450,Events!$I:$I,0)),"")</f>
        <v/>
      </c>
      <c r="N453" s="73"/>
    </row>
    <row r="454" spans="1:15" x14ac:dyDescent="0.2">
      <c r="A454" s="32"/>
      <c r="B454" s="33"/>
      <c r="C454" s="32"/>
      <c r="D454" s="33"/>
      <c r="E454" s="32"/>
      <c r="F454" s="33"/>
      <c r="G454" s="32"/>
      <c r="H454" s="33"/>
      <c r="I454" s="32"/>
      <c r="J454" s="33"/>
      <c r="K454" s="32"/>
      <c r="L454" s="33"/>
      <c r="M454" s="32"/>
      <c r="N454" s="33"/>
    </row>
    <row r="455" spans="1:15" x14ac:dyDescent="0.2">
      <c r="A455" s="32"/>
      <c r="B455" s="33"/>
      <c r="C455" s="32"/>
      <c r="D455" s="33"/>
      <c r="E455" s="32"/>
      <c r="F455" s="33"/>
      <c r="G455" s="32"/>
      <c r="H455" s="33"/>
      <c r="I455" s="32"/>
      <c r="J455" s="33"/>
      <c r="K455" s="32"/>
      <c r="L455" s="33"/>
      <c r="M455" s="32"/>
      <c r="N455" s="33"/>
    </row>
    <row r="456" spans="1:15" x14ac:dyDescent="0.2">
      <c r="A456" s="34"/>
      <c r="B456" s="33"/>
      <c r="C456" s="34"/>
      <c r="D456" s="33"/>
      <c r="E456" s="34"/>
      <c r="F456" s="33"/>
      <c r="G456" s="34"/>
      <c r="H456" s="33"/>
      <c r="I456" s="34"/>
      <c r="J456" s="33"/>
      <c r="K456" s="34"/>
      <c r="L456" s="33"/>
      <c r="M456" s="34"/>
      <c r="N456" s="33"/>
    </row>
    <row r="457" spans="1:15" x14ac:dyDescent="0.2">
      <c r="A457" s="32"/>
      <c r="B457" s="33"/>
      <c r="C457" s="32"/>
      <c r="D457" s="33"/>
      <c r="E457" s="32"/>
      <c r="F457" s="33"/>
      <c r="G457" s="32"/>
      <c r="H457" s="33"/>
      <c r="I457" s="32"/>
      <c r="J457" s="33"/>
      <c r="K457" s="32"/>
      <c r="L457" s="33"/>
      <c r="M457" s="32"/>
      <c r="N457" s="33"/>
    </row>
    <row r="458" spans="1:15" x14ac:dyDescent="0.2">
      <c r="A458" s="32"/>
      <c r="B458" s="33"/>
      <c r="C458" s="32"/>
      <c r="D458" s="33"/>
      <c r="E458" s="32"/>
      <c r="F458" s="33"/>
      <c r="G458" s="32"/>
      <c r="H458" s="33"/>
      <c r="I458" s="32"/>
      <c r="J458" s="33"/>
      <c r="K458" s="32"/>
      <c r="L458" s="33"/>
      <c r="M458" s="32"/>
      <c r="N458" s="33"/>
    </row>
    <row r="459" spans="1:15" x14ac:dyDescent="0.2">
      <c r="A459" s="32"/>
      <c r="B459" s="33"/>
      <c r="C459" s="32"/>
      <c r="D459" s="33"/>
      <c r="E459" s="32"/>
      <c r="F459" s="33"/>
      <c r="G459" s="32"/>
      <c r="H459" s="33"/>
      <c r="I459" s="32"/>
      <c r="J459" s="33"/>
      <c r="K459" s="32"/>
      <c r="L459" s="33"/>
      <c r="M459" s="32"/>
      <c r="N459" s="33"/>
    </row>
    <row r="460" spans="1:15" x14ac:dyDescent="0.2">
      <c r="A460" s="32"/>
      <c r="B460" s="33"/>
      <c r="C460" s="32"/>
      <c r="D460" s="33"/>
      <c r="E460" s="32"/>
      <c r="F460" s="33"/>
      <c r="G460" s="32"/>
      <c r="H460" s="33"/>
      <c r="I460" s="32"/>
      <c r="J460" s="33"/>
      <c r="K460" s="32"/>
      <c r="L460" s="33"/>
      <c r="M460" s="32"/>
      <c r="N460" s="33"/>
    </row>
    <row r="461" spans="1:15" x14ac:dyDescent="0.2">
      <c r="A461" s="32"/>
      <c r="B461" s="33"/>
      <c r="C461" s="32" t="str">
        <f>IFERROR(INDEX(Events!$A:$A,MATCH(C450,Events!#REF!,0)),"")</f>
        <v/>
      </c>
      <c r="D461" s="33"/>
      <c r="E461" s="32" t="str">
        <f>IFERROR(INDEX(Events!$A:$A,MATCH(E450,Events!#REF!,0)),"")</f>
        <v/>
      </c>
      <c r="F461" s="33"/>
      <c r="G461" s="32" t="str">
        <f>IFERROR(INDEX(Events!$A:$A,MATCH(G450,Events!#REF!,0)),"")</f>
        <v/>
      </c>
      <c r="H461" s="33"/>
      <c r="I461" s="32" t="str">
        <f>IFERROR(INDEX(Events!$A:$A,MATCH(I450,Events!#REF!,0)),"")</f>
        <v/>
      </c>
      <c r="J461" s="33"/>
      <c r="K461" s="32" t="str">
        <f>IFERROR(INDEX(Events!$A:$A,MATCH(K450,Events!#REF!,0)),"")</f>
        <v/>
      </c>
      <c r="L461" s="33"/>
      <c r="M461" s="32" t="str">
        <f>IFERROR(INDEX(Events!$A:$A,MATCH(M450,Events!#REF!,0)),"")</f>
        <v/>
      </c>
      <c r="N461" s="33"/>
    </row>
    <row r="462" spans="1:15" x14ac:dyDescent="0.2">
      <c r="A462" s="32"/>
      <c r="B462" s="33"/>
      <c r="C462" s="32"/>
      <c r="D462" s="33"/>
      <c r="E462" s="32"/>
      <c r="F462" s="33"/>
      <c r="G462" s="32"/>
      <c r="H462" s="33"/>
      <c r="I462" s="32"/>
      <c r="J462" s="33"/>
      <c r="K462" s="32"/>
      <c r="L462" s="33"/>
      <c r="M462" s="32"/>
      <c r="N462" s="33"/>
    </row>
    <row r="463" spans="1:15" x14ac:dyDescent="0.2">
      <c r="A463" s="35"/>
      <c r="B463" s="36"/>
      <c r="C463" s="35"/>
      <c r="D463" s="36"/>
      <c r="E463" s="35"/>
      <c r="F463" s="36"/>
      <c r="G463" s="35"/>
      <c r="H463" s="36"/>
      <c r="I463" s="35"/>
      <c r="J463" s="36"/>
      <c r="K463" s="35"/>
      <c r="L463" s="36"/>
      <c r="M463" s="35"/>
      <c r="N463" s="36"/>
    </row>
    <row r="464" spans="1:15" ht="20.25" x14ac:dyDescent="0.3">
      <c r="A464" s="71">
        <f>M450+1</f>
        <v>44787</v>
      </c>
      <c r="B464" s="71"/>
      <c r="C464" s="71">
        <f>A464+1</f>
        <v>44788</v>
      </c>
      <c r="D464" s="71" t="str">
        <f>IFERROR(INDEX(Events!$A:$A,MATCH(C464,Events!$G:$G,0)),"")</f>
        <v/>
      </c>
      <c r="E464" s="71">
        <f>C464+1</f>
        <v>44789</v>
      </c>
      <c r="F464" s="71" t="str">
        <f>IFERROR(INDEX(Events!$A:$A,MATCH(E464,Events!$G:$G,0)),"")</f>
        <v/>
      </c>
      <c r="G464" s="71">
        <f>E464+1</f>
        <v>44790</v>
      </c>
      <c r="H464" s="71" t="str">
        <f>IFERROR(INDEX(Events!$A:$A,MATCH(G464,Events!$G:$G,0)),"")</f>
        <v/>
      </c>
      <c r="I464" s="71">
        <f>G464+1</f>
        <v>44791</v>
      </c>
      <c r="J464" s="71" t="str">
        <f>IFERROR(INDEX(Events!$A:$A,MATCH(I464,Events!$G:$G,0)),"")</f>
        <v/>
      </c>
      <c r="K464" s="71">
        <f>I464+1</f>
        <v>44792</v>
      </c>
      <c r="L464" s="71" t="str">
        <f>IFERROR(INDEX(Events!$A:$A,MATCH(K464,Events!$G:$G,0)),"")</f>
        <v>Aviation Day</v>
      </c>
      <c r="M464" s="71">
        <f>K464+1</f>
        <v>44793</v>
      </c>
      <c r="N464" s="71" t="str">
        <f>IFERROR(INDEX(Events!$A:$A,MATCH(M464,Events!$G:$G,0)),"")</f>
        <v/>
      </c>
      <c r="O464" s="31"/>
    </row>
    <row r="465" spans="1:15" x14ac:dyDescent="0.2">
      <c r="A465" s="72" t="str">
        <f>IFERROR(INDEX(Events!$A:$A,MATCH(A464,Events!$G:$G,0)),"")</f>
        <v/>
      </c>
      <c r="B465" s="73"/>
      <c r="C465" s="72" t="str">
        <f>IFERROR(INDEX(Events!$A:$A,MATCH(C464,Events!$G:$G,0)),"")</f>
        <v/>
      </c>
      <c r="D465" s="73"/>
      <c r="E465" s="72" t="str">
        <f>IFERROR(INDEX(Events!$A:$A,MATCH(E464,Events!$G:$G,0)),"")</f>
        <v/>
      </c>
      <c r="F465" s="73"/>
      <c r="G465" s="72" t="str">
        <f>IFERROR(INDEX(Events!$A:$A,MATCH(G464,Events!$G:$G,0)),"")</f>
        <v/>
      </c>
      <c r="H465" s="73"/>
      <c r="I465" s="72" t="str">
        <f>IFERROR(INDEX(Events!$A:$A,MATCH(I464,Events!$G:$G,0)),"")</f>
        <v/>
      </c>
      <c r="J465" s="73"/>
      <c r="K465" s="72" t="str">
        <f>IFERROR(INDEX(Events!$A:$A,MATCH(K464,Events!$G:$G,0)),"")</f>
        <v>Aviation Day</v>
      </c>
      <c r="L465" s="73"/>
      <c r="M465" s="72" t="str">
        <f>IFERROR(INDEX(Events!$A:$A,MATCH(M464,Events!$G:$G,0)),"")</f>
        <v/>
      </c>
      <c r="N465" s="73"/>
    </row>
    <row r="466" spans="1:15" x14ac:dyDescent="0.2">
      <c r="A466" s="72" t="str">
        <f ca="1">IFERROR(INDEX(Events!$A:$A,MATCH(A464,Events!$H:$H,0)),"")</f>
        <v/>
      </c>
      <c r="B466" s="73"/>
      <c r="C466" s="72" t="str">
        <f ca="1">IFERROR(INDEX(Events!$A:$A,MATCH(C464,Events!$H:$H,0)),"")</f>
        <v/>
      </c>
      <c r="D466" s="73"/>
      <c r="E466" s="72" t="str">
        <f ca="1">IFERROR(INDEX(Events!$A:$A,MATCH(E464,Events!$H:$H,0)),"")</f>
        <v/>
      </c>
      <c r="F466" s="73"/>
      <c r="G466" s="72" t="str">
        <f ca="1">IFERROR(INDEX(Events!$A:$A,MATCH(G464,Events!$H:$H,0)),"")</f>
        <v/>
      </c>
      <c r="H466" s="73"/>
      <c r="I466" s="72" t="str">
        <f ca="1">IFERROR(INDEX(Events!$A:$A,MATCH(I464,Events!$H:$H,0)),"")</f>
        <v/>
      </c>
      <c r="J466" s="73"/>
      <c r="K466" s="72" t="str">
        <f ca="1">IFERROR(INDEX(Events!$A:$A,MATCH(K464,Events!$H:$H,0)),"")</f>
        <v/>
      </c>
      <c r="L466" s="73"/>
      <c r="M466" s="72" t="str">
        <f ca="1">IFERROR(INDEX(Events!$A:$A,MATCH(M464,Events!$H:$H,0)),"")</f>
        <v/>
      </c>
      <c r="N466" s="73"/>
    </row>
    <row r="467" spans="1:15" x14ac:dyDescent="0.2">
      <c r="A467" s="72" t="str">
        <f ca="1">IFERROR(INDEX(Events!$A:$A,MATCH(A464,Events!$I:$I,0)),"")</f>
        <v/>
      </c>
      <c r="B467" s="73"/>
      <c r="C467" s="72" t="str">
        <f ca="1">IFERROR(INDEX(Events!$A:$A,MATCH(C464,Events!$I:$I,0)),"")</f>
        <v/>
      </c>
      <c r="D467" s="73"/>
      <c r="E467" s="72" t="str">
        <f ca="1">IFERROR(INDEX(Events!$A:$A,MATCH(E464,Events!$I:$I,0)),"")</f>
        <v/>
      </c>
      <c r="F467" s="73"/>
      <c r="G467" s="72" t="str">
        <f ca="1">IFERROR(INDEX(Events!$A:$A,MATCH(G464,Events!$I:$I,0)),"")</f>
        <v/>
      </c>
      <c r="H467" s="73"/>
      <c r="I467" s="72" t="str">
        <f ca="1">IFERROR(INDEX(Events!$A:$A,MATCH(I464,Events!$I:$I,0)),"")</f>
        <v/>
      </c>
      <c r="J467" s="73"/>
      <c r="K467" s="72" t="str">
        <f ca="1">IFERROR(INDEX(Events!$A:$A,MATCH(K464,Events!$I:$I,0)),"")</f>
        <v/>
      </c>
      <c r="L467" s="73"/>
      <c r="M467" s="72" t="str">
        <f ca="1">IFERROR(INDEX(Events!$A:$A,MATCH(M464,Events!$I:$I,0)),"")</f>
        <v/>
      </c>
      <c r="N467" s="73"/>
    </row>
    <row r="468" spans="1:15" x14ac:dyDescent="0.2">
      <c r="A468" s="32"/>
      <c r="B468" s="33"/>
      <c r="C468" s="32"/>
      <c r="D468" s="33"/>
      <c r="E468" s="32"/>
      <c r="F468" s="33"/>
      <c r="G468" s="32"/>
      <c r="H468" s="33"/>
      <c r="I468" s="32"/>
      <c r="J468" s="33"/>
      <c r="K468" s="32"/>
      <c r="L468" s="33"/>
      <c r="M468" s="32"/>
      <c r="N468" s="33"/>
    </row>
    <row r="469" spans="1:15" x14ac:dyDescent="0.2">
      <c r="A469" s="32"/>
      <c r="B469" s="33"/>
      <c r="C469" s="32"/>
      <c r="D469" s="33"/>
      <c r="E469" s="32"/>
      <c r="F469" s="33"/>
      <c r="G469" s="32"/>
      <c r="H469" s="33"/>
      <c r="I469" s="32"/>
      <c r="J469" s="33"/>
      <c r="K469" s="32"/>
      <c r="L469" s="33"/>
      <c r="M469" s="32"/>
      <c r="N469" s="33"/>
    </row>
    <row r="470" spans="1:15" x14ac:dyDescent="0.2">
      <c r="A470" s="34"/>
      <c r="B470" s="33"/>
      <c r="C470" s="34"/>
      <c r="D470" s="33"/>
      <c r="E470" s="34"/>
      <c r="F470" s="33"/>
      <c r="G470" s="34"/>
      <c r="H470" s="33"/>
      <c r="I470" s="34"/>
      <c r="J470" s="33"/>
      <c r="K470" s="34"/>
      <c r="L470" s="33"/>
      <c r="M470" s="34"/>
      <c r="N470" s="33"/>
    </row>
    <row r="471" spans="1:15" x14ac:dyDescent="0.2">
      <c r="A471" s="32"/>
      <c r="B471" s="33"/>
      <c r="C471" s="32"/>
      <c r="D471" s="33"/>
      <c r="E471" s="32"/>
      <c r="F471" s="33"/>
      <c r="G471" s="32"/>
      <c r="H471" s="33"/>
      <c r="I471" s="32"/>
      <c r="J471" s="33"/>
      <c r="K471" s="32"/>
      <c r="L471" s="33"/>
      <c r="M471" s="32"/>
      <c r="N471" s="33"/>
    </row>
    <row r="472" spans="1:15" x14ac:dyDescent="0.2">
      <c r="A472" s="32"/>
      <c r="B472" s="33"/>
      <c r="C472" s="32"/>
      <c r="D472" s="33"/>
      <c r="E472" s="32"/>
      <c r="F472" s="33"/>
      <c r="G472" s="32"/>
      <c r="H472" s="33"/>
      <c r="I472" s="32"/>
      <c r="J472" s="33"/>
      <c r="K472" s="32"/>
      <c r="L472" s="33"/>
      <c r="M472" s="32"/>
      <c r="N472" s="33"/>
    </row>
    <row r="473" spans="1:15" x14ac:dyDescent="0.2">
      <c r="A473" s="32"/>
      <c r="B473" s="33"/>
      <c r="C473" s="32"/>
      <c r="D473" s="33"/>
      <c r="E473" s="32"/>
      <c r="F473" s="33"/>
      <c r="G473" s="32"/>
      <c r="H473" s="33"/>
      <c r="I473" s="32"/>
      <c r="J473" s="33"/>
      <c r="K473" s="32"/>
      <c r="L473" s="33"/>
      <c r="M473" s="32"/>
      <c r="N473" s="33"/>
    </row>
    <row r="474" spans="1:15" x14ac:dyDescent="0.2">
      <c r="A474" s="32"/>
      <c r="B474" s="33"/>
      <c r="C474" s="32"/>
      <c r="D474" s="33"/>
      <c r="E474" s="32"/>
      <c r="F474" s="33"/>
      <c r="G474" s="32"/>
      <c r="H474" s="33"/>
      <c r="I474" s="32"/>
      <c r="J474" s="33"/>
      <c r="K474" s="32"/>
      <c r="L474" s="33"/>
      <c r="M474" s="32"/>
      <c r="N474" s="33"/>
    </row>
    <row r="475" spans="1:15" x14ac:dyDescent="0.2">
      <c r="A475" s="32"/>
      <c r="B475" s="33"/>
      <c r="C475" s="32" t="str">
        <f>IFERROR(INDEX(Events!$A:$A,MATCH(C464,Events!#REF!,0)),"")</f>
        <v/>
      </c>
      <c r="D475" s="33"/>
      <c r="E475" s="32" t="str">
        <f>IFERROR(INDEX(Events!$A:$A,MATCH(E464,Events!#REF!,0)),"")</f>
        <v/>
      </c>
      <c r="F475" s="33"/>
      <c r="G475" s="32" t="str">
        <f>IFERROR(INDEX(Events!$A:$A,MATCH(G464,Events!#REF!,0)),"")</f>
        <v/>
      </c>
      <c r="H475" s="33"/>
      <c r="I475" s="32" t="str">
        <f>IFERROR(INDEX(Events!$A:$A,MATCH(I464,Events!#REF!,0)),"")</f>
        <v/>
      </c>
      <c r="J475" s="33"/>
      <c r="K475" s="32" t="str">
        <f>IFERROR(INDEX(Events!$A:$A,MATCH(K464,Events!#REF!,0)),"")</f>
        <v/>
      </c>
      <c r="L475" s="33"/>
      <c r="M475" s="32" t="str">
        <f>IFERROR(INDEX(Events!$A:$A,MATCH(M464,Events!#REF!,0)),"")</f>
        <v/>
      </c>
      <c r="N475" s="33"/>
    </row>
    <row r="476" spans="1:15" x14ac:dyDescent="0.2">
      <c r="A476" s="32"/>
      <c r="B476" s="33"/>
      <c r="C476" s="32"/>
      <c r="D476" s="33"/>
      <c r="E476" s="32"/>
      <c r="F476" s="33"/>
      <c r="G476" s="32"/>
      <c r="H476" s="33"/>
      <c r="I476" s="32"/>
      <c r="J476" s="33"/>
      <c r="K476" s="32"/>
      <c r="L476" s="33"/>
      <c r="M476" s="32"/>
      <c r="N476" s="33"/>
    </row>
    <row r="477" spans="1:15" x14ac:dyDescent="0.2">
      <c r="A477" s="35"/>
      <c r="B477" s="36"/>
      <c r="C477" s="35"/>
      <c r="D477" s="36"/>
      <c r="E477" s="35"/>
      <c r="F477" s="36"/>
      <c r="G477" s="35"/>
      <c r="H477" s="36"/>
      <c r="I477" s="35"/>
      <c r="J477" s="36"/>
      <c r="K477" s="35"/>
      <c r="L477" s="36"/>
      <c r="M477" s="35"/>
      <c r="N477" s="36"/>
    </row>
    <row r="478" spans="1:15" ht="20.25" x14ac:dyDescent="0.3">
      <c r="A478" s="71">
        <f>M464+1</f>
        <v>44794</v>
      </c>
      <c r="B478" s="71"/>
      <c r="C478" s="71">
        <f>A478+1</f>
        <v>44795</v>
      </c>
      <c r="D478" s="71" t="str">
        <f>IFERROR(INDEX(Events!$A:$A,MATCH(C478,Events!$G:$G,0)),"")</f>
        <v/>
      </c>
      <c r="E478" s="71">
        <f>C478+1</f>
        <v>44796</v>
      </c>
      <c r="F478" s="71" t="str">
        <f>IFERROR(INDEX(Events!$A:$A,MATCH(E478,Events!$G:$G,0)),"")</f>
        <v/>
      </c>
      <c r="G478" s="71">
        <f>E478+1</f>
        <v>44797</v>
      </c>
      <c r="H478" s="71" t="str">
        <f>IFERROR(INDEX(Events!$A:$A,MATCH(G478,Events!$G:$G,0)),"")</f>
        <v/>
      </c>
      <c r="I478" s="71">
        <f>G478+1</f>
        <v>44798</v>
      </c>
      <c r="J478" s="71" t="str">
        <f>IFERROR(INDEX(Events!$A:$A,MATCH(I478,Events!$G:$G,0)),"")</f>
        <v/>
      </c>
      <c r="K478" s="71">
        <f>I478+1</f>
        <v>44799</v>
      </c>
      <c r="L478" s="71" t="str">
        <f>IFERROR(INDEX(Events!$A:$A,MATCH(K478,Events!$G:$G,0)),"")</f>
        <v/>
      </c>
      <c r="M478" s="71">
        <f>K478+1</f>
        <v>44800</v>
      </c>
      <c r="N478" s="71" t="str">
        <f>IFERROR(INDEX(Events!$A:$A,MATCH(M478,Events!$G:$G,0)),"")</f>
        <v/>
      </c>
      <c r="O478" s="31"/>
    </row>
    <row r="479" spans="1:15" x14ac:dyDescent="0.2">
      <c r="A479" s="72" t="str">
        <f>IFERROR(INDEX(Events!$A:$A,MATCH(A478,Events!$G:$G,0)),"")</f>
        <v/>
      </c>
      <c r="B479" s="73"/>
      <c r="C479" s="72" t="str">
        <f>IFERROR(INDEX(Events!$A:$A,MATCH(C478,Events!$G:$G,0)),"")</f>
        <v/>
      </c>
      <c r="D479" s="73"/>
      <c r="E479" s="72" t="str">
        <f>IFERROR(INDEX(Events!$A:$A,MATCH(E478,Events!$G:$G,0)),"")</f>
        <v/>
      </c>
      <c r="F479" s="73"/>
      <c r="G479" s="72" t="str">
        <f>IFERROR(INDEX(Events!$A:$A,MATCH(G478,Events!$G:$G,0)),"")</f>
        <v/>
      </c>
      <c r="H479" s="73"/>
      <c r="I479" s="72" t="str">
        <f>IFERROR(INDEX(Events!$A:$A,MATCH(I478,Events!$G:$G,0)),"")</f>
        <v/>
      </c>
      <c r="J479" s="73"/>
      <c r="K479" s="72" t="str">
        <f>IFERROR(INDEX(Events!$A:$A,MATCH(K478,Events!$G:$G,0)),"")</f>
        <v/>
      </c>
      <c r="L479" s="73"/>
      <c r="M479" s="72" t="str">
        <f>IFERROR(INDEX(Events!$A:$A,MATCH(M478,Events!$G:$G,0)),"")</f>
        <v/>
      </c>
      <c r="N479" s="73"/>
    </row>
    <row r="480" spans="1:15" x14ac:dyDescent="0.2">
      <c r="A480" s="72" t="str">
        <f ca="1">IFERROR(INDEX(Events!$A:$A,MATCH(A478,Events!$H:$H,0)),"")</f>
        <v/>
      </c>
      <c r="B480" s="73"/>
      <c r="C480" s="72" t="str">
        <f ca="1">IFERROR(INDEX(Events!$A:$A,MATCH(C478,Events!$H:$H,0)),"")</f>
        <v/>
      </c>
      <c r="D480" s="73"/>
      <c r="E480" s="72" t="str">
        <f ca="1">IFERROR(INDEX(Events!$A:$A,MATCH(E478,Events!$H:$H,0)),"")</f>
        <v/>
      </c>
      <c r="F480" s="73"/>
      <c r="G480" s="72" t="str">
        <f ca="1">IFERROR(INDEX(Events!$A:$A,MATCH(G478,Events!$H:$H,0)),"")</f>
        <v/>
      </c>
      <c r="H480" s="73"/>
      <c r="I480" s="72" t="str">
        <f ca="1">IFERROR(INDEX(Events!$A:$A,MATCH(I478,Events!$H:$H,0)),"")</f>
        <v/>
      </c>
      <c r="J480" s="73"/>
      <c r="K480" s="72" t="str">
        <f ca="1">IFERROR(INDEX(Events!$A:$A,MATCH(K478,Events!$H:$H,0)),"")</f>
        <v/>
      </c>
      <c r="L480" s="73"/>
      <c r="M480" s="72" t="str">
        <f ca="1">IFERROR(INDEX(Events!$A:$A,MATCH(M478,Events!$H:$H,0)),"")</f>
        <v/>
      </c>
      <c r="N480" s="73"/>
    </row>
    <row r="481" spans="1:15" x14ac:dyDescent="0.2">
      <c r="A481" s="72" t="str">
        <f ca="1">IFERROR(INDEX(Events!$A:$A,MATCH(A478,Events!$I:$I,0)),"")</f>
        <v/>
      </c>
      <c r="B481" s="73"/>
      <c r="C481" s="72" t="str">
        <f ca="1">IFERROR(INDEX(Events!$A:$A,MATCH(C478,Events!$I:$I,0)),"")</f>
        <v/>
      </c>
      <c r="D481" s="73"/>
      <c r="E481" s="72" t="str">
        <f ca="1">IFERROR(INDEX(Events!$A:$A,MATCH(E478,Events!$I:$I,0)),"")</f>
        <v/>
      </c>
      <c r="F481" s="73"/>
      <c r="G481" s="72" t="str">
        <f ca="1">IFERROR(INDEX(Events!$A:$A,MATCH(G478,Events!$I:$I,0)),"")</f>
        <v/>
      </c>
      <c r="H481" s="73"/>
      <c r="I481" s="72" t="str">
        <f ca="1">IFERROR(INDEX(Events!$A:$A,MATCH(I478,Events!$I:$I,0)),"")</f>
        <v/>
      </c>
      <c r="J481" s="73"/>
      <c r="K481" s="72" t="str">
        <f ca="1">IFERROR(INDEX(Events!$A:$A,MATCH(K478,Events!$I:$I,0)),"")</f>
        <v/>
      </c>
      <c r="L481" s="73"/>
      <c r="M481" s="72" t="str">
        <f ca="1">IFERROR(INDEX(Events!$A:$A,MATCH(M478,Events!$I:$I,0)),"")</f>
        <v/>
      </c>
      <c r="N481" s="73"/>
    </row>
    <row r="482" spans="1:15" x14ac:dyDescent="0.2">
      <c r="A482" s="32"/>
      <c r="B482" s="33"/>
      <c r="C482" s="32"/>
      <c r="D482" s="33"/>
      <c r="E482" s="32"/>
      <c r="F482" s="33"/>
      <c r="G482" s="32"/>
      <c r="H482" s="33"/>
      <c r="I482" s="32"/>
      <c r="J482" s="33"/>
      <c r="K482" s="32"/>
      <c r="L482" s="33"/>
      <c r="M482" s="32"/>
      <c r="N482" s="33"/>
    </row>
    <row r="483" spans="1:15" x14ac:dyDescent="0.2">
      <c r="A483" s="32"/>
      <c r="B483" s="33"/>
      <c r="C483" s="32"/>
      <c r="D483" s="33"/>
      <c r="E483" s="32"/>
      <c r="F483" s="33"/>
      <c r="G483" s="32"/>
      <c r="H483" s="33"/>
      <c r="I483" s="32"/>
      <c r="J483" s="33"/>
      <c r="K483" s="32"/>
      <c r="L483" s="33"/>
      <c r="M483" s="32"/>
      <c r="N483" s="33"/>
    </row>
    <row r="484" spans="1:15" x14ac:dyDescent="0.2">
      <c r="A484" s="34"/>
      <c r="B484" s="33"/>
      <c r="C484" s="34"/>
      <c r="D484" s="33"/>
      <c r="E484" s="34"/>
      <c r="F484" s="33"/>
      <c r="G484" s="34"/>
      <c r="H484" s="33"/>
      <c r="I484" s="34"/>
      <c r="J484" s="33"/>
      <c r="K484" s="34"/>
      <c r="L484" s="33"/>
      <c r="M484" s="34"/>
      <c r="N484" s="33"/>
    </row>
    <row r="485" spans="1:15" x14ac:dyDescent="0.2">
      <c r="A485" s="32"/>
      <c r="B485" s="33"/>
      <c r="C485" s="32"/>
      <c r="D485" s="33"/>
      <c r="E485" s="32"/>
      <c r="F485" s="33"/>
      <c r="G485" s="32"/>
      <c r="H485" s="33"/>
      <c r="I485" s="32"/>
      <c r="J485" s="33"/>
      <c r="K485" s="32"/>
      <c r="L485" s="33"/>
      <c r="M485" s="32"/>
      <c r="N485" s="33"/>
    </row>
    <row r="486" spans="1:15" x14ac:dyDescent="0.2">
      <c r="A486" s="32"/>
      <c r="B486" s="33"/>
      <c r="C486" s="32"/>
      <c r="D486" s="33"/>
      <c r="E486" s="32"/>
      <c r="F486" s="33"/>
      <c r="G486" s="32"/>
      <c r="H486" s="33"/>
      <c r="I486" s="32"/>
      <c r="J486" s="33"/>
      <c r="K486" s="32"/>
      <c r="L486" s="33"/>
      <c r="M486" s="32"/>
      <c r="N486" s="33"/>
    </row>
    <row r="487" spans="1:15" x14ac:dyDescent="0.2">
      <c r="A487" s="32"/>
      <c r="B487" s="33"/>
      <c r="C487" s="32"/>
      <c r="D487" s="33"/>
      <c r="E487" s="32"/>
      <c r="F487" s="33"/>
      <c r="G487" s="32"/>
      <c r="H487" s="33"/>
      <c r="I487" s="32"/>
      <c r="J487" s="33"/>
      <c r="K487" s="32"/>
      <c r="L487" s="33"/>
      <c r="M487" s="32"/>
      <c r="N487" s="33"/>
    </row>
    <row r="488" spans="1:15" x14ac:dyDescent="0.2">
      <c r="A488" s="32"/>
      <c r="B488" s="33"/>
      <c r="C488" s="32"/>
      <c r="D488" s="33"/>
      <c r="E488" s="32"/>
      <c r="F488" s="33"/>
      <c r="G488" s="32"/>
      <c r="H488" s="33"/>
      <c r="I488" s="32"/>
      <c r="J488" s="33"/>
      <c r="K488" s="32"/>
      <c r="L488" s="33"/>
      <c r="M488" s="32"/>
      <c r="N488" s="33"/>
    </row>
    <row r="489" spans="1:15" x14ac:dyDescent="0.2">
      <c r="A489" s="32"/>
      <c r="B489" s="33"/>
      <c r="C489" s="32" t="str">
        <f>IFERROR(INDEX(Events!$A:$A,MATCH(C478,Events!#REF!,0)),"")</f>
        <v/>
      </c>
      <c r="D489" s="33"/>
      <c r="E489" s="32" t="str">
        <f>IFERROR(INDEX(Events!$A:$A,MATCH(E478,Events!#REF!,0)),"")</f>
        <v/>
      </c>
      <c r="F489" s="33"/>
      <c r="G489" s="32" t="str">
        <f>IFERROR(INDEX(Events!$A:$A,MATCH(G478,Events!#REF!,0)),"")</f>
        <v/>
      </c>
      <c r="H489" s="33"/>
      <c r="I489" s="32" t="str">
        <f>IFERROR(INDEX(Events!$A:$A,MATCH(I478,Events!#REF!,0)),"")</f>
        <v/>
      </c>
      <c r="J489" s="33"/>
      <c r="K489" s="32" t="str">
        <f>IFERROR(INDEX(Events!$A:$A,MATCH(K478,Events!#REF!,0)),"")</f>
        <v/>
      </c>
      <c r="L489" s="33"/>
      <c r="M489" s="32" t="str">
        <f>IFERROR(INDEX(Events!$A:$A,MATCH(M478,Events!#REF!,0)),"")</f>
        <v/>
      </c>
      <c r="N489" s="33"/>
    </row>
    <row r="490" spans="1:15" x14ac:dyDescent="0.2">
      <c r="A490" s="32"/>
      <c r="B490" s="33"/>
      <c r="C490" s="32"/>
      <c r="D490" s="33"/>
      <c r="E490" s="32"/>
      <c r="F490" s="33"/>
      <c r="G490" s="32"/>
      <c r="H490" s="33"/>
      <c r="I490" s="32"/>
      <c r="J490" s="33"/>
      <c r="K490" s="32"/>
      <c r="L490" s="33"/>
      <c r="M490" s="32"/>
      <c r="N490" s="33"/>
    </row>
    <row r="491" spans="1:15" x14ac:dyDescent="0.2">
      <c r="A491" s="35"/>
      <c r="B491" s="36"/>
      <c r="C491" s="35"/>
      <c r="D491" s="36"/>
      <c r="E491" s="35"/>
      <c r="F491" s="36"/>
      <c r="G491" s="35"/>
      <c r="H491" s="36"/>
      <c r="I491" s="35"/>
      <c r="J491" s="36"/>
      <c r="K491" s="35"/>
      <c r="L491" s="36"/>
      <c r="M491" s="35"/>
      <c r="N491" s="36"/>
    </row>
    <row r="492" spans="1:15" ht="20.25" x14ac:dyDescent="0.3">
      <c r="A492" s="71">
        <f>M478+1</f>
        <v>44801</v>
      </c>
      <c r="B492" s="71"/>
      <c r="C492" s="71">
        <f>A492+1</f>
        <v>44802</v>
      </c>
      <c r="D492" s="71" t="str">
        <f>IFERROR(INDEX(Events!$A:$A,MATCH(C492,Events!$G:$G,0)),"")</f>
        <v/>
      </c>
      <c r="E492" s="71">
        <f>C492+1</f>
        <v>44803</v>
      </c>
      <c r="F492" s="71" t="str">
        <f>IFERROR(INDEX(Events!$A:$A,MATCH(E492,Events!$G:$G,0)),"")</f>
        <v/>
      </c>
      <c r="G492" s="71">
        <f>E492+1</f>
        <v>44804</v>
      </c>
      <c r="H492" s="71" t="str">
        <f>IFERROR(INDEX(Events!$A:$A,MATCH(G492,Events!$G:$G,0)),"")</f>
        <v/>
      </c>
      <c r="I492" s="71">
        <f>G492+1</f>
        <v>44805</v>
      </c>
      <c r="J492" s="71" t="str">
        <f>IFERROR(INDEX(Events!$A:$A,MATCH(I492,Events!$G:$G,0)),"")</f>
        <v/>
      </c>
      <c r="K492" s="71">
        <f>I492+1</f>
        <v>44806</v>
      </c>
      <c r="L492" s="71" t="str">
        <f>IFERROR(INDEX(Events!$A:$A,MATCH(K492,Events!$G:$G,0)),"")</f>
        <v/>
      </c>
      <c r="M492" s="71">
        <f>K492+1</f>
        <v>44807</v>
      </c>
      <c r="N492" s="71" t="str">
        <f>IFERROR(INDEX(Events!$A:$A,MATCH(M492,Events!$G:$G,0)),"")</f>
        <v/>
      </c>
      <c r="O492" s="31"/>
    </row>
    <row r="493" spans="1:15" x14ac:dyDescent="0.2">
      <c r="A493" s="72" t="str">
        <f>IFERROR(INDEX(Events!$A:$A,MATCH(A492,Events!$G:$G,0)),"")</f>
        <v/>
      </c>
      <c r="B493" s="73"/>
      <c r="C493" s="72" t="str">
        <f>IFERROR(INDEX(Events!$A:$A,MATCH(C492,Events!$G:$G,0)),"")</f>
        <v/>
      </c>
      <c r="D493" s="73"/>
      <c r="E493" s="72" t="str">
        <f>IFERROR(INDEX(Events!$A:$A,MATCH(E492,Events!$G:$G,0)),"")</f>
        <v/>
      </c>
      <c r="F493" s="73"/>
      <c r="G493" s="72" t="str">
        <f>IFERROR(INDEX(Events!$A:$A,MATCH(G492,Events!$G:$G,0)),"")</f>
        <v/>
      </c>
      <c r="H493" s="73"/>
      <c r="I493" s="72" t="str">
        <f>IFERROR(INDEX(Events!$A:$A,MATCH(I492,Events!$G:$G,0)),"")</f>
        <v/>
      </c>
      <c r="J493" s="73"/>
      <c r="K493" s="72" t="str">
        <f>IFERROR(INDEX(Events!$A:$A,MATCH(K492,Events!$G:$G,0)),"")</f>
        <v/>
      </c>
      <c r="L493" s="73"/>
      <c r="M493" s="72" t="str">
        <f>IFERROR(INDEX(Events!$A:$A,MATCH(M492,Events!$G:$G,0)),"")</f>
        <v/>
      </c>
      <c r="N493" s="73"/>
    </row>
    <row r="494" spans="1:15" x14ac:dyDescent="0.2">
      <c r="A494" s="72" t="str">
        <f ca="1">IFERROR(INDEX(Events!$A:$A,MATCH(A492,Events!$H:$H,0)),"")</f>
        <v/>
      </c>
      <c r="B494" s="73"/>
      <c r="C494" s="72" t="str">
        <f ca="1">IFERROR(INDEX(Events!$A:$A,MATCH(C492,Events!$H:$H,0)),"")</f>
        <v/>
      </c>
      <c r="D494" s="73"/>
      <c r="E494" s="72" t="str">
        <f ca="1">IFERROR(INDEX(Events!$A:$A,MATCH(E492,Events!$H:$H,0)),"")</f>
        <v/>
      </c>
      <c r="F494" s="73"/>
      <c r="G494" s="72" t="str">
        <f ca="1">IFERROR(INDEX(Events!$A:$A,MATCH(G492,Events!$H:$H,0)),"")</f>
        <v/>
      </c>
      <c r="H494" s="73"/>
      <c r="I494" s="72" t="str">
        <f ca="1">IFERROR(INDEX(Events!$A:$A,MATCH(I492,Events!$H:$H,0)),"")</f>
        <v/>
      </c>
      <c r="J494" s="73"/>
      <c r="K494" s="72" t="str">
        <f ca="1">IFERROR(INDEX(Events!$A:$A,MATCH(K492,Events!$H:$H,0)),"")</f>
        <v/>
      </c>
      <c r="L494" s="73"/>
      <c r="M494" s="72" t="str">
        <f ca="1">IFERROR(INDEX(Events!$A:$A,MATCH(M492,Events!$H:$H,0)),"")</f>
        <v/>
      </c>
      <c r="N494" s="73"/>
    </row>
    <row r="495" spans="1:15" x14ac:dyDescent="0.2">
      <c r="A495" s="72" t="str">
        <f ca="1">IFERROR(INDEX(Events!$A:$A,MATCH(A492,Events!$I:$I,0)),"")</f>
        <v/>
      </c>
      <c r="B495" s="73"/>
      <c r="C495" s="72" t="str">
        <f ca="1">IFERROR(INDEX(Events!$A:$A,MATCH(C492,Events!$I:$I,0)),"")</f>
        <v/>
      </c>
      <c r="D495" s="73"/>
      <c r="E495" s="72" t="str">
        <f ca="1">IFERROR(INDEX(Events!$A:$A,MATCH(E492,Events!$I:$I,0)),"")</f>
        <v/>
      </c>
      <c r="F495" s="73"/>
      <c r="G495" s="72" t="str">
        <f ca="1">IFERROR(INDEX(Events!$A:$A,MATCH(G492,Events!$I:$I,0)),"")</f>
        <v/>
      </c>
      <c r="H495" s="73"/>
      <c r="I495" s="72" t="str">
        <f ca="1">IFERROR(INDEX(Events!$A:$A,MATCH(I492,Events!$I:$I,0)),"")</f>
        <v/>
      </c>
      <c r="J495" s="73"/>
      <c r="K495" s="72" t="str">
        <f ca="1">IFERROR(INDEX(Events!$A:$A,MATCH(K492,Events!$I:$I,0)),"")</f>
        <v/>
      </c>
      <c r="L495" s="73"/>
      <c r="M495" s="72" t="str">
        <f ca="1">IFERROR(INDEX(Events!$A:$A,MATCH(M492,Events!$I:$I,0)),"")</f>
        <v/>
      </c>
      <c r="N495" s="73"/>
    </row>
    <row r="496" spans="1:15" x14ac:dyDescent="0.2">
      <c r="A496" s="32"/>
      <c r="B496" s="33"/>
      <c r="C496" s="32"/>
      <c r="D496" s="33"/>
      <c r="E496" s="32"/>
      <c r="F496" s="33"/>
      <c r="G496" s="32"/>
      <c r="H496" s="33"/>
      <c r="I496" s="32"/>
      <c r="J496" s="33"/>
      <c r="K496" s="32"/>
      <c r="L496" s="33"/>
      <c r="M496" s="32"/>
      <c r="N496" s="33"/>
    </row>
    <row r="497" spans="1:15" x14ac:dyDescent="0.2">
      <c r="A497" s="32"/>
      <c r="B497" s="33"/>
      <c r="C497" s="32"/>
      <c r="D497" s="33"/>
      <c r="E497" s="32"/>
      <c r="F497" s="33"/>
      <c r="G497" s="32"/>
      <c r="H497" s="33"/>
      <c r="I497" s="32"/>
      <c r="J497" s="33"/>
      <c r="K497" s="32"/>
      <c r="L497" s="33"/>
      <c r="M497" s="32"/>
      <c r="N497" s="33"/>
    </row>
    <row r="498" spans="1:15" x14ac:dyDescent="0.2">
      <c r="A498" s="34"/>
      <c r="B498" s="33"/>
      <c r="C498" s="34"/>
      <c r="D498" s="33"/>
      <c r="E498" s="34"/>
      <c r="F498" s="33"/>
      <c r="G498" s="34"/>
      <c r="H498" s="33"/>
      <c r="I498" s="34"/>
      <c r="J498" s="33"/>
      <c r="K498" s="34"/>
      <c r="L498" s="33"/>
      <c r="M498" s="34"/>
      <c r="N498" s="33"/>
    </row>
    <row r="499" spans="1:15" x14ac:dyDescent="0.2">
      <c r="A499" s="32"/>
      <c r="B499" s="33"/>
      <c r="C499" s="32"/>
      <c r="D499" s="33"/>
      <c r="E499" s="32"/>
      <c r="F499" s="33"/>
      <c r="G499" s="32"/>
      <c r="H499" s="33"/>
      <c r="I499" s="32"/>
      <c r="J499" s="33"/>
      <c r="K499" s="32"/>
      <c r="L499" s="33"/>
      <c r="M499" s="32"/>
      <c r="N499" s="33"/>
    </row>
    <row r="500" spans="1:15" x14ac:dyDescent="0.2">
      <c r="A500" s="32"/>
      <c r="B500" s="33"/>
      <c r="C500" s="32"/>
      <c r="D500" s="33"/>
      <c r="E500" s="32"/>
      <c r="F500" s="33"/>
      <c r="G500" s="32"/>
      <c r="H500" s="33"/>
      <c r="I500" s="32"/>
      <c r="J500" s="33"/>
      <c r="K500" s="32"/>
      <c r="L500" s="33"/>
      <c r="M500" s="32"/>
      <c r="N500" s="33"/>
    </row>
    <row r="501" spans="1:15" x14ac:dyDescent="0.2">
      <c r="A501" s="32"/>
      <c r="B501" s="33"/>
      <c r="C501" s="32"/>
      <c r="D501" s="33"/>
      <c r="E501" s="32"/>
      <c r="F501" s="33"/>
      <c r="G501" s="32"/>
      <c r="H501" s="33"/>
      <c r="I501" s="32"/>
      <c r="J501" s="33"/>
      <c r="K501" s="32"/>
      <c r="L501" s="33"/>
      <c r="M501" s="32"/>
      <c r="N501" s="33"/>
    </row>
    <row r="502" spans="1:15" x14ac:dyDescent="0.2">
      <c r="A502" s="32"/>
      <c r="B502" s="33"/>
      <c r="C502" s="32"/>
      <c r="D502" s="33"/>
      <c r="E502" s="32"/>
      <c r="F502" s="33"/>
      <c r="G502" s="32"/>
      <c r="H502" s="33"/>
      <c r="I502" s="32"/>
      <c r="J502" s="33"/>
      <c r="K502" s="32"/>
      <c r="L502" s="33"/>
      <c r="M502" s="32"/>
      <c r="N502" s="33"/>
    </row>
    <row r="503" spans="1:15" x14ac:dyDescent="0.2">
      <c r="A503" s="32"/>
      <c r="B503" s="33"/>
      <c r="C503" s="32" t="str">
        <f>IFERROR(INDEX(Events!$A:$A,MATCH(C492,Events!#REF!,0)),"")</f>
        <v/>
      </c>
      <c r="D503" s="33"/>
      <c r="E503" s="32" t="str">
        <f>IFERROR(INDEX(Events!$A:$A,MATCH(E492,Events!#REF!,0)),"")</f>
        <v/>
      </c>
      <c r="F503" s="33"/>
      <c r="G503" s="32" t="str">
        <f>IFERROR(INDEX(Events!$A:$A,MATCH(G492,Events!#REF!,0)),"")</f>
        <v/>
      </c>
      <c r="H503" s="33"/>
      <c r="I503" s="32" t="str">
        <f>IFERROR(INDEX(Events!$A:$A,MATCH(I492,Events!#REF!,0)),"")</f>
        <v/>
      </c>
      <c r="J503" s="33"/>
      <c r="K503" s="32" t="str">
        <f>IFERROR(INDEX(Events!$A:$A,MATCH(K492,Events!#REF!,0)),"")</f>
        <v/>
      </c>
      <c r="L503" s="33"/>
      <c r="M503" s="32" t="str">
        <f>IFERROR(INDEX(Events!$A:$A,MATCH(M492,Events!#REF!,0)),"")</f>
        <v/>
      </c>
      <c r="N503" s="33"/>
    </row>
    <row r="504" spans="1:15" x14ac:dyDescent="0.2">
      <c r="A504" s="32"/>
      <c r="B504" s="33"/>
      <c r="C504" s="32"/>
      <c r="D504" s="33"/>
      <c r="E504" s="32"/>
      <c r="F504" s="33"/>
      <c r="G504" s="32"/>
      <c r="H504" s="33"/>
      <c r="I504" s="32"/>
      <c r="J504" s="33"/>
      <c r="K504" s="32"/>
      <c r="L504" s="33"/>
      <c r="M504" s="32"/>
      <c r="N504" s="33"/>
    </row>
    <row r="505" spans="1:15" x14ac:dyDescent="0.2">
      <c r="A505" s="35"/>
      <c r="B505" s="36"/>
      <c r="C505" s="35"/>
      <c r="D505" s="36"/>
      <c r="E505" s="35"/>
      <c r="F505" s="36"/>
      <c r="G505" s="35"/>
      <c r="H505" s="36"/>
      <c r="I505" s="35"/>
      <c r="J505" s="36"/>
      <c r="K505" s="35"/>
      <c r="L505" s="36"/>
      <c r="M505" s="35"/>
      <c r="N505" s="36"/>
    </row>
    <row r="506" spans="1:15" ht="20.25" x14ac:dyDescent="0.3">
      <c r="A506" s="71">
        <f>M492+1</f>
        <v>44808</v>
      </c>
      <c r="B506" s="71"/>
      <c r="C506" s="71">
        <f>A506+1</f>
        <v>44809</v>
      </c>
      <c r="D506" s="71" t="str">
        <f>IFERROR(INDEX(Events!$A:$A,MATCH(C506,Events!$G:$G,0)),"")</f>
        <v>Labor Day</v>
      </c>
      <c r="E506" s="71">
        <f>C506+1</f>
        <v>44810</v>
      </c>
      <c r="F506" s="71" t="str">
        <f>IFERROR(INDEX(Events!$A:$A,MATCH(E506,Events!$G:$G,0)),"")</f>
        <v/>
      </c>
      <c r="G506" s="71">
        <f>E506+1</f>
        <v>44811</v>
      </c>
      <c r="H506" s="71" t="str">
        <f>IFERROR(INDEX(Events!$A:$A,MATCH(G506,Events!$G:$G,0)),"")</f>
        <v/>
      </c>
      <c r="I506" s="71">
        <f>G506+1</f>
        <v>44812</v>
      </c>
      <c r="J506" s="71" t="str">
        <f>IFERROR(INDEX(Events!$A:$A,MATCH(I506,Events!$G:$G,0)),"")</f>
        <v/>
      </c>
      <c r="K506" s="71">
        <f>I506+1</f>
        <v>44813</v>
      </c>
      <c r="L506" s="71" t="str">
        <f>IFERROR(INDEX(Events!$A:$A,MATCH(K506,Events!$G:$G,0)),"")</f>
        <v/>
      </c>
      <c r="M506" s="71">
        <f>K506+1</f>
        <v>44814</v>
      </c>
      <c r="N506" s="71" t="str">
        <f>IFERROR(INDEX(Events!$A:$A,MATCH(M506,Events!$G:$G,0)),"")</f>
        <v/>
      </c>
      <c r="O506" s="31"/>
    </row>
    <row r="507" spans="1:15" x14ac:dyDescent="0.2">
      <c r="A507" s="72" t="str">
        <f>IFERROR(INDEX(Events!$A:$A,MATCH(A506,Events!$G:$G,0)),"")</f>
        <v/>
      </c>
      <c r="B507" s="73"/>
      <c r="C507" s="72" t="str">
        <f>IFERROR(INDEX(Events!$A:$A,MATCH(C506,Events!$G:$G,0)),"")</f>
        <v>Labor Day</v>
      </c>
      <c r="D507" s="73"/>
      <c r="E507" s="72" t="str">
        <f>IFERROR(INDEX(Events!$A:$A,MATCH(E506,Events!$G:$G,0)),"")</f>
        <v/>
      </c>
      <c r="F507" s="73"/>
      <c r="G507" s="72" t="str">
        <f>IFERROR(INDEX(Events!$A:$A,MATCH(G506,Events!$G:$G,0)),"")</f>
        <v/>
      </c>
      <c r="H507" s="73"/>
      <c r="I507" s="72" t="str">
        <f>IFERROR(INDEX(Events!$A:$A,MATCH(I506,Events!$G:$G,0)),"")</f>
        <v/>
      </c>
      <c r="J507" s="73"/>
      <c r="K507" s="72" t="str">
        <f>IFERROR(INDEX(Events!$A:$A,MATCH(K506,Events!$G:$G,0)),"")</f>
        <v/>
      </c>
      <c r="L507" s="73"/>
      <c r="M507" s="72" t="str">
        <f>IFERROR(INDEX(Events!$A:$A,MATCH(M506,Events!$G:$G,0)),"")</f>
        <v/>
      </c>
      <c r="N507" s="73"/>
    </row>
    <row r="508" spans="1:15" x14ac:dyDescent="0.2">
      <c r="A508" s="72" t="str">
        <f ca="1">IFERROR(INDEX(Events!$A:$A,MATCH(A506,Events!$H:$H,0)),"")</f>
        <v/>
      </c>
      <c r="B508" s="73"/>
      <c r="C508" s="72" t="str">
        <f ca="1">IFERROR(INDEX(Events!$A:$A,MATCH(C506,Events!$H:$H,0)),"")</f>
        <v/>
      </c>
      <c r="D508" s="73"/>
      <c r="E508" s="72" t="str">
        <f ca="1">IFERROR(INDEX(Events!$A:$A,MATCH(E506,Events!$H:$H,0)),"")</f>
        <v/>
      </c>
      <c r="F508" s="73"/>
      <c r="G508" s="72" t="str">
        <f ca="1">IFERROR(INDEX(Events!$A:$A,MATCH(G506,Events!$H:$H,0)),"")</f>
        <v/>
      </c>
      <c r="H508" s="73"/>
      <c r="I508" s="72" t="str">
        <f ca="1">IFERROR(INDEX(Events!$A:$A,MATCH(I506,Events!$H:$H,0)),"")</f>
        <v/>
      </c>
      <c r="J508" s="73"/>
      <c r="K508" s="72" t="str">
        <f ca="1">IFERROR(INDEX(Events!$A:$A,MATCH(K506,Events!$H:$H,0)),"")</f>
        <v/>
      </c>
      <c r="L508" s="73"/>
      <c r="M508" s="72" t="str">
        <f ca="1">IFERROR(INDEX(Events!$A:$A,MATCH(M506,Events!$H:$H,0)),"")</f>
        <v/>
      </c>
      <c r="N508" s="73"/>
    </row>
    <row r="509" spans="1:15" x14ac:dyDescent="0.2">
      <c r="A509" s="72" t="str">
        <f ca="1">IFERROR(INDEX(Events!$A:$A,MATCH(A506,Events!$I:$I,0)),"")</f>
        <v/>
      </c>
      <c r="B509" s="73"/>
      <c r="C509" s="72" t="str">
        <f ca="1">IFERROR(INDEX(Events!$A:$A,MATCH(C506,Events!$I:$I,0)),"")</f>
        <v/>
      </c>
      <c r="D509" s="73"/>
      <c r="E509" s="72" t="str">
        <f ca="1">IFERROR(INDEX(Events!$A:$A,MATCH(E506,Events!$I:$I,0)),"")</f>
        <v/>
      </c>
      <c r="F509" s="73"/>
      <c r="G509" s="72" t="str">
        <f ca="1">IFERROR(INDEX(Events!$A:$A,MATCH(G506,Events!$I:$I,0)),"")</f>
        <v/>
      </c>
      <c r="H509" s="73"/>
      <c r="I509" s="72" t="str">
        <f ca="1">IFERROR(INDEX(Events!$A:$A,MATCH(I506,Events!$I:$I,0)),"")</f>
        <v/>
      </c>
      <c r="J509" s="73"/>
      <c r="K509" s="72" t="str">
        <f ca="1">IFERROR(INDEX(Events!$A:$A,MATCH(K506,Events!$I:$I,0)),"")</f>
        <v/>
      </c>
      <c r="L509" s="73"/>
      <c r="M509" s="72" t="str">
        <f ca="1">IFERROR(INDEX(Events!$A:$A,MATCH(M506,Events!$I:$I,0)),"")</f>
        <v/>
      </c>
      <c r="N509" s="73"/>
    </row>
    <row r="510" spans="1:15" x14ac:dyDescent="0.2">
      <c r="A510" s="32"/>
      <c r="B510" s="33"/>
      <c r="C510" s="32"/>
      <c r="D510" s="33"/>
      <c r="E510" s="32"/>
      <c r="F510" s="33"/>
      <c r="G510" s="32"/>
      <c r="H510" s="33"/>
      <c r="I510" s="32"/>
      <c r="J510" s="33"/>
      <c r="K510" s="32"/>
      <c r="L510" s="33"/>
      <c r="M510" s="32"/>
      <c r="N510" s="33"/>
    </row>
    <row r="511" spans="1:15" x14ac:dyDescent="0.2">
      <c r="A511" s="32"/>
      <c r="B511" s="33"/>
      <c r="C511" s="32"/>
      <c r="D511" s="33"/>
      <c r="E511" s="32"/>
      <c r="F511" s="33"/>
      <c r="G511" s="32"/>
      <c r="H511" s="33"/>
      <c r="I511" s="32"/>
      <c r="J511" s="33"/>
      <c r="K511" s="32"/>
      <c r="L511" s="33"/>
      <c r="M511" s="32"/>
      <c r="N511" s="33"/>
    </row>
    <row r="512" spans="1:15" x14ac:dyDescent="0.2">
      <c r="A512" s="34"/>
      <c r="B512" s="33"/>
      <c r="C512" s="34"/>
      <c r="D512" s="33"/>
      <c r="E512" s="34"/>
      <c r="F512" s="33"/>
      <c r="G512" s="34"/>
      <c r="H512" s="33"/>
      <c r="I512" s="34"/>
      <c r="J512" s="33"/>
      <c r="K512" s="34"/>
      <c r="L512" s="33"/>
      <c r="M512" s="34"/>
      <c r="N512" s="33"/>
    </row>
    <row r="513" spans="1:15" x14ac:dyDescent="0.2">
      <c r="A513" s="32"/>
      <c r="B513" s="33"/>
      <c r="C513" s="32"/>
      <c r="D513" s="33"/>
      <c r="E513" s="32"/>
      <c r="F513" s="33"/>
      <c r="G513" s="32"/>
      <c r="H513" s="33"/>
      <c r="I513" s="32"/>
      <c r="J513" s="33"/>
      <c r="K513" s="32"/>
      <c r="L513" s="33"/>
      <c r="M513" s="32"/>
      <c r="N513" s="33"/>
    </row>
    <row r="514" spans="1:15" x14ac:dyDescent="0.2">
      <c r="A514" s="32"/>
      <c r="B514" s="33"/>
      <c r="C514" s="32"/>
      <c r="D514" s="33"/>
      <c r="E514" s="32"/>
      <c r="F514" s="33"/>
      <c r="G514" s="32"/>
      <c r="H514" s="33"/>
      <c r="I514" s="32"/>
      <c r="J514" s="33"/>
      <c r="K514" s="32"/>
      <c r="L514" s="33"/>
      <c r="M514" s="32"/>
      <c r="N514" s="33"/>
    </row>
    <row r="515" spans="1:15" x14ac:dyDescent="0.2">
      <c r="A515" s="32"/>
      <c r="B515" s="33"/>
      <c r="C515" s="32"/>
      <c r="D515" s="33"/>
      <c r="E515" s="32"/>
      <c r="F515" s="33"/>
      <c r="G515" s="32"/>
      <c r="H515" s="33"/>
      <c r="I515" s="32"/>
      <c r="J515" s="33"/>
      <c r="K515" s="32"/>
      <c r="L515" s="33"/>
      <c r="M515" s="32"/>
      <c r="N515" s="33"/>
    </row>
    <row r="516" spans="1:15" x14ac:dyDescent="0.2">
      <c r="A516" s="32"/>
      <c r="B516" s="33"/>
      <c r="C516" s="32"/>
      <c r="D516" s="33"/>
      <c r="E516" s="32"/>
      <c r="F516" s="33"/>
      <c r="G516" s="32"/>
      <c r="H516" s="33"/>
      <c r="I516" s="32"/>
      <c r="J516" s="33"/>
      <c r="K516" s="32"/>
      <c r="L516" s="33"/>
      <c r="M516" s="32"/>
      <c r="N516" s="33"/>
    </row>
    <row r="517" spans="1:15" x14ac:dyDescent="0.2">
      <c r="A517" s="32"/>
      <c r="B517" s="33"/>
      <c r="C517" s="32" t="str">
        <f>IFERROR(INDEX(Events!$A:$A,MATCH(C506,Events!#REF!,0)),"")</f>
        <v/>
      </c>
      <c r="D517" s="33"/>
      <c r="E517" s="32" t="str">
        <f>IFERROR(INDEX(Events!$A:$A,MATCH(E506,Events!#REF!,0)),"")</f>
        <v/>
      </c>
      <c r="F517" s="33"/>
      <c r="G517" s="32" t="str">
        <f>IFERROR(INDEX(Events!$A:$A,MATCH(G506,Events!#REF!,0)),"")</f>
        <v/>
      </c>
      <c r="H517" s="33"/>
      <c r="I517" s="32" t="str">
        <f>IFERROR(INDEX(Events!$A:$A,MATCH(I506,Events!#REF!,0)),"")</f>
        <v/>
      </c>
      <c r="J517" s="33"/>
      <c r="K517" s="32" t="str">
        <f>IFERROR(INDEX(Events!$A:$A,MATCH(K506,Events!#REF!,0)),"")</f>
        <v/>
      </c>
      <c r="L517" s="33"/>
      <c r="M517" s="32" t="str">
        <f>IFERROR(INDEX(Events!$A:$A,MATCH(M506,Events!#REF!,0)),"")</f>
        <v/>
      </c>
      <c r="N517" s="33"/>
    </row>
    <row r="518" spans="1:15" x14ac:dyDescent="0.2">
      <c r="A518" s="32"/>
      <c r="B518" s="33"/>
      <c r="C518" s="32"/>
      <c r="D518" s="33"/>
      <c r="E518" s="32"/>
      <c r="F518" s="33"/>
      <c r="G518" s="32"/>
      <c r="H518" s="33"/>
      <c r="I518" s="32"/>
      <c r="J518" s="33"/>
      <c r="K518" s="32"/>
      <c r="L518" s="33"/>
      <c r="M518" s="32"/>
      <c r="N518" s="33"/>
    </row>
    <row r="519" spans="1:15" x14ac:dyDescent="0.2">
      <c r="A519" s="35"/>
      <c r="B519" s="36"/>
      <c r="C519" s="35"/>
      <c r="D519" s="36"/>
      <c r="E519" s="35"/>
      <c r="F519" s="36"/>
      <c r="G519" s="35"/>
      <c r="H519" s="36"/>
      <c r="I519" s="35"/>
      <c r="J519" s="36"/>
      <c r="K519" s="35"/>
      <c r="L519" s="36"/>
      <c r="M519" s="35"/>
      <c r="N519" s="36"/>
    </row>
    <row r="520" spans="1:15" ht="20.25" x14ac:dyDescent="0.3">
      <c r="A520" s="71">
        <f>M506+1</f>
        <v>44815</v>
      </c>
      <c r="B520" s="71"/>
      <c r="C520" s="71">
        <f>A520+1</f>
        <v>44816</v>
      </c>
      <c r="D520" s="71" t="str">
        <f>IFERROR(INDEX(Events!$A:$A,MATCH(C520,Events!$G:$G,0)),"")</f>
        <v/>
      </c>
      <c r="E520" s="71">
        <f>C520+1</f>
        <v>44817</v>
      </c>
      <c r="F520" s="71" t="str">
        <f>IFERROR(INDEX(Events!$A:$A,MATCH(E520,Events!$G:$G,0)),"")</f>
        <v/>
      </c>
      <c r="G520" s="71">
        <f>E520+1</f>
        <v>44818</v>
      </c>
      <c r="H520" s="71" t="str">
        <f>IFERROR(INDEX(Events!$A:$A,MATCH(G520,Events!$G:$G,0)),"")</f>
        <v/>
      </c>
      <c r="I520" s="71">
        <f>G520+1</f>
        <v>44819</v>
      </c>
      <c r="J520" s="71" t="str">
        <f>IFERROR(INDEX(Events!$A:$A,MATCH(I520,Events!$G:$G,0)),"")</f>
        <v/>
      </c>
      <c r="K520" s="71">
        <f>I520+1</f>
        <v>44820</v>
      </c>
      <c r="L520" s="71" t="str">
        <f>IFERROR(INDEX(Events!$A:$A,MATCH(K520,Events!$G:$G,0)),"")</f>
        <v/>
      </c>
      <c r="M520" s="71">
        <f>K520+1</f>
        <v>44821</v>
      </c>
      <c r="N520" s="71" t="str">
        <f>IFERROR(INDEX(Events!$A:$A,MATCH(M520,Events!$G:$G,0)),"")</f>
        <v>Constitution Day</v>
      </c>
      <c r="O520" s="31"/>
    </row>
    <row r="521" spans="1:15" x14ac:dyDescent="0.2">
      <c r="A521" s="72" t="str">
        <f>IFERROR(INDEX(Events!$A:$A,MATCH(A520,Events!$G:$G,0)),"")</f>
        <v>Grandparents Day</v>
      </c>
      <c r="B521" s="73"/>
      <c r="C521" s="72" t="str">
        <f>IFERROR(INDEX(Events!$A:$A,MATCH(C520,Events!$G:$G,0)),"")</f>
        <v/>
      </c>
      <c r="D521" s="73"/>
      <c r="E521" s="72" t="str">
        <f>IFERROR(INDEX(Events!$A:$A,MATCH(E520,Events!$G:$G,0)),"")</f>
        <v/>
      </c>
      <c r="F521" s="73"/>
      <c r="G521" s="72" t="str">
        <f>IFERROR(INDEX(Events!$A:$A,MATCH(G520,Events!$G:$G,0)),"")</f>
        <v/>
      </c>
      <c r="H521" s="73"/>
      <c r="I521" s="72" t="str">
        <f>IFERROR(INDEX(Events!$A:$A,MATCH(I520,Events!$G:$G,0)),"")</f>
        <v/>
      </c>
      <c r="J521" s="73"/>
      <c r="K521" s="72" t="str">
        <f>IFERROR(INDEX(Events!$A:$A,MATCH(K520,Events!$G:$G,0)),"")</f>
        <v/>
      </c>
      <c r="L521" s="73"/>
      <c r="M521" s="72" t="str">
        <f>IFERROR(INDEX(Events!$A:$A,MATCH(M520,Events!$G:$G,0)),"")</f>
        <v>Constitution Day</v>
      </c>
      <c r="N521" s="73"/>
    </row>
    <row r="522" spans="1:15" x14ac:dyDescent="0.2">
      <c r="A522" s="72" t="str">
        <f ca="1">IFERROR(INDEX(Events!$A:$A,MATCH(A520,Events!$H:$H,0)),"")</f>
        <v>Patriot Day</v>
      </c>
      <c r="B522" s="73"/>
      <c r="C522" s="72" t="str">
        <f ca="1">IFERROR(INDEX(Events!$A:$A,MATCH(C520,Events!$H:$H,0)),"")</f>
        <v/>
      </c>
      <c r="D522" s="73"/>
      <c r="E522" s="72" t="str">
        <f ca="1">IFERROR(INDEX(Events!$A:$A,MATCH(E520,Events!$H:$H,0)),"")</f>
        <v/>
      </c>
      <c r="F522" s="73"/>
      <c r="G522" s="72" t="str">
        <f ca="1">IFERROR(INDEX(Events!$A:$A,MATCH(G520,Events!$H:$H,0)),"")</f>
        <v/>
      </c>
      <c r="H522" s="73"/>
      <c r="I522" s="72" t="str">
        <f ca="1">IFERROR(INDEX(Events!$A:$A,MATCH(I520,Events!$H:$H,0)),"")</f>
        <v/>
      </c>
      <c r="J522" s="73"/>
      <c r="K522" s="72" t="str">
        <f ca="1">IFERROR(INDEX(Events!$A:$A,MATCH(K520,Events!$H:$H,0)),"")</f>
        <v/>
      </c>
      <c r="L522" s="73"/>
      <c r="M522" s="72" t="str">
        <f ca="1">IFERROR(INDEX(Events!$A:$A,MATCH(M520,Events!$H:$H,0)),"")</f>
        <v/>
      </c>
      <c r="N522" s="73"/>
    </row>
    <row r="523" spans="1:15" x14ac:dyDescent="0.2">
      <c r="A523" s="72" t="str">
        <f ca="1">IFERROR(INDEX(Events!$A:$A,MATCH(A520,Events!$I:$I,0)),"")</f>
        <v/>
      </c>
      <c r="B523" s="73"/>
      <c r="C523" s="72" t="str">
        <f ca="1">IFERROR(INDEX(Events!$A:$A,MATCH(C520,Events!$I:$I,0)),"")</f>
        <v/>
      </c>
      <c r="D523" s="73"/>
      <c r="E523" s="72" t="str">
        <f ca="1">IFERROR(INDEX(Events!$A:$A,MATCH(E520,Events!$I:$I,0)),"")</f>
        <v/>
      </c>
      <c r="F523" s="73"/>
      <c r="G523" s="72" t="str">
        <f ca="1">IFERROR(INDEX(Events!$A:$A,MATCH(G520,Events!$I:$I,0)),"")</f>
        <v/>
      </c>
      <c r="H523" s="73"/>
      <c r="I523" s="72" t="str">
        <f ca="1">IFERROR(INDEX(Events!$A:$A,MATCH(I520,Events!$I:$I,0)),"")</f>
        <v/>
      </c>
      <c r="J523" s="73"/>
      <c r="K523" s="72" t="str">
        <f ca="1">IFERROR(INDEX(Events!$A:$A,MATCH(K520,Events!$I:$I,0)),"")</f>
        <v/>
      </c>
      <c r="L523" s="73"/>
      <c r="M523" s="72" t="str">
        <f ca="1">IFERROR(INDEX(Events!$A:$A,MATCH(M520,Events!$I:$I,0)),"")</f>
        <v/>
      </c>
      <c r="N523" s="73"/>
    </row>
    <row r="524" spans="1:15" x14ac:dyDescent="0.2">
      <c r="A524" s="32"/>
      <c r="B524" s="33"/>
      <c r="C524" s="32"/>
      <c r="D524" s="33"/>
      <c r="E524" s="32"/>
      <c r="F524" s="33"/>
      <c r="G524" s="32"/>
      <c r="H524" s="33"/>
      <c r="I524" s="32"/>
      <c r="J524" s="33"/>
      <c r="K524" s="32"/>
      <c r="L524" s="33"/>
      <c r="M524" s="32"/>
      <c r="N524" s="33"/>
    </row>
    <row r="525" spans="1:15" x14ac:dyDescent="0.2">
      <c r="A525" s="32"/>
      <c r="B525" s="33"/>
      <c r="C525" s="32"/>
      <c r="D525" s="33"/>
      <c r="E525" s="32"/>
      <c r="F525" s="33"/>
      <c r="G525" s="32"/>
      <c r="H525" s="33"/>
      <c r="I525" s="32"/>
      <c r="J525" s="33"/>
      <c r="K525" s="32"/>
      <c r="L525" s="33"/>
      <c r="M525" s="32"/>
      <c r="N525" s="33"/>
    </row>
    <row r="526" spans="1:15" x14ac:dyDescent="0.2">
      <c r="A526" s="34"/>
      <c r="B526" s="33"/>
      <c r="C526" s="34"/>
      <c r="D526" s="33"/>
      <c r="E526" s="34"/>
      <c r="F526" s="33"/>
      <c r="G526" s="34"/>
      <c r="H526" s="33"/>
      <c r="I526" s="34"/>
      <c r="J526" s="33"/>
      <c r="K526" s="34"/>
      <c r="L526" s="33"/>
      <c r="M526" s="34"/>
      <c r="N526" s="33"/>
    </row>
    <row r="527" spans="1:15" x14ac:dyDescent="0.2">
      <c r="A527" s="32"/>
      <c r="B527" s="33"/>
      <c r="C527" s="32"/>
      <c r="D527" s="33"/>
      <c r="E527" s="32"/>
      <c r="F527" s="33"/>
      <c r="G527" s="32"/>
      <c r="H527" s="33"/>
      <c r="I527" s="32"/>
      <c r="J527" s="33"/>
      <c r="K527" s="32"/>
      <c r="L527" s="33"/>
      <c r="M527" s="32"/>
      <c r="N527" s="33"/>
    </row>
    <row r="528" spans="1:15" x14ac:dyDescent="0.2">
      <c r="A528" s="32"/>
      <c r="B528" s="33"/>
      <c r="C528" s="32"/>
      <c r="D528" s="33"/>
      <c r="E528" s="32"/>
      <c r="F528" s="33"/>
      <c r="G528" s="32"/>
      <c r="H528" s="33"/>
      <c r="I528" s="32"/>
      <c r="J528" s="33"/>
      <c r="K528" s="32"/>
      <c r="L528" s="33"/>
      <c r="M528" s="32"/>
      <c r="N528" s="33"/>
    </row>
    <row r="529" spans="1:15" x14ac:dyDescent="0.2">
      <c r="A529" s="32"/>
      <c r="B529" s="33"/>
      <c r="C529" s="32"/>
      <c r="D529" s="33"/>
      <c r="E529" s="32"/>
      <c r="F529" s="33"/>
      <c r="G529" s="32"/>
      <c r="H529" s="33"/>
      <c r="I529" s="32"/>
      <c r="J529" s="33"/>
      <c r="K529" s="32"/>
      <c r="L529" s="33"/>
      <c r="M529" s="32"/>
      <c r="N529" s="33"/>
    </row>
    <row r="530" spans="1:15" x14ac:dyDescent="0.2">
      <c r="A530" s="32"/>
      <c r="B530" s="33"/>
      <c r="C530" s="32"/>
      <c r="D530" s="33"/>
      <c r="E530" s="32"/>
      <c r="F530" s="33"/>
      <c r="G530" s="32"/>
      <c r="H530" s="33"/>
      <c r="I530" s="32"/>
      <c r="J530" s="33"/>
      <c r="K530" s="32"/>
      <c r="L530" s="33"/>
      <c r="M530" s="32"/>
      <c r="N530" s="33"/>
    </row>
    <row r="531" spans="1:15" x14ac:dyDescent="0.2">
      <c r="A531" s="32"/>
      <c r="B531" s="33"/>
      <c r="C531" s="32" t="str">
        <f>IFERROR(INDEX(Events!$A:$A,MATCH(C520,Events!#REF!,0)),"")</f>
        <v/>
      </c>
      <c r="D531" s="33"/>
      <c r="E531" s="32" t="str">
        <f>IFERROR(INDEX(Events!$A:$A,MATCH(E520,Events!#REF!,0)),"")</f>
        <v/>
      </c>
      <c r="F531" s="33"/>
      <c r="G531" s="32" t="str">
        <f>IFERROR(INDEX(Events!$A:$A,MATCH(G520,Events!#REF!,0)),"")</f>
        <v/>
      </c>
      <c r="H531" s="33"/>
      <c r="I531" s="32" t="str">
        <f>IFERROR(INDEX(Events!$A:$A,MATCH(I520,Events!#REF!,0)),"")</f>
        <v/>
      </c>
      <c r="J531" s="33"/>
      <c r="K531" s="32" t="str">
        <f>IFERROR(INDEX(Events!$A:$A,MATCH(K520,Events!#REF!,0)),"")</f>
        <v/>
      </c>
      <c r="L531" s="33"/>
      <c r="M531" s="32" t="str">
        <f>IFERROR(INDEX(Events!$A:$A,MATCH(M520,Events!#REF!,0)),"")</f>
        <v/>
      </c>
      <c r="N531" s="33"/>
    </row>
    <row r="532" spans="1:15" x14ac:dyDescent="0.2">
      <c r="A532" s="32"/>
      <c r="B532" s="33"/>
      <c r="C532" s="32"/>
      <c r="D532" s="33"/>
      <c r="E532" s="32"/>
      <c r="F532" s="33"/>
      <c r="G532" s="32"/>
      <c r="H532" s="33"/>
      <c r="I532" s="32"/>
      <c r="J532" s="33"/>
      <c r="K532" s="32"/>
      <c r="L532" s="33"/>
      <c r="M532" s="32"/>
      <c r="N532" s="33"/>
    </row>
    <row r="533" spans="1:15" x14ac:dyDescent="0.2">
      <c r="A533" s="35"/>
      <c r="B533" s="36"/>
      <c r="C533" s="35"/>
      <c r="D533" s="36"/>
      <c r="E533" s="35"/>
      <c r="F533" s="36"/>
      <c r="G533" s="35"/>
      <c r="H533" s="36"/>
      <c r="I533" s="35"/>
      <c r="J533" s="36"/>
      <c r="K533" s="35"/>
      <c r="L533" s="36"/>
      <c r="M533" s="35"/>
      <c r="N533" s="36"/>
    </row>
    <row r="534" spans="1:15" ht="20.25" x14ac:dyDescent="0.3">
      <c r="A534" s="71">
        <f>M520+1</f>
        <v>44822</v>
      </c>
      <c r="B534" s="71"/>
      <c r="C534" s="71">
        <f>A534+1</f>
        <v>44823</v>
      </c>
      <c r="D534" s="71" t="str">
        <f>IFERROR(INDEX(Events!$A:$A,MATCH(C534,Events!$G:$G,0)),"")</f>
        <v/>
      </c>
      <c r="E534" s="71">
        <f>C534+1</f>
        <v>44824</v>
      </c>
      <c r="F534" s="71" t="str">
        <f>IFERROR(INDEX(Events!$A:$A,MATCH(E534,Events!$G:$G,0)),"")</f>
        <v/>
      </c>
      <c r="G534" s="71">
        <f>E534+1</f>
        <v>44825</v>
      </c>
      <c r="H534" s="71" t="str">
        <f>IFERROR(INDEX(Events!$A:$A,MATCH(G534,Events!$G:$G,0)),"")</f>
        <v/>
      </c>
      <c r="I534" s="71">
        <f>G534+1</f>
        <v>44826</v>
      </c>
      <c r="J534" s="71" t="str">
        <f>IFERROR(INDEX(Events!$A:$A,MATCH(I534,Events!$G:$G,0)),"")</f>
        <v/>
      </c>
      <c r="K534" s="71">
        <f>I534+1</f>
        <v>44827</v>
      </c>
      <c r="L534" s="71" t="str">
        <f>IFERROR(INDEX(Events!$A:$A,MATCH(K534,Events!$G:$G,0)),"")</f>
        <v>Autumnal equinox (GMT)</v>
      </c>
      <c r="M534" s="71">
        <f>K534+1</f>
        <v>44828</v>
      </c>
      <c r="N534" s="71" t="str">
        <f>IFERROR(INDEX(Events!$A:$A,MATCH(M534,Events!$G:$G,0)),"")</f>
        <v/>
      </c>
      <c r="O534" s="31"/>
    </row>
    <row r="535" spans="1:15" x14ac:dyDescent="0.2">
      <c r="A535" s="72" t="str">
        <f>IFERROR(INDEX(Events!$A:$A,MATCH(A534,Events!$G:$G,0)),"")</f>
        <v/>
      </c>
      <c r="B535" s="73"/>
      <c r="C535" s="72" t="str">
        <f>IFERROR(INDEX(Events!$A:$A,MATCH(C534,Events!$G:$G,0)),"")</f>
        <v/>
      </c>
      <c r="D535" s="73"/>
      <c r="E535" s="72" t="str">
        <f>IFERROR(INDEX(Events!$A:$A,MATCH(E534,Events!$G:$G,0)),"")</f>
        <v/>
      </c>
      <c r="F535" s="73"/>
      <c r="G535" s="72" t="str">
        <f>IFERROR(INDEX(Events!$A:$A,MATCH(G534,Events!$G:$G,0)),"")</f>
        <v/>
      </c>
      <c r="H535" s="73"/>
      <c r="I535" s="72" t="str">
        <f>IFERROR(INDEX(Events!$A:$A,MATCH(I534,Events!$G:$G,0)),"")</f>
        <v/>
      </c>
      <c r="J535" s="73"/>
      <c r="K535" s="72" t="str">
        <f>IFERROR(INDEX(Events!$A:$A,MATCH(K534,Events!$G:$G,0)),"")</f>
        <v>Autumnal equinox (GMT)</v>
      </c>
      <c r="L535" s="73"/>
      <c r="M535" s="72" t="str">
        <f>IFERROR(INDEX(Events!$A:$A,MATCH(M534,Events!$G:$G,0)),"")</f>
        <v/>
      </c>
      <c r="N535" s="73"/>
    </row>
    <row r="536" spans="1:15" x14ac:dyDescent="0.2">
      <c r="A536" s="72" t="str">
        <f ca="1">IFERROR(INDEX(Events!$A:$A,MATCH(A534,Events!$H:$H,0)),"")</f>
        <v/>
      </c>
      <c r="B536" s="73"/>
      <c r="C536" s="72" t="str">
        <f ca="1">IFERROR(INDEX(Events!$A:$A,MATCH(C534,Events!$H:$H,0)),"")</f>
        <v/>
      </c>
      <c r="D536" s="73"/>
      <c r="E536" s="72" t="str">
        <f ca="1">IFERROR(INDEX(Events!$A:$A,MATCH(E534,Events!$H:$H,0)),"")</f>
        <v/>
      </c>
      <c r="F536" s="73"/>
      <c r="G536" s="72" t="str">
        <f ca="1">IFERROR(INDEX(Events!$A:$A,MATCH(G534,Events!$H:$H,0)),"")</f>
        <v/>
      </c>
      <c r="H536" s="73"/>
      <c r="I536" s="72" t="str">
        <f ca="1">IFERROR(INDEX(Events!$A:$A,MATCH(I534,Events!$H:$H,0)),"")</f>
        <v/>
      </c>
      <c r="J536" s="73"/>
      <c r="K536" s="72" t="str">
        <f ca="1">IFERROR(INDEX(Events!$A:$A,MATCH(K534,Events!$H:$H,0)),"")</f>
        <v/>
      </c>
      <c r="L536" s="73"/>
      <c r="M536" s="72" t="str">
        <f ca="1">IFERROR(INDEX(Events!$A:$A,MATCH(M534,Events!$H:$H,0)),"")</f>
        <v/>
      </c>
      <c r="N536" s="73"/>
    </row>
    <row r="537" spans="1:15" x14ac:dyDescent="0.2">
      <c r="A537" s="72" t="str">
        <f ca="1">IFERROR(INDEX(Events!$A:$A,MATCH(A534,Events!$I:$I,0)),"")</f>
        <v/>
      </c>
      <c r="B537" s="73"/>
      <c r="C537" s="72" t="str">
        <f ca="1">IFERROR(INDEX(Events!$A:$A,MATCH(C534,Events!$I:$I,0)),"")</f>
        <v/>
      </c>
      <c r="D537" s="73"/>
      <c r="E537" s="72" t="str">
        <f ca="1">IFERROR(INDEX(Events!$A:$A,MATCH(E534,Events!$I:$I,0)),"")</f>
        <v/>
      </c>
      <c r="F537" s="73"/>
      <c r="G537" s="72" t="str">
        <f ca="1">IFERROR(INDEX(Events!$A:$A,MATCH(G534,Events!$I:$I,0)),"")</f>
        <v/>
      </c>
      <c r="H537" s="73"/>
      <c r="I537" s="72" t="str">
        <f ca="1">IFERROR(INDEX(Events!$A:$A,MATCH(I534,Events!$I:$I,0)),"")</f>
        <v/>
      </c>
      <c r="J537" s="73"/>
      <c r="K537" s="72" t="str">
        <f ca="1">IFERROR(INDEX(Events!$A:$A,MATCH(K534,Events!$I:$I,0)),"")</f>
        <v/>
      </c>
      <c r="L537" s="73"/>
      <c r="M537" s="72" t="str">
        <f ca="1">IFERROR(INDEX(Events!$A:$A,MATCH(M534,Events!$I:$I,0)),"")</f>
        <v/>
      </c>
      <c r="N537" s="73"/>
    </row>
    <row r="538" spans="1:15" x14ac:dyDescent="0.2">
      <c r="A538" s="32"/>
      <c r="B538" s="33"/>
      <c r="C538" s="32"/>
      <c r="D538" s="33"/>
      <c r="E538" s="32"/>
      <c r="F538" s="33"/>
      <c r="G538" s="32"/>
      <c r="H538" s="33"/>
      <c r="I538" s="32"/>
      <c r="J538" s="33"/>
      <c r="K538" s="32"/>
      <c r="L538" s="33"/>
      <c r="M538" s="32"/>
      <c r="N538" s="33"/>
    </row>
    <row r="539" spans="1:15" x14ac:dyDescent="0.2">
      <c r="A539" s="32"/>
      <c r="B539" s="33"/>
      <c r="C539" s="32"/>
      <c r="D539" s="33"/>
      <c r="E539" s="32"/>
      <c r="F539" s="33"/>
      <c r="G539" s="32"/>
      <c r="H539" s="33"/>
      <c r="I539" s="32"/>
      <c r="J539" s="33"/>
      <c r="K539" s="32"/>
      <c r="L539" s="33"/>
      <c r="M539" s="32"/>
      <c r="N539" s="33"/>
    </row>
    <row r="540" spans="1:15" x14ac:dyDescent="0.2">
      <c r="A540" s="34"/>
      <c r="B540" s="33"/>
      <c r="C540" s="34"/>
      <c r="D540" s="33"/>
      <c r="E540" s="34"/>
      <c r="F540" s="33"/>
      <c r="G540" s="34"/>
      <c r="H540" s="33"/>
      <c r="I540" s="34"/>
      <c r="J540" s="33"/>
      <c r="K540" s="34"/>
      <c r="L540" s="33"/>
      <c r="M540" s="34"/>
      <c r="N540" s="33"/>
    </row>
    <row r="541" spans="1:15" x14ac:dyDescent="0.2">
      <c r="A541" s="32"/>
      <c r="B541" s="33"/>
      <c r="C541" s="32"/>
      <c r="D541" s="33"/>
      <c r="E541" s="32"/>
      <c r="F541" s="33"/>
      <c r="G541" s="32"/>
      <c r="H541" s="33"/>
      <c r="I541" s="32"/>
      <c r="J541" s="33"/>
      <c r="K541" s="32"/>
      <c r="L541" s="33"/>
      <c r="M541" s="32"/>
      <c r="N541" s="33"/>
    </row>
    <row r="542" spans="1:15" x14ac:dyDescent="0.2">
      <c r="A542" s="32"/>
      <c r="B542" s="33"/>
      <c r="C542" s="32"/>
      <c r="D542" s="33"/>
      <c r="E542" s="32"/>
      <c r="F542" s="33"/>
      <c r="G542" s="32"/>
      <c r="H542" s="33"/>
      <c r="I542" s="32"/>
      <c r="J542" s="33"/>
      <c r="K542" s="32"/>
      <c r="L542" s="33"/>
      <c r="M542" s="32"/>
      <c r="N542" s="33"/>
    </row>
    <row r="543" spans="1:15" x14ac:dyDescent="0.2">
      <c r="A543" s="32"/>
      <c r="B543" s="33"/>
      <c r="C543" s="32"/>
      <c r="D543" s="33"/>
      <c r="E543" s="32"/>
      <c r="F543" s="33"/>
      <c r="G543" s="32"/>
      <c r="H543" s="33"/>
      <c r="I543" s="32"/>
      <c r="J543" s="33"/>
      <c r="K543" s="32"/>
      <c r="L543" s="33"/>
      <c r="M543" s="32"/>
      <c r="N543" s="33"/>
    </row>
    <row r="544" spans="1:15" x14ac:dyDescent="0.2">
      <c r="A544" s="32"/>
      <c r="B544" s="33"/>
      <c r="C544" s="32"/>
      <c r="D544" s="33"/>
      <c r="E544" s="32"/>
      <c r="F544" s="33"/>
      <c r="G544" s="32"/>
      <c r="H544" s="33"/>
      <c r="I544" s="32"/>
      <c r="J544" s="33"/>
      <c r="K544" s="32"/>
      <c r="L544" s="33"/>
      <c r="M544" s="32"/>
      <c r="N544" s="33"/>
    </row>
    <row r="545" spans="1:15" x14ac:dyDescent="0.2">
      <c r="A545" s="32"/>
      <c r="B545" s="33"/>
      <c r="C545" s="32" t="str">
        <f>IFERROR(INDEX(Events!$A:$A,MATCH(C534,Events!#REF!,0)),"")</f>
        <v/>
      </c>
      <c r="D545" s="33"/>
      <c r="E545" s="32" t="str">
        <f>IFERROR(INDEX(Events!$A:$A,MATCH(E534,Events!#REF!,0)),"")</f>
        <v/>
      </c>
      <c r="F545" s="33"/>
      <c r="G545" s="32" t="str">
        <f>IFERROR(INDEX(Events!$A:$A,MATCH(G534,Events!#REF!,0)),"")</f>
        <v/>
      </c>
      <c r="H545" s="33"/>
      <c r="I545" s="32" t="str">
        <f>IFERROR(INDEX(Events!$A:$A,MATCH(I534,Events!#REF!,0)),"")</f>
        <v/>
      </c>
      <c r="J545" s="33"/>
      <c r="K545" s="32" t="str">
        <f>IFERROR(INDEX(Events!$A:$A,MATCH(K534,Events!#REF!,0)),"")</f>
        <v/>
      </c>
      <c r="L545" s="33"/>
      <c r="M545" s="32" t="str">
        <f>IFERROR(INDEX(Events!$A:$A,MATCH(M534,Events!#REF!,0)),"")</f>
        <v/>
      </c>
      <c r="N545" s="33"/>
    </row>
    <row r="546" spans="1:15" x14ac:dyDescent="0.2">
      <c r="A546" s="32"/>
      <c r="B546" s="33"/>
      <c r="C546" s="32"/>
      <c r="D546" s="33"/>
      <c r="E546" s="32"/>
      <c r="F546" s="33"/>
      <c r="G546" s="32"/>
      <c r="H546" s="33"/>
      <c r="I546" s="32"/>
      <c r="J546" s="33"/>
      <c r="K546" s="32"/>
      <c r="L546" s="33"/>
      <c r="M546" s="32"/>
      <c r="N546" s="33"/>
    </row>
    <row r="547" spans="1:15" x14ac:dyDescent="0.2">
      <c r="A547" s="35"/>
      <c r="B547" s="36"/>
      <c r="C547" s="35"/>
      <c r="D547" s="36"/>
      <c r="E547" s="35"/>
      <c r="F547" s="36"/>
      <c r="G547" s="35"/>
      <c r="H547" s="36"/>
      <c r="I547" s="35"/>
      <c r="J547" s="36"/>
      <c r="K547" s="35"/>
      <c r="L547" s="36"/>
      <c r="M547" s="35"/>
      <c r="N547" s="36"/>
    </row>
    <row r="548" spans="1:15" ht="20.25" x14ac:dyDescent="0.3">
      <c r="A548" s="71">
        <f>M534+1</f>
        <v>44829</v>
      </c>
      <c r="B548" s="71"/>
      <c r="C548" s="71">
        <f>A548+1</f>
        <v>44830</v>
      </c>
      <c r="D548" s="71" t="str">
        <f>IFERROR(INDEX(Events!$A:$A,MATCH(C548,Events!$G:$G,0)),"")</f>
        <v>Rosh Hashanah</v>
      </c>
      <c r="E548" s="71">
        <f>C548+1</f>
        <v>44831</v>
      </c>
      <c r="F548" s="71" t="str">
        <f>IFERROR(INDEX(Events!$A:$A,MATCH(E548,Events!$G:$G,0)),"")</f>
        <v/>
      </c>
      <c r="G548" s="71">
        <f>E548+1</f>
        <v>44832</v>
      </c>
      <c r="H548" s="71" t="str">
        <f>IFERROR(INDEX(Events!$A:$A,MATCH(G548,Events!$G:$G,0)),"")</f>
        <v/>
      </c>
      <c r="I548" s="71">
        <f>G548+1</f>
        <v>44833</v>
      </c>
      <c r="J548" s="71" t="str">
        <f>IFERROR(INDEX(Events!$A:$A,MATCH(I548,Events!$G:$G,0)),"")</f>
        <v/>
      </c>
      <c r="K548" s="71">
        <f>I548+1</f>
        <v>44834</v>
      </c>
      <c r="L548" s="71" t="str">
        <f>IFERROR(INDEX(Events!$A:$A,MATCH(K548,Events!$G:$G,0)),"")</f>
        <v/>
      </c>
      <c r="M548" s="71">
        <f>K548+1</f>
        <v>44835</v>
      </c>
      <c r="N548" s="71" t="str">
        <f>IFERROR(INDEX(Events!$A:$A,MATCH(M548,Events!$G:$G,0)),"")</f>
        <v/>
      </c>
      <c r="O548" s="31"/>
    </row>
    <row r="549" spans="1:15" x14ac:dyDescent="0.2">
      <c r="A549" s="72" t="str">
        <f>IFERROR(INDEX(Events!$A:$A,MATCH(A548,Events!$G:$G,0)),"")</f>
        <v/>
      </c>
      <c r="B549" s="73"/>
      <c r="C549" s="72" t="str">
        <f>IFERROR(INDEX(Events!$A:$A,MATCH(C548,Events!$G:$G,0)),"")</f>
        <v>Rosh Hashanah</v>
      </c>
      <c r="D549" s="73"/>
      <c r="E549" s="72" t="str">
        <f>IFERROR(INDEX(Events!$A:$A,MATCH(E548,Events!$G:$G,0)),"")</f>
        <v/>
      </c>
      <c r="F549" s="73"/>
      <c r="G549" s="72" t="str">
        <f>IFERROR(INDEX(Events!$A:$A,MATCH(G548,Events!$G:$G,0)),"")</f>
        <v/>
      </c>
      <c r="H549" s="73"/>
      <c r="I549" s="72" t="str">
        <f>IFERROR(INDEX(Events!$A:$A,MATCH(I548,Events!$G:$G,0)),"")</f>
        <v/>
      </c>
      <c r="J549" s="73"/>
      <c r="K549" s="72" t="str">
        <f>IFERROR(INDEX(Events!$A:$A,MATCH(K548,Events!$G:$G,0)),"")</f>
        <v/>
      </c>
      <c r="L549" s="73"/>
      <c r="M549" s="72" t="str">
        <f>IFERROR(INDEX(Events!$A:$A,MATCH(M548,Events!$G:$G,0)),"")</f>
        <v/>
      </c>
      <c r="N549" s="73"/>
    </row>
    <row r="550" spans="1:15" x14ac:dyDescent="0.2">
      <c r="A550" s="72" t="str">
        <f ca="1">IFERROR(INDEX(Events!$A:$A,MATCH(A548,Events!$H:$H,0)),"")</f>
        <v/>
      </c>
      <c r="B550" s="73"/>
      <c r="C550" s="72" t="str">
        <f ca="1">IFERROR(INDEX(Events!$A:$A,MATCH(C548,Events!$H:$H,0)),"")</f>
        <v/>
      </c>
      <c r="D550" s="73"/>
      <c r="E550" s="72" t="str">
        <f ca="1">IFERROR(INDEX(Events!$A:$A,MATCH(E548,Events!$H:$H,0)),"")</f>
        <v/>
      </c>
      <c r="F550" s="73"/>
      <c r="G550" s="72" t="str">
        <f ca="1">IFERROR(INDEX(Events!$A:$A,MATCH(G548,Events!$H:$H,0)),"")</f>
        <v/>
      </c>
      <c r="H550" s="73"/>
      <c r="I550" s="72" t="str">
        <f ca="1">IFERROR(INDEX(Events!$A:$A,MATCH(I548,Events!$H:$H,0)),"")</f>
        <v/>
      </c>
      <c r="J550" s="73"/>
      <c r="K550" s="72" t="str">
        <f ca="1">IFERROR(INDEX(Events!$A:$A,MATCH(K548,Events!$H:$H,0)),"")</f>
        <v/>
      </c>
      <c r="L550" s="73"/>
      <c r="M550" s="72" t="str">
        <f ca="1">IFERROR(INDEX(Events!$A:$A,MATCH(M548,Events!$H:$H,0)),"")</f>
        <v/>
      </c>
      <c r="N550" s="73"/>
    </row>
    <row r="551" spans="1:15" x14ac:dyDescent="0.2">
      <c r="A551" s="72" t="str">
        <f ca="1">IFERROR(INDEX(Events!$A:$A,MATCH(A548,Events!$I:$I,0)),"")</f>
        <v/>
      </c>
      <c r="B551" s="73"/>
      <c r="C551" s="72" t="str">
        <f ca="1">IFERROR(INDEX(Events!$A:$A,MATCH(C548,Events!$I:$I,0)),"")</f>
        <v/>
      </c>
      <c r="D551" s="73"/>
      <c r="E551" s="72" t="str">
        <f ca="1">IFERROR(INDEX(Events!$A:$A,MATCH(E548,Events!$I:$I,0)),"")</f>
        <v/>
      </c>
      <c r="F551" s="73"/>
      <c r="G551" s="72" t="str">
        <f ca="1">IFERROR(INDEX(Events!$A:$A,MATCH(G548,Events!$I:$I,0)),"")</f>
        <v/>
      </c>
      <c r="H551" s="73"/>
      <c r="I551" s="72" t="str">
        <f ca="1">IFERROR(INDEX(Events!$A:$A,MATCH(I548,Events!$I:$I,0)),"")</f>
        <v/>
      </c>
      <c r="J551" s="73"/>
      <c r="K551" s="72" t="str">
        <f ca="1">IFERROR(INDEX(Events!$A:$A,MATCH(K548,Events!$I:$I,0)),"")</f>
        <v/>
      </c>
      <c r="L551" s="73"/>
      <c r="M551" s="72" t="str">
        <f ca="1">IFERROR(INDEX(Events!$A:$A,MATCH(M548,Events!$I:$I,0)),"")</f>
        <v/>
      </c>
      <c r="N551" s="73"/>
    </row>
    <row r="552" spans="1:15" x14ac:dyDescent="0.2">
      <c r="A552" s="32"/>
      <c r="B552" s="33"/>
      <c r="C552" s="32"/>
      <c r="D552" s="33"/>
      <c r="E552" s="32"/>
      <c r="F552" s="33"/>
      <c r="G552" s="32"/>
      <c r="H552" s="33"/>
      <c r="I552" s="32"/>
      <c r="J552" s="33"/>
      <c r="K552" s="32"/>
      <c r="L552" s="33"/>
      <c r="M552" s="32"/>
      <c r="N552" s="33"/>
    </row>
    <row r="553" spans="1:15" x14ac:dyDescent="0.2">
      <c r="A553" s="32"/>
      <c r="B553" s="33"/>
      <c r="C553" s="32"/>
      <c r="D553" s="33"/>
      <c r="E553" s="32"/>
      <c r="F553" s="33"/>
      <c r="G553" s="32"/>
      <c r="H553" s="33"/>
      <c r="I553" s="32"/>
      <c r="J553" s="33"/>
      <c r="K553" s="32"/>
      <c r="L553" s="33"/>
      <c r="M553" s="32"/>
      <c r="N553" s="33"/>
    </row>
    <row r="554" spans="1:15" x14ac:dyDescent="0.2">
      <c r="A554" s="34"/>
      <c r="B554" s="33"/>
      <c r="C554" s="34"/>
      <c r="D554" s="33"/>
      <c r="E554" s="34"/>
      <c r="F554" s="33"/>
      <c r="G554" s="34"/>
      <c r="H554" s="33"/>
      <c r="I554" s="34"/>
      <c r="J554" s="33"/>
      <c r="K554" s="34"/>
      <c r="L554" s="33"/>
      <c r="M554" s="34"/>
      <c r="N554" s="33"/>
    </row>
    <row r="555" spans="1:15" x14ac:dyDescent="0.2">
      <c r="A555" s="32"/>
      <c r="B555" s="33"/>
      <c r="C555" s="32"/>
      <c r="D555" s="33"/>
      <c r="E555" s="32"/>
      <c r="F555" s="33"/>
      <c r="G555" s="32"/>
      <c r="H555" s="33"/>
      <c r="I555" s="32"/>
      <c r="J555" s="33"/>
      <c r="K555" s="32"/>
      <c r="L555" s="33"/>
      <c r="M555" s="32"/>
      <c r="N555" s="33"/>
    </row>
    <row r="556" spans="1:15" x14ac:dyDescent="0.2">
      <c r="A556" s="32"/>
      <c r="B556" s="33"/>
      <c r="C556" s="32"/>
      <c r="D556" s="33"/>
      <c r="E556" s="32"/>
      <c r="F556" s="33"/>
      <c r="G556" s="32"/>
      <c r="H556" s="33"/>
      <c r="I556" s="32"/>
      <c r="J556" s="33"/>
      <c r="K556" s="32"/>
      <c r="L556" s="33"/>
      <c r="M556" s="32"/>
      <c r="N556" s="33"/>
    </row>
    <row r="557" spans="1:15" x14ac:dyDescent="0.2">
      <c r="A557" s="32"/>
      <c r="B557" s="33"/>
      <c r="C557" s="32"/>
      <c r="D557" s="33"/>
      <c r="E557" s="32"/>
      <c r="F557" s="33"/>
      <c r="G557" s="32"/>
      <c r="H557" s="33"/>
      <c r="I557" s="32"/>
      <c r="J557" s="33"/>
      <c r="K557" s="32"/>
      <c r="L557" s="33"/>
      <c r="M557" s="32"/>
      <c r="N557" s="33"/>
    </row>
    <row r="558" spans="1:15" x14ac:dyDescent="0.2">
      <c r="A558" s="32"/>
      <c r="B558" s="33"/>
      <c r="C558" s="32"/>
      <c r="D558" s="33"/>
      <c r="E558" s="32"/>
      <c r="F558" s="33"/>
      <c r="G558" s="32"/>
      <c r="H558" s="33"/>
      <c r="I558" s="32"/>
      <c r="J558" s="33"/>
      <c r="K558" s="32"/>
      <c r="L558" s="33"/>
      <c r="M558" s="32"/>
      <c r="N558" s="33"/>
    </row>
    <row r="559" spans="1:15" x14ac:dyDescent="0.2">
      <c r="A559" s="32"/>
      <c r="B559" s="33"/>
      <c r="C559" s="32" t="str">
        <f>IFERROR(INDEX(Events!$A:$A,MATCH(C548,Events!#REF!,0)),"")</f>
        <v/>
      </c>
      <c r="D559" s="33"/>
      <c r="E559" s="32" t="str">
        <f>IFERROR(INDEX(Events!$A:$A,MATCH(E548,Events!#REF!,0)),"")</f>
        <v/>
      </c>
      <c r="F559" s="33"/>
      <c r="G559" s="32" t="str">
        <f>IFERROR(INDEX(Events!$A:$A,MATCH(G548,Events!#REF!,0)),"")</f>
        <v/>
      </c>
      <c r="H559" s="33"/>
      <c r="I559" s="32" t="str">
        <f>IFERROR(INDEX(Events!$A:$A,MATCH(I548,Events!#REF!,0)),"")</f>
        <v/>
      </c>
      <c r="J559" s="33"/>
      <c r="K559" s="32" t="str">
        <f>IFERROR(INDEX(Events!$A:$A,MATCH(K548,Events!#REF!,0)),"")</f>
        <v/>
      </c>
      <c r="L559" s="33"/>
      <c r="M559" s="32" t="str">
        <f>IFERROR(INDEX(Events!$A:$A,MATCH(M548,Events!#REF!,0)),"")</f>
        <v/>
      </c>
      <c r="N559" s="33"/>
    </row>
    <row r="560" spans="1:15" x14ac:dyDescent="0.2">
      <c r="A560" s="32"/>
      <c r="B560" s="33"/>
      <c r="C560" s="32"/>
      <c r="D560" s="33"/>
      <c r="E560" s="32"/>
      <c r="F560" s="33"/>
      <c r="G560" s="32"/>
      <c r="H560" s="33"/>
      <c r="I560" s="32"/>
      <c r="J560" s="33"/>
      <c r="K560" s="32"/>
      <c r="L560" s="33"/>
      <c r="M560" s="32"/>
      <c r="N560" s="33"/>
    </row>
    <row r="561" spans="1:15" x14ac:dyDescent="0.2">
      <c r="A561" s="35"/>
      <c r="B561" s="36"/>
      <c r="C561" s="35"/>
      <c r="D561" s="36"/>
      <c r="E561" s="35"/>
      <c r="F561" s="36"/>
      <c r="G561" s="35"/>
      <c r="H561" s="36"/>
      <c r="I561" s="35"/>
      <c r="J561" s="36"/>
      <c r="K561" s="35"/>
      <c r="L561" s="36"/>
      <c r="M561" s="35"/>
      <c r="N561" s="36"/>
    </row>
    <row r="562" spans="1:15" ht="20.25" x14ac:dyDescent="0.3">
      <c r="A562" s="71">
        <f>M548+1</f>
        <v>44836</v>
      </c>
      <c r="B562" s="71"/>
      <c r="C562" s="71">
        <f>A562+1</f>
        <v>44837</v>
      </c>
      <c r="D562" s="71" t="str">
        <f>IFERROR(INDEX(Events!$A:$A,MATCH(C562,Events!$G:$G,0)),"")</f>
        <v/>
      </c>
      <c r="E562" s="71">
        <f>C562+1</f>
        <v>44838</v>
      </c>
      <c r="F562" s="71" t="str">
        <f>IFERROR(INDEX(Events!$A:$A,MATCH(E562,Events!$G:$G,0)),"")</f>
        <v/>
      </c>
      <c r="G562" s="71">
        <f>E562+1</f>
        <v>44839</v>
      </c>
      <c r="H562" s="71" t="str">
        <f>IFERROR(INDEX(Events!$A:$A,MATCH(G562,Events!$G:$G,0)),"")</f>
        <v>Yom Kippur</v>
      </c>
      <c r="I562" s="71">
        <f>G562+1</f>
        <v>44840</v>
      </c>
      <c r="J562" s="71" t="str">
        <f>IFERROR(INDEX(Events!$A:$A,MATCH(I562,Events!$G:$G,0)),"")</f>
        <v/>
      </c>
      <c r="K562" s="71">
        <f>I562+1</f>
        <v>44841</v>
      </c>
      <c r="L562" s="71" t="str">
        <f>IFERROR(INDEX(Events!$A:$A,MATCH(K562,Events!$G:$G,0)),"")</f>
        <v/>
      </c>
      <c r="M562" s="71">
        <f>K562+1</f>
        <v>44842</v>
      </c>
      <c r="N562" s="71" t="str">
        <f>IFERROR(INDEX(Events!$A:$A,MATCH(M562,Events!$G:$G,0)),"")</f>
        <v/>
      </c>
      <c r="O562" s="31"/>
    </row>
    <row r="563" spans="1:15" x14ac:dyDescent="0.2">
      <c r="A563" s="72" t="str">
        <f>IFERROR(INDEX(Events!$A:$A,MATCH(A562,Events!$G:$G,0)),"")</f>
        <v/>
      </c>
      <c r="B563" s="73"/>
      <c r="C563" s="72" t="str">
        <f>IFERROR(INDEX(Events!$A:$A,MATCH(C562,Events!$G:$G,0)),"")</f>
        <v/>
      </c>
      <c r="D563" s="73"/>
      <c r="E563" s="72" t="str">
        <f>IFERROR(INDEX(Events!$A:$A,MATCH(E562,Events!$G:$G,0)),"")</f>
        <v/>
      </c>
      <c r="F563" s="73"/>
      <c r="G563" s="72" t="str">
        <f>IFERROR(INDEX(Events!$A:$A,MATCH(G562,Events!$G:$G,0)),"")</f>
        <v>Yom Kippur</v>
      </c>
      <c r="H563" s="73"/>
      <c r="I563" s="72" t="str">
        <f>IFERROR(INDEX(Events!$A:$A,MATCH(I562,Events!$G:$G,0)),"")</f>
        <v/>
      </c>
      <c r="J563" s="73"/>
      <c r="K563" s="72" t="str">
        <f>IFERROR(INDEX(Events!$A:$A,MATCH(K562,Events!$G:$G,0)),"")</f>
        <v/>
      </c>
      <c r="L563" s="73"/>
      <c r="M563" s="72" t="str">
        <f>IFERROR(INDEX(Events!$A:$A,MATCH(M562,Events!$G:$G,0)),"")</f>
        <v/>
      </c>
      <c r="N563" s="73"/>
    </row>
    <row r="564" spans="1:15" x14ac:dyDescent="0.2">
      <c r="A564" s="72" t="str">
        <f ca="1">IFERROR(INDEX(Events!$A:$A,MATCH(A562,Events!$H:$H,0)),"")</f>
        <v/>
      </c>
      <c r="B564" s="73"/>
      <c r="C564" s="72" t="str">
        <f ca="1">IFERROR(INDEX(Events!$A:$A,MATCH(C562,Events!$H:$H,0)),"")</f>
        <v/>
      </c>
      <c r="D564" s="73"/>
      <c r="E564" s="72" t="str">
        <f ca="1">IFERROR(INDEX(Events!$A:$A,MATCH(E562,Events!$H:$H,0)),"")</f>
        <v/>
      </c>
      <c r="F564" s="73"/>
      <c r="G564" s="72" t="str">
        <f ca="1">IFERROR(INDEX(Events!$A:$A,MATCH(G562,Events!$H:$H,0)),"")</f>
        <v/>
      </c>
      <c r="H564" s="73"/>
      <c r="I564" s="72" t="str">
        <f ca="1">IFERROR(INDEX(Events!$A:$A,MATCH(I562,Events!$H:$H,0)),"")</f>
        <v/>
      </c>
      <c r="J564" s="73"/>
      <c r="K564" s="72" t="str">
        <f ca="1">IFERROR(INDEX(Events!$A:$A,MATCH(K562,Events!$H:$H,0)),"")</f>
        <v/>
      </c>
      <c r="L564" s="73"/>
      <c r="M564" s="72" t="str">
        <f ca="1">IFERROR(INDEX(Events!$A:$A,MATCH(M562,Events!$H:$H,0)),"")</f>
        <v/>
      </c>
      <c r="N564" s="73"/>
    </row>
    <row r="565" spans="1:15" x14ac:dyDescent="0.2">
      <c r="A565" s="72" t="str">
        <f ca="1">IFERROR(INDEX(Events!$A:$A,MATCH(A562,Events!$I:$I,0)),"")</f>
        <v/>
      </c>
      <c r="B565" s="73"/>
      <c r="C565" s="72" t="str">
        <f ca="1">IFERROR(INDEX(Events!$A:$A,MATCH(C562,Events!$I:$I,0)),"")</f>
        <v/>
      </c>
      <c r="D565" s="73"/>
      <c r="E565" s="72" t="str">
        <f ca="1">IFERROR(INDEX(Events!$A:$A,MATCH(E562,Events!$I:$I,0)),"")</f>
        <v/>
      </c>
      <c r="F565" s="73"/>
      <c r="G565" s="72" t="str">
        <f ca="1">IFERROR(INDEX(Events!$A:$A,MATCH(G562,Events!$I:$I,0)),"")</f>
        <v/>
      </c>
      <c r="H565" s="73"/>
      <c r="I565" s="72" t="str">
        <f ca="1">IFERROR(INDEX(Events!$A:$A,MATCH(I562,Events!$I:$I,0)),"")</f>
        <v/>
      </c>
      <c r="J565" s="73"/>
      <c r="K565" s="72" t="str">
        <f ca="1">IFERROR(INDEX(Events!$A:$A,MATCH(K562,Events!$I:$I,0)),"")</f>
        <v/>
      </c>
      <c r="L565" s="73"/>
      <c r="M565" s="72" t="str">
        <f ca="1">IFERROR(INDEX(Events!$A:$A,MATCH(M562,Events!$I:$I,0)),"")</f>
        <v/>
      </c>
      <c r="N565" s="73"/>
    </row>
    <row r="566" spans="1:15" x14ac:dyDescent="0.2">
      <c r="A566" s="32"/>
      <c r="B566" s="33"/>
      <c r="C566" s="32"/>
      <c r="D566" s="33"/>
      <c r="E566" s="32"/>
      <c r="F566" s="33"/>
      <c r="G566" s="32"/>
      <c r="H566" s="33"/>
      <c r="I566" s="32"/>
      <c r="J566" s="33"/>
      <c r="K566" s="32"/>
      <c r="L566" s="33"/>
      <c r="M566" s="32"/>
      <c r="N566" s="33"/>
    </row>
    <row r="567" spans="1:15" x14ac:dyDescent="0.2">
      <c r="A567" s="32"/>
      <c r="B567" s="33"/>
      <c r="C567" s="32"/>
      <c r="D567" s="33"/>
      <c r="E567" s="32"/>
      <c r="F567" s="33"/>
      <c r="G567" s="32"/>
      <c r="H567" s="33"/>
      <c r="I567" s="32"/>
      <c r="J567" s="33"/>
      <c r="K567" s="32"/>
      <c r="L567" s="33"/>
      <c r="M567" s="32"/>
      <c r="N567" s="33"/>
    </row>
    <row r="568" spans="1:15" x14ac:dyDescent="0.2">
      <c r="A568" s="34"/>
      <c r="B568" s="33"/>
      <c r="C568" s="34"/>
      <c r="D568" s="33"/>
      <c r="E568" s="34"/>
      <c r="F568" s="33"/>
      <c r="G568" s="34"/>
      <c r="H568" s="33"/>
      <c r="I568" s="34"/>
      <c r="J568" s="33"/>
      <c r="K568" s="34"/>
      <c r="L568" s="33"/>
      <c r="M568" s="34"/>
      <c r="N568" s="33"/>
    </row>
    <row r="569" spans="1:15" x14ac:dyDescent="0.2">
      <c r="A569" s="32"/>
      <c r="B569" s="33"/>
      <c r="C569" s="32"/>
      <c r="D569" s="33"/>
      <c r="E569" s="32"/>
      <c r="F569" s="33"/>
      <c r="G569" s="32"/>
      <c r="H569" s="33"/>
      <c r="I569" s="32"/>
      <c r="J569" s="33"/>
      <c r="K569" s="32"/>
      <c r="L569" s="33"/>
      <c r="M569" s="32"/>
      <c r="N569" s="33"/>
    </row>
    <row r="570" spans="1:15" x14ac:dyDescent="0.2">
      <c r="A570" s="32"/>
      <c r="B570" s="33"/>
      <c r="C570" s="32"/>
      <c r="D570" s="33"/>
      <c r="E570" s="32"/>
      <c r="F570" s="33"/>
      <c r="G570" s="32"/>
      <c r="H570" s="33"/>
      <c r="I570" s="32"/>
      <c r="J570" s="33"/>
      <c r="K570" s="32"/>
      <c r="L570" s="33"/>
      <c r="M570" s="32"/>
      <c r="N570" s="33"/>
    </row>
    <row r="571" spans="1:15" x14ac:dyDescent="0.2">
      <c r="A571" s="32"/>
      <c r="B571" s="33"/>
      <c r="C571" s="32"/>
      <c r="D571" s="33"/>
      <c r="E571" s="32"/>
      <c r="F571" s="33"/>
      <c r="G571" s="32"/>
      <c r="H571" s="33"/>
      <c r="I571" s="32"/>
      <c r="J571" s="33"/>
      <c r="K571" s="32"/>
      <c r="L571" s="33"/>
      <c r="M571" s="32"/>
      <c r="N571" s="33"/>
    </row>
    <row r="572" spans="1:15" x14ac:dyDescent="0.2">
      <c r="A572" s="32"/>
      <c r="B572" s="33"/>
      <c r="C572" s="32"/>
      <c r="D572" s="33"/>
      <c r="E572" s="32"/>
      <c r="F572" s="33"/>
      <c r="G572" s="32"/>
      <c r="H572" s="33"/>
      <c r="I572" s="32"/>
      <c r="J572" s="33"/>
      <c r="K572" s="32"/>
      <c r="L572" s="33"/>
      <c r="M572" s="32"/>
      <c r="N572" s="33"/>
    </row>
    <row r="573" spans="1:15" x14ac:dyDescent="0.2">
      <c r="A573" s="32"/>
      <c r="B573" s="33"/>
      <c r="C573" s="32" t="str">
        <f>IFERROR(INDEX(Events!$A:$A,MATCH(C562,Events!#REF!,0)),"")</f>
        <v/>
      </c>
      <c r="D573" s="33"/>
      <c r="E573" s="32" t="str">
        <f>IFERROR(INDEX(Events!$A:$A,MATCH(E562,Events!#REF!,0)),"")</f>
        <v/>
      </c>
      <c r="F573" s="33"/>
      <c r="G573" s="32" t="str">
        <f>IFERROR(INDEX(Events!$A:$A,MATCH(G562,Events!#REF!,0)),"")</f>
        <v/>
      </c>
      <c r="H573" s="33"/>
      <c r="I573" s="32" t="str">
        <f>IFERROR(INDEX(Events!$A:$A,MATCH(I562,Events!#REF!,0)),"")</f>
        <v/>
      </c>
      <c r="J573" s="33"/>
      <c r="K573" s="32" t="str">
        <f>IFERROR(INDEX(Events!$A:$A,MATCH(K562,Events!#REF!,0)),"")</f>
        <v/>
      </c>
      <c r="L573" s="33"/>
      <c r="M573" s="32" t="str">
        <f>IFERROR(INDEX(Events!$A:$A,MATCH(M562,Events!#REF!,0)),"")</f>
        <v/>
      </c>
      <c r="N573" s="33"/>
    </row>
    <row r="574" spans="1:15" x14ac:dyDescent="0.2">
      <c r="A574" s="32"/>
      <c r="B574" s="33"/>
      <c r="C574" s="32"/>
      <c r="D574" s="33"/>
      <c r="E574" s="32"/>
      <c r="F574" s="33"/>
      <c r="G574" s="32"/>
      <c r="H574" s="33"/>
      <c r="I574" s="32"/>
      <c r="J574" s="33"/>
      <c r="K574" s="32"/>
      <c r="L574" s="33"/>
      <c r="M574" s="32"/>
      <c r="N574" s="33"/>
    </row>
    <row r="575" spans="1:15" x14ac:dyDescent="0.2">
      <c r="A575" s="35"/>
      <c r="B575" s="36"/>
      <c r="C575" s="35"/>
      <c r="D575" s="36"/>
      <c r="E575" s="35"/>
      <c r="F575" s="36"/>
      <c r="G575" s="35"/>
      <c r="H575" s="36"/>
      <c r="I575" s="35"/>
      <c r="J575" s="36"/>
      <c r="K575" s="35"/>
      <c r="L575" s="36"/>
      <c r="M575" s="35"/>
      <c r="N575" s="36"/>
    </row>
    <row r="576" spans="1:15" ht="20.25" x14ac:dyDescent="0.3">
      <c r="A576" s="71">
        <f>M562+1</f>
        <v>44843</v>
      </c>
      <c r="B576" s="71"/>
      <c r="C576" s="71">
        <f>A576+1</f>
        <v>44844</v>
      </c>
      <c r="D576" s="71" t="str">
        <f>IFERROR(INDEX(Events!$A:$A,MATCH(C576,Events!$G:$G,0)),"")</f>
        <v>Columbus Day</v>
      </c>
      <c r="E576" s="71">
        <f>C576+1</f>
        <v>44845</v>
      </c>
      <c r="F576" s="71" t="str">
        <f>IFERROR(INDEX(Events!$A:$A,MATCH(E576,Events!$G:$G,0)),"")</f>
        <v/>
      </c>
      <c r="G576" s="71">
        <f>E576+1</f>
        <v>44846</v>
      </c>
      <c r="H576" s="71" t="str">
        <f>IFERROR(INDEX(Events!$A:$A,MATCH(G576,Events!$G:$G,0)),"")</f>
        <v/>
      </c>
      <c r="I576" s="71">
        <f>G576+1</f>
        <v>44847</v>
      </c>
      <c r="J576" s="71" t="str">
        <f>IFERROR(INDEX(Events!$A:$A,MATCH(I576,Events!$G:$G,0)),"")</f>
        <v/>
      </c>
      <c r="K576" s="71">
        <f>I576+1</f>
        <v>44848</v>
      </c>
      <c r="L576" s="71" t="str">
        <f>IFERROR(INDEX(Events!$A:$A,MATCH(K576,Events!$G:$G,0)),"")</f>
        <v/>
      </c>
      <c r="M576" s="71">
        <f>K576+1</f>
        <v>44849</v>
      </c>
      <c r="N576" s="71" t="str">
        <f>IFERROR(INDEX(Events!$A:$A,MATCH(M576,Events!$G:$G,0)),"")</f>
        <v/>
      </c>
      <c r="O576" s="31"/>
    </row>
    <row r="577" spans="1:15" x14ac:dyDescent="0.2">
      <c r="A577" s="72" t="str">
        <f>IFERROR(INDEX(Events!$A:$A,MATCH(A576,Events!$G:$G,0)),"")</f>
        <v/>
      </c>
      <c r="B577" s="73"/>
      <c r="C577" s="72" t="str">
        <f>IFERROR(INDEX(Events!$A:$A,MATCH(C576,Events!$G:$G,0)),"")</f>
        <v>Columbus Day</v>
      </c>
      <c r="D577" s="73"/>
      <c r="E577" s="72" t="str">
        <f>IFERROR(INDEX(Events!$A:$A,MATCH(E576,Events!$G:$G,0)),"")</f>
        <v/>
      </c>
      <c r="F577" s="73"/>
      <c r="G577" s="72" t="str">
        <f>IFERROR(INDEX(Events!$A:$A,MATCH(G576,Events!$G:$G,0)),"")</f>
        <v/>
      </c>
      <c r="H577" s="73"/>
      <c r="I577" s="72" t="str">
        <f>IFERROR(INDEX(Events!$A:$A,MATCH(I576,Events!$G:$G,0)),"")</f>
        <v/>
      </c>
      <c r="J577" s="73"/>
      <c r="K577" s="72" t="str">
        <f>IFERROR(INDEX(Events!$A:$A,MATCH(K576,Events!$G:$G,0)),"")</f>
        <v/>
      </c>
      <c r="L577" s="73"/>
      <c r="M577" s="72" t="str">
        <f>IFERROR(INDEX(Events!$A:$A,MATCH(M576,Events!$G:$G,0)),"")</f>
        <v/>
      </c>
      <c r="N577" s="73"/>
    </row>
    <row r="578" spans="1:15" x14ac:dyDescent="0.2">
      <c r="A578" s="72" t="str">
        <f ca="1">IFERROR(INDEX(Events!$A:$A,MATCH(A576,Events!$H:$H,0)),"")</f>
        <v/>
      </c>
      <c r="B578" s="73"/>
      <c r="C578" s="72" t="str">
        <f ca="1">IFERROR(INDEX(Events!$A:$A,MATCH(C576,Events!$H:$H,0)),"")</f>
        <v/>
      </c>
      <c r="D578" s="73"/>
      <c r="E578" s="72" t="str">
        <f ca="1">IFERROR(INDEX(Events!$A:$A,MATCH(E576,Events!$H:$H,0)),"")</f>
        <v/>
      </c>
      <c r="F578" s="73"/>
      <c r="G578" s="72" t="str">
        <f ca="1">IFERROR(INDEX(Events!$A:$A,MATCH(G576,Events!$H:$H,0)),"")</f>
        <v/>
      </c>
      <c r="H578" s="73"/>
      <c r="I578" s="72" t="str">
        <f ca="1">IFERROR(INDEX(Events!$A:$A,MATCH(I576,Events!$H:$H,0)),"")</f>
        <v/>
      </c>
      <c r="J578" s="73"/>
      <c r="K578" s="72" t="str">
        <f ca="1">IFERROR(INDEX(Events!$A:$A,MATCH(K576,Events!$H:$H,0)),"")</f>
        <v/>
      </c>
      <c r="L578" s="73"/>
      <c r="M578" s="72" t="str">
        <f ca="1">IFERROR(INDEX(Events!$A:$A,MATCH(M576,Events!$H:$H,0)),"")</f>
        <v/>
      </c>
      <c r="N578" s="73"/>
    </row>
    <row r="579" spans="1:15" x14ac:dyDescent="0.2">
      <c r="A579" s="72" t="str">
        <f ca="1">IFERROR(INDEX(Events!$A:$A,MATCH(A576,Events!$I:$I,0)),"")</f>
        <v/>
      </c>
      <c r="B579" s="73"/>
      <c r="C579" s="72" t="str">
        <f ca="1">IFERROR(INDEX(Events!$A:$A,MATCH(C576,Events!$I:$I,0)),"")</f>
        <v/>
      </c>
      <c r="D579" s="73"/>
      <c r="E579" s="72" t="str">
        <f ca="1">IFERROR(INDEX(Events!$A:$A,MATCH(E576,Events!$I:$I,0)),"")</f>
        <v/>
      </c>
      <c r="F579" s="73"/>
      <c r="G579" s="72" t="str">
        <f ca="1">IFERROR(INDEX(Events!$A:$A,MATCH(G576,Events!$I:$I,0)),"")</f>
        <v/>
      </c>
      <c r="H579" s="73"/>
      <c r="I579" s="72" t="str">
        <f ca="1">IFERROR(INDEX(Events!$A:$A,MATCH(I576,Events!$I:$I,0)),"")</f>
        <v/>
      </c>
      <c r="J579" s="73"/>
      <c r="K579" s="72" t="str">
        <f ca="1">IFERROR(INDEX(Events!$A:$A,MATCH(K576,Events!$I:$I,0)),"")</f>
        <v/>
      </c>
      <c r="L579" s="73"/>
      <c r="M579" s="72" t="str">
        <f ca="1">IFERROR(INDEX(Events!$A:$A,MATCH(M576,Events!$I:$I,0)),"")</f>
        <v/>
      </c>
      <c r="N579" s="73"/>
    </row>
    <row r="580" spans="1:15" x14ac:dyDescent="0.2">
      <c r="A580" s="32"/>
      <c r="B580" s="33"/>
      <c r="C580" s="32"/>
      <c r="D580" s="33"/>
      <c r="E580" s="32"/>
      <c r="F580" s="33"/>
      <c r="G580" s="32"/>
      <c r="H580" s="33"/>
      <c r="I580" s="32"/>
      <c r="J580" s="33"/>
      <c r="K580" s="32"/>
      <c r="L580" s="33"/>
      <c r="M580" s="32"/>
      <c r="N580" s="33"/>
    </row>
    <row r="581" spans="1:15" x14ac:dyDescent="0.2">
      <c r="A581" s="32"/>
      <c r="B581" s="33"/>
      <c r="C581" s="32"/>
      <c r="D581" s="33"/>
      <c r="E581" s="32"/>
      <c r="F581" s="33"/>
      <c r="G581" s="32"/>
      <c r="H581" s="33"/>
      <c r="I581" s="32"/>
      <c r="J581" s="33"/>
      <c r="K581" s="32"/>
      <c r="L581" s="33"/>
      <c r="M581" s="32"/>
      <c r="N581" s="33"/>
    </row>
    <row r="582" spans="1:15" x14ac:dyDescent="0.2">
      <c r="A582" s="34"/>
      <c r="B582" s="33"/>
      <c r="C582" s="34"/>
      <c r="D582" s="33"/>
      <c r="E582" s="34"/>
      <c r="F582" s="33"/>
      <c r="G582" s="34"/>
      <c r="H582" s="33"/>
      <c r="I582" s="34"/>
      <c r="J582" s="33"/>
      <c r="K582" s="34"/>
      <c r="L582" s="33"/>
      <c r="M582" s="34"/>
      <c r="N582" s="33"/>
    </row>
    <row r="583" spans="1:15" x14ac:dyDescent="0.2">
      <c r="A583" s="32"/>
      <c r="B583" s="33"/>
      <c r="C583" s="32"/>
      <c r="D583" s="33"/>
      <c r="E583" s="32"/>
      <c r="F583" s="33"/>
      <c r="G583" s="32"/>
      <c r="H583" s="33"/>
      <c r="I583" s="32"/>
      <c r="J583" s="33"/>
      <c r="K583" s="32"/>
      <c r="L583" s="33"/>
      <c r="M583" s="32"/>
      <c r="N583" s="33"/>
    </row>
    <row r="584" spans="1:15" x14ac:dyDescent="0.2">
      <c r="A584" s="32"/>
      <c r="B584" s="33"/>
      <c r="C584" s="32"/>
      <c r="D584" s="33"/>
      <c r="E584" s="32"/>
      <c r="F584" s="33"/>
      <c r="G584" s="32"/>
      <c r="H584" s="33"/>
      <c r="I584" s="32"/>
      <c r="J584" s="33"/>
      <c r="K584" s="32"/>
      <c r="L584" s="33"/>
      <c r="M584" s="32"/>
      <c r="N584" s="33"/>
    </row>
    <row r="585" spans="1:15" x14ac:dyDescent="0.2">
      <c r="A585" s="32"/>
      <c r="B585" s="33"/>
      <c r="C585" s="32"/>
      <c r="D585" s="33"/>
      <c r="E585" s="32"/>
      <c r="F585" s="33"/>
      <c r="G585" s="32"/>
      <c r="H585" s="33"/>
      <c r="I585" s="32"/>
      <c r="J585" s="33"/>
      <c r="K585" s="32"/>
      <c r="L585" s="33"/>
      <c r="M585" s="32"/>
      <c r="N585" s="33"/>
    </row>
    <row r="586" spans="1:15" x14ac:dyDescent="0.2">
      <c r="A586" s="32"/>
      <c r="B586" s="33"/>
      <c r="C586" s="32"/>
      <c r="D586" s="33"/>
      <c r="E586" s="32"/>
      <c r="F586" s="33"/>
      <c r="G586" s="32"/>
      <c r="H586" s="33"/>
      <c r="I586" s="32"/>
      <c r="J586" s="33"/>
      <c r="K586" s="32"/>
      <c r="L586" s="33"/>
      <c r="M586" s="32"/>
      <c r="N586" s="33"/>
    </row>
    <row r="587" spans="1:15" x14ac:dyDescent="0.2">
      <c r="A587" s="32"/>
      <c r="B587" s="33"/>
      <c r="C587" s="32" t="str">
        <f>IFERROR(INDEX(Events!$A:$A,MATCH(C576,Events!#REF!,0)),"")</f>
        <v/>
      </c>
      <c r="D587" s="33"/>
      <c r="E587" s="32" t="str">
        <f>IFERROR(INDEX(Events!$A:$A,MATCH(E576,Events!#REF!,0)),"")</f>
        <v/>
      </c>
      <c r="F587" s="33"/>
      <c r="G587" s="32" t="str">
        <f>IFERROR(INDEX(Events!$A:$A,MATCH(G576,Events!#REF!,0)),"")</f>
        <v/>
      </c>
      <c r="H587" s="33"/>
      <c r="I587" s="32" t="str">
        <f>IFERROR(INDEX(Events!$A:$A,MATCH(I576,Events!#REF!,0)),"")</f>
        <v/>
      </c>
      <c r="J587" s="33"/>
      <c r="K587" s="32" t="str">
        <f>IFERROR(INDEX(Events!$A:$A,MATCH(K576,Events!#REF!,0)),"")</f>
        <v/>
      </c>
      <c r="L587" s="33"/>
      <c r="M587" s="32" t="str">
        <f>IFERROR(INDEX(Events!$A:$A,MATCH(M576,Events!#REF!,0)),"")</f>
        <v/>
      </c>
      <c r="N587" s="33"/>
    </row>
    <row r="588" spans="1:15" x14ac:dyDescent="0.2">
      <c r="A588" s="32"/>
      <c r="B588" s="33"/>
      <c r="C588" s="32"/>
      <c r="D588" s="33"/>
      <c r="E588" s="32"/>
      <c r="F588" s="33"/>
      <c r="G588" s="32"/>
      <c r="H588" s="33"/>
      <c r="I588" s="32"/>
      <c r="J588" s="33"/>
      <c r="K588" s="32"/>
      <c r="L588" s="33"/>
      <c r="M588" s="32"/>
      <c r="N588" s="33"/>
    </row>
    <row r="589" spans="1:15" x14ac:dyDescent="0.2">
      <c r="A589" s="35"/>
      <c r="B589" s="36"/>
      <c r="C589" s="35"/>
      <c r="D589" s="36"/>
      <c r="E589" s="35"/>
      <c r="F589" s="36"/>
      <c r="G589" s="35"/>
      <c r="H589" s="36"/>
      <c r="I589" s="35"/>
      <c r="J589" s="36"/>
      <c r="K589" s="35"/>
      <c r="L589" s="36"/>
      <c r="M589" s="35"/>
      <c r="N589" s="36"/>
    </row>
    <row r="590" spans="1:15" ht="20.25" x14ac:dyDescent="0.3">
      <c r="A590" s="71">
        <f>M576+1</f>
        <v>44850</v>
      </c>
      <c r="B590" s="71"/>
      <c r="C590" s="71">
        <f>A590+1</f>
        <v>44851</v>
      </c>
      <c r="D590" s="71" t="str">
        <f>IFERROR(INDEX(Events!$A:$A,MATCH(C590,Events!$G:$G,0)),"")</f>
        <v/>
      </c>
      <c r="E590" s="71">
        <f>C590+1</f>
        <v>44852</v>
      </c>
      <c r="F590" s="71" t="str">
        <f>IFERROR(INDEX(Events!$A:$A,MATCH(E590,Events!$G:$G,0)),"")</f>
        <v/>
      </c>
      <c r="G590" s="71">
        <f>E590+1</f>
        <v>44853</v>
      </c>
      <c r="H590" s="71" t="str">
        <f>IFERROR(INDEX(Events!$A:$A,MATCH(G590,Events!$G:$G,0)),"")</f>
        <v/>
      </c>
      <c r="I590" s="71">
        <f>G590+1</f>
        <v>44854</v>
      </c>
      <c r="J590" s="71" t="str">
        <f>IFERROR(INDEX(Events!$A:$A,MATCH(I590,Events!$G:$G,0)),"")</f>
        <v/>
      </c>
      <c r="K590" s="71">
        <f>I590+1</f>
        <v>44855</v>
      </c>
      <c r="L590" s="71" t="str">
        <f>IFERROR(INDEX(Events!$A:$A,MATCH(K590,Events!$G:$G,0)),"")</f>
        <v/>
      </c>
      <c r="M590" s="71">
        <f>K590+1</f>
        <v>44856</v>
      </c>
      <c r="N590" s="71" t="str">
        <f>IFERROR(INDEX(Events!$A:$A,MATCH(M590,Events!$G:$G,0)),"")</f>
        <v/>
      </c>
      <c r="O590" s="31"/>
    </row>
    <row r="591" spans="1:15" x14ac:dyDescent="0.2">
      <c r="A591" s="72" t="str">
        <f>IFERROR(INDEX(Events!$A:$A,MATCH(A590,Events!$G:$G,0)),"")</f>
        <v>Boss's Day</v>
      </c>
      <c r="B591" s="73"/>
      <c r="C591" s="72" t="str">
        <f>IFERROR(INDEX(Events!$A:$A,MATCH(C590,Events!$G:$G,0)),"")</f>
        <v/>
      </c>
      <c r="D591" s="73"/>
      <c r="E591" s="72" t="str">
        <f>IFERROR(INDEX(Events!$A:$A,MATCH(E590,Events!$G:$G,0)),"")</f>
        <v/>
      </c>
      <c r="F591" s="73"/>
      <c r="G591" s="72" t="str">
        <f>IFERROR(INDEX(Events!$A:$A,MATCH(G590,Events!$G:$G,0)),"")</f>
        <v/>
      </c>
      <c r="H591" s="73"/>
      <c r="I591" s="72" t="str">
        <f>IFERROR(INDEX(Events!$A:$A,MATCH(I590,Events!$G:$G,0)),"")</f>
        <v/>
      </c>
      <c r="J591" s="73"/>
      <c r="K591" s="72" t="str">
        <f>IFERROR(INDEX(Events!$A:$A,MATCH(K590,Events!$G:$G,0)),"")</f>
        <v/>
      </c>
      <c r="L591" s="73"/>
      <c r="M591" s="72" t="str">
        <f>IFERROR(INDEX(Events!$A:$A,MATCH(M590,Events!$G:$G,0)),"")</f>
        <v/>
      </c>
      <c r="N591" s="73"/>
    </row>
    <row r="592" spans="1:15" x14ac:dyDescent="0.2">
      <c r="A592" s="72" t="str">
        <f ca="1">IFERROR(INDEX(Events!$A:$A,MATCH(A590,Events!$H:$H,0)),"")</f>
        <v/>
      </c>
      <c r="B592" s="73"/>
      <c r="C592" s="72" t="str">
        <f ca="1">IFERROR(INDEX(Events!$A:$A,MATCH(C590,Events!$H:$H,0)),"")</f>
        <v/>
      </c>
      <c r="D592" s="73"/>
      <c r="E592" s="72" t="str">
        <f ca="1">IFERROR(INDEX(Events!$A:$A,MATCH(E590,Events!$H:$H,0)),"")</f>
        <v/>
      </c>
      <c r="F592" s="73"/>
      <c r="G592" s="72" t="str">
        <f ca="1">IFERROR(INDEX(Events!$A:$A,MATCH(G590,Events!$H:$H,0)),"")</f>
        <v/>
      </c>
      <c r="H592" s="73"/>
      <c r="I592" s="72" t="str">
        <f ca="1">IFERROR(INDEX(Events!$A:$A,MATCH(I590,Events!$H:$H,0)),"")</f>
        <v/>
      </c>
      <c r="J592" s="73"/>
      <c r="K592" s="72" t="str">
        <f ca="1">IFERROR(INDEX(Events!$A:$A,MATCH(K590,Events!$H:$H,0)),"")</f>
        <v/>
      </c>
      <c r="L592" s="73"/>
      <c r="M592" s="72" t="str">
        <f ca="1">IFERROR(INDEX(Events!$A:$A,MATCH(M590,Events!$H:$H,0)),"")</f>
        <v/>
      </c>
      <c r="N592" s="73"/>
    </row>
    <row r="593" spans="1:15" x14ac:dyDescent="0.2">
      <c r="A593" s="72" t="str">
        <f ca="1">IFERROR(INDEX(Events!$A:$A,MATCH(A590,Events!$I:$I,0)),"")</f>
        <v/>
      </c>
      <c r="B593" s="73"/>
      <c r="C593" s="72" t="str">
        <f ca="1">IFERROR(INDEX(Events!$A:$A,MATCH(C590,Events!$I:$I,0)),"")</f>
        <v/>
      </c>
      <c r="D593" s="73"/>
      <c r="E593" s="72" t="str">
        <f ca="1">IFERROR(INDEX(Events!$A:$A,MATCH(E590,Events!$I:$I,0)),"")</f>
        <v/>
      </c>
      <c r="F593" s="73"/>
      <c r="G593" s="72" t="str">
        <f ca="1">IFERROR(INDEX(Events!$A:$A,MATCH(G590,Events!$I:$I,0)),"")</f>
        <v/>
      </c>
      <c r="H593" s="73"/>
      <c r="I593" s="72" t="str">
        <f ca="1">IFERROR(INDEX(Events!$A:$A,MATCH(I590,Events!$I:$I,0)),"")</f>
        <v/>
      </c>
      <c r="J593" s="73"/>
      <c r="K593" s="72" t="str">
        <f ca="1">IFERROR(INDEX(Events!$A:$A,MATCH(K590,Events!$I:$I,0)),"")</f>
        <v/>
      </c>
      <c r="L593" s="73"/>
      <c r="M593" s="72" t="str">
        <f ca="1">IFERROR(INDEX(Events!$A:$A,MATCH(M590,Events!$I:$I,0)),"")</f>
        <v/>
      </c>
      <c r="N593" s="73"/>
    </row>
    <row r="594" spans="1:15" x14ac:dyDescent="0.2">
      <c r="A594" s="32"/>
      <c r="B594" s="33"/>
      <c r="C594" s="32"/>
      <c r="D594" s="33"/>
      <c r="E594" s="32"/>
      <c r="F594" s="33"/>
      <c r="G594" s="32"/>
      <c r="H594" s="33"/>
      <c r="I594" s="32"/>
      <c r="J594" s="33"/>
      <c r="K594" s="32"/>
      <c r="L594" s="33"/>
      <c r="M594" s="32"/>
      <c r="N594" s="33"/>
    </row>
    <row r="595" spans="1:15" x14ac:dyDescent="0.2">
      <c r="A595" s="32"/>
      <c r="B595" s="33"/>
      <c r="C595" s="32"/>
      <c r="D595" s="33"/>
      <c r="E595" s="32"/>
      <c r="F595" s="33"/>
      <c r="G595" s="32"/>
      <c r="H595" s="33"/>
      <c r="I595" s="32"/>
      <c r="J595" s="33"/>
      <c r="K595" s="32"/>
      <c r="L595" s="33"/>
      <c r="M595" s="32"/>
      <c r="N595" s="33"/>
    </row>
    <row r="596" spans="1:15" x14ac:dyDescent="0.2">
      <c r="A596" s="34"/>
      <c r="B596" s="33"/>
      <c r="C596" s="34"/>
      <c r="D596" s="33"/>
      <c r="E596" s="34"/>
      <c r="F596" s="33"/>
      <c r="G596" s="34"/>
      <c r="H596" s="33"/>
      <c r="I596" s="34"/>
      <c r="J596" s="33"/>
      <c r="K596" s="34"/>
      <c r="L596" s="33"/>
      <c r="M596" s="34"/>
      <c r="N596" s="33"/>
    </row>
    <row r="597" spans="1:15" x14ac:dyDescent="0.2">
      <c r="A597" s="32"/>
      <c r="B597" s="33"/>
      <c r="C597" s="32"/>
      <c r="D597" s="33"/>
      <c r="E597" s="32"/>
      <c r="F597" s="33"/>
      <c r="G597" s="32"/>
      <c r="H597" s="33"/>
      <c r="I597" s="32"/>
      <c r="J597" s="33"/>
      <c r="K597" s="32"/>
      <c r="L597" s="33"/>
      <c r="M597" s="32"/>
      <c r="N597" s="33"/>
    </row>
    <row r="598" spans="1:15" x14ac:dyDescent="0.2">
      <c r="A598" s="32"/>
      <c r="B598" s="33"/>
      <c r="C598" s="32"/>
      <c r="D598" s="33"/>
      <c r="E598" s="32"/>
      <c r="F598" s="33"/>
      <c r="G598" s="32"/>
      <c r="H598" s="33"/>
      <c r="I598" s="32"/>
      <c r="J598" s="33"/>
      <c r="K598" s="32"/>
      <c r="L598" s="33"/>
      <c r="M598" s="32"/>
      <c r="N598" s="33"/>
    </row>
    <row r="599" spans="1:15" x14ac:dyDescent="0.2">
      <c r="A599" s="32"/>
      <c r="B599" s="33"/>
      <c r="C599" s="32"/>
      <c r="D599" s="33"/>
      <c r="E599" s="32"/>
      <c r="F599" s="33"/>
      <c r="G599" s="32"/>
      <c r="H599" s="33"/>
      <c r="I599" s="32"/>
      <c r="J599" s="33"/>
      <c r="K599" s="32"/>
      <c r="L599" s="33"/>
      <c r="M599" s="32"/>
      <c r="N599" s="33"/>
    </row>
    <row r="600" spans="1:15" x14ac:dyDescent="0.2">
      <c r="A600" s="32"/>
      <c r="B600" s="33"/>
      <c r="C600" s="32"/>
      <c r="D600" s="33"/>
      <c r="E600" s="32"/>
      <c r="F600" s="33"/>
      <c r="G600" s="32"/>
      <c r="H600" s="33"/>
      <c r="I600" s="32"/>
      <c r="J600" s="33"/>
      <c r="K600" s="32"/>
      <c r="L600" s="33"/>
      <c r="M600" s="32"/>
      <c r="N600" s="33"/>
    </row>
    <row r="601" spans="1:15" x14ac:dyDescent="0.2">
      <c r="A601" s="32"/>
      <c r="B601" s="33"/>
      <c r="C601" s="32" t="str">
        <f>IFERROR(INDEX(Events!$A:$A,MATCH(C590,Events!#REF!,0)),"")</f>
        <v/>
      </c>
      <c r="D601" s="33"/>
      <c r="E601" s="32" t="str">
        <f>IFERROR(INDEX(Events!$A:$A,MATCH(E590,Events!#REF!,0)),"")</f>
        <v/>
      </c>
      <c r="F601" s="33"/>
      <c r="G601" s="32" t="str">
        <f>IFERROR(INDEX(Events!$A:$A,MATCH(G590,Events!#REF!,0)),"")</f>
        <v/>
      </c>
      <c r="H601" s="33"/>
      <c r="I601" s="32" t="str">
        <f>IFERROR(INDEX(Events!$A:$A,MATCH(I590,Events!#REF!,0)),"")</f>
        <v/>
      </c>
      <c r="J601" s="33"/>
      <c r="K601" s="32" t="str">
        <f>IFERROR(INDEX(Events!$A:$A,MATCH(K590,Events!#REF!,0)),"")</f>
        <v/>
      </c>
      <c r="L601" s="33"/>
      <c r="M601" s="32" t="str">
        <f>IFERROR(INDEX(Events!$A:$A,MATCH(M590,Events!#REF!,0)),"")</f>
        <v/>
      </c>
      <c r="N601" s="33"/>
    </row>
    <row r="602" spans="1:15" x14ac:dyDescent="0.2">
      <c r="A602" s="32"/>
      <c r="B602" s="33"/>
      <c r="C602" s="32"/>
      <c r="D602" s="33"/>
      <c r="E602" s="32"/>
      <c r="F602" s="33"/>
      <c r="G602" s="32"/>
      <c r="H602" s="33"/>
      <c r="I602" s="32"/>
      <c r="J602" s="33"/>
      <c r="K602" s="32"/>
      <c r="L602" s="33"/>
      <c r="M602" s="32"/>
      <c r="N602" s="33"/>
    </row>
    <row r="603" spans="1:15" x14ac:dyDescent="0.2">
      <c r="A603" s="35"/>
      <c r="B603" s="36"/>
      <c r="C603" s="35"/>
      <c r="D603" s="36"/>
      <c r="E603" s="35"/>
      <c r="F603" s="36"/>
      <c r="G603" s="35"/>
      <c r="H603" s="36"/>
      <c r="I603" s="35"/>
      <c r="J603" s="36"/>
      <c r="K603" s="35"/>
      <c r="L603" s="36"/>
      <c r="M603" s="35"/>
      <c r="N603" s="36"/>
    </row>
    <row r="604" spans="1:15" ht="20.25" x14ac:dyDescent="0.3">
      <c r="A604" s="71">
        <f>M590+1</f>
        <v>44857</v>
      </c>
      <c r="B604" s="71"/>
      <c r="C604" s="71">
        <f>A604+1</f>
        <v>44858</v>
      </c>
      <c r="D604" s="71" t="str">
        <f>IFERROR(INDEX(Events!$A:$A,MATCH(C604,Events!$G:$G,0)),"")</f>
        <v>United Nations Day</v>
      </c>
      <c r="E604" s="71">
        <f>C604+1</f>
        <v>44859</v>
      </c>
      <c r="F604" s="71" t="str">
        <f>IFERROR(INDEX(Events!$A:$A,MATCH(E604,Events!$G:$G,0)),"")</f>
        <v/>
      </c>
      <c r="G604" s="71">
        <f>E604+1</f>
        <v>44860</v>
      </c>
      <c r="H604" s="71" t="str">
        <f>IFERROR(INDEX(Events!$A:$A,MATCH(G604,Events!$G:$G,0)),"")</f>
        <v/>
      </c>
      <c r="I604" s="71">
        <f>G604+1</f>
        <v>44861</v>
      </c>
      <c r="J604" s="71" t="str">
        <f>IFERROR(INDEX(Events!$A:$A,MATCH(I604,Events!$G:$G,0)),"")</f>
        <v/>
      </c>
      <c r="K604" s="71">
        <f>I604+1</f>
        <v>44862</v>
      </c>
      <c r="L604" s="71" t="str">
        <f>IFERROR(INDEX(Events!$A:$A,MATCH(K604,Events!$G:$G,0)),"")</f>
        <v/>
      </c>
      <c r="M604" s="71">
        <f>K604+1</f>
        <v>44863</v>
      </c>
      <c r="N604" s="71" t="str">
        <f>IFERROR(INDEX(Events!$A:$A,MATCH(M604,Events!$G:$G,0)),"")</f>
        <v/>
      </c>
      <c r="O604" s="31"/>
    </row>
    <row r="605" spans="1:15" x14ac:dyDescent="0.2">
      <c r="A605" s="72" t="str">
        <f>IFERROR(INDEX(Events!$A:$A,MATCH(A604,Events!$G:$G,0)),"")</f>
        <v/>
      </c>
      <c r="B605" s="73"/>
      <c r="C605" s="72" t="str">
        <f>IFERROR(INDEX(Events!$A:$A,MATCH(C604,Events!$G:$G,0)),"")</f>
        <v>United Nations Day</v>
      </c>
      <c r="D605" s="73"/>
      <c r="E605" s="72" t="str">
        <f>IFERROR(INDEX(Events!$A:$A,MATCH(E604,Events!$G:$G,0)),"")</f>
        <v/>
      </c>
      <c r="F605" s="73"/>
      <c r="G605" s="72" t="str">
        <f>IFERROR(INDEX(Events!$A:$A,MATCH(G604,Events!$G:$G,0)),"")</f>
        <v/>
      </c>
      <c r="H605" s="73"/>
      <c r="I605" s="72" t="str">
        <f>IFERROR(INDEX(Events!$A:$A,MATCH(I604,Events!$G:$G,0)),"")</f>
        <v/>
      </c>
      <c r="J605" s="73"/>
      <c r="K605" s="72" t="str">
        <f>IFERROR(INDEX(Events!$A:$A,MATCH(K604,Events!$G:$G,0)),"")</f>
        <v/>
      </c>
      <c r="L605" s="73"/>
      <c r="M605" s="72" t="str">
        <f>IFERROR(INDEX(Events!$A:$A,MATCH(M604,Events!$G:$G,0)),"")</f>
        <v/>
      </c>
      <c r="N605" s="73"/>
    </row>
    <row r="606" spans="1:15" x14ac:dyDescent="0.2">
      <c r="A606" s="72" t="str">
        <f ca="1">IFERROR(INDEX(Events!$A:$A,MATCH(A604,Events!$H:$H,0)),"")</f>
        <v/>
      </c>
      <c r="B606" s="73"/>
      <c r="C606" s="72" t="str">
        <f ca="1">IFERROR(INDEX(Events!$A:$A,MATCH(C604,Events!$H:$H,0)),"")</f>
        <v/>
      </c>
      <c r="D606" s="73"/>
      <c r="E606" s="72" t="str">
        <f ca="1">IFERROR(INDEX(Events!$A:$A,MATCH(E604,Events!$H:$H,0)),"")</f>
        <v/>
      </c>
      <c r="F606" s="73"/>
      <c r="G606" s="72" t="str">
        <f ca="1">IFERROR(INDEX(Events!$A:$A,MATCH(G604,Events!$H:$H,0)),"")</f>
        <v/>
      </c>
      <c r="H606" s="73"/>
      <c r="I606" s="72" t="str">
        <f ca="1">IFERROR(INDEX(Events!$A:$A,MATCH(I604,Events!$H:$H,0)),"")</f>
        <v/>
      </c>
      <c r="J606" s="73"/>
      <c r="K606" s="72" t="str">
        <f ca="1">IFERROR(INDEX(Events!$A:$A,MATCH(K604,Events!$H:$H,0)),"")</f>
        <v/>
      </c>
      <c r="L606" s="73"/>
      <c r="M606" s="72" t="str">
        <f ca="1">IFERROR(INDEX(Events!$A:$A,MATCH(M604,Events!$H:$H,0)),"")</f>
        <v/>
      </c>
      <c r="N606" s="73"/>
    </row>
    <row r="607" spans="1:15" x14ac:dyDescent="0.2">
      <c r="A607" s="72" t="str">
        <f ca="1">IFERROR(INDEX(Events!$A:$A,MATCH(A604,Events!$I:$I,0)),"")</f>
        <v/>
      </c>
      <c r="B607" s="73"/>
      <c r="C607" s="72" t="str">
        <f ca="1">IFERROR(INDEX(Events!$A:$A,MATCH(C604,Events!$I:$I,0)),"")</f>
        <v/>
      </c>
      <c r="D607" s="73"/>
      <c r="E607" s="72" t="str">
        <f ca="1">IFERROR(INDEX(Events!$A:$A,MATCH(E604,Events!$I:$I,0)),"")</f>
        <v/>
      </c>
      <c r="F607" s="73"/>
      <c r="G607" s="72" t="str">
        <f ca="1">IFERROR(INDEX(Events!$A:$A,MATCH(G604,Events!$I:$I,0)),"")</f>
        <v/>
      </c>
      <c r="H607" s="73"/>
      <c r="I607" s="72" t="str">
        <f ca="1">IFERROR(INDEX(Events!$A:$A,MATCH(I604,Events!$I:$I,0)),"")</f>
        <v/>
      </c>
      <c r="J607" s="73"/>
      <c r="K607" s="72" t="str">
        <f ca="1">IFERROR(INDEX(Events!$A:$A,MATCH(K604,Events!$I:$I,0)),"")</f>
        <v/>
      </c>
      <c r="L607" s="73"/>
      <c r="M607" s="72" t="str">
        <f ca="1">IFERROR(INDEX(Events!$A:$A,MATCH(M604,Events!$I:$I,0)),"")</f>
        <v/>
      </c>
      <c r="N607" s="73"/>
    </row>
    <row r="608" spans="1:15" x14ac:dyDescent="0.2">
      <c r="A608" s="32"/>
      <c r="B608" s="33"/>
      <c r="C608" s="32"/>
      <c r="D608" s="33"/>
      <c r="E608" s="32"/>
      <c r="F608" s="33"/>
      <c r="G608" s="32"/>
      <c r="H608" s="33"/>
      <c r="I608" s="32"/>
      <c r="J608" s="33"/>
      <c r="K608" s="32"/>
      <c r="L608" s="33"/>
      <c r="M608" s="32"/>
      <c r="N608" s="33"/>
    </row>
    <row r="609" spans="1:15" x14ac:dyDescent="0.2">
      <c r="A609" s="32"/>
      <c r="B609" s="33"/>
      <c r="C609" s="32"/>
      <c r="D609" s="33"/>
      <c r="E609" s="32"/>
      <c r="F609" s="33"/>
      <c r="G609" s="32"/>
      <c r="H609" s="33"/>
      <c r="I609" s="32"/>
      <c r="J609" s="33"/>
      <c r="K609" s="32"/>
      <c r="L609" s="33"/>
      <c r="M609" s="32"/>
      <c r="N609" s="33"/>
    </row>
    <row r="610" spans="1:15" x14ac:dyDescent="0.2">
      <c r="A610" s="34"/>
      <c r="B610" s="33"/>
      <c r="C610" s="34"/>
      <c r="D610" s="33"/>
      <c r="E610" s="34"/>
      <c r="F610" s="33"/>
      <c r="G610" s="34"/>
      <c r="H610" s="33"/>
      <c r="I610" s="34"/>
      <c r="J610" s="33"/>
      <c r="K610" s="34"/>
      <c r="L610" s="33"/>
      <c r="M610" s="34"/>
      <c r="N610" s="33"/>
    </row>
    <row r="611" spans="1:15" x14ac:dyDescent="0.2">
      <c r="A611" s="32"/>
      <c r="B611" s="33"/>
      <c r="C611" s="32"/>
      <c r="D611" s="33"/>
      <c r="E611" s="32"/>
      <c r="F611" s="33"/>
      <c r="G611" s="32"/>
      <c r="H611" s="33"/>
      <c r="I611" s="32"/>
      <c r="J611" s="33"/>
      <c r="K611" s="32"/>
      <c r="L611" s="33"/>
      <c r="M611" s="32"/>
      <c r="N611" s="33"/>
    </row>
    <row r="612" spans="1:15" x14ac:dyDescent="0.2">
      <c r="A612" s="32"/>
      <c r="B612" s="33"/>
      <c r="C612" s="32"/>
      <c r="D612" s="33"/>
      <c r="E612" s="32"/>
      <c r="F612" s="33"/>
      <c r="G612" s="32"/>
      <c r="H612" s="33"/>
      <c r="I612" s="32"/>
      <c r="J612" s="33"/>
      <c r="K612" s="32"/>
      <c r="L612" s="33"/>
      <c r="M612" s="32"/>
      <c r="N612" s="33"/>
    </row>
    <row r="613" spans="1:15" x14ac:dyDescent="0.2">
      <c r="A613" s="32"/>
      <c r="B613" s="33"/>
      <c r="C613" s="32"/>
      <c r="D613" s="33"/>
      <c r="E613" s="32"/>
      <c r="F613" s="33"/>
      <c r="G613" s="32"/>
      <c r="H613" s="33"/>
      <c r="I613" s="32"/>
      <c r="J613" s="33"/>
      <c r="K613" s="32"/>
      <c r="L613" s="33"/>
      <c r="M613" s="32"/>
      <c r="N613" s="33"/>
    </row>
    <row r="614" spans="1:15" x14ac:dyDescent="0.2">
      <c r="A614" s="32"/>
      <c r="B614" s="33"/>
      <c r="C614" s="32"/>
      <c r="D614" s="33"/>
      <c r="E614" s="32"/>
      <c r="F614" s="33"/>
      <c r="G614" s="32"/>
      <c r="H614" s="33"/>
      <c r="I614" s="32"/>
      <c r="J614" s="33"/>
      <c r="K614" s="32"/>
      <c r="L614" s="33"/>
      <c r="M614" s="32"/>
      <c r="N614" s="33"/>
    </row>
    <row r="615" spans="1:15" x14ac:dyDescent="0.2">
      <c r="A615" s="32"/>
      <c r="B615" s="33"/>
      <c r="C615" s="32" t="str">
        <f>IFERROR(INDEX(Events!$A:$A,MATCH(C604,Events!#REF!,0)),"")</f>
        <v/>
      </c>
      <c r="D615" s="33"/>
      <c r="E615" s="32" t="str">
        <f>IFERROR(INDEX(Events!$A:$A,MATCH(E604,Events!#REF!,0)),"")</f>
        <v/>
      </c>
      <c r="F615" s="33"/>
      <c r="G615" s="32" t="str">
        <f>IFERROR(INDEX(Events!$A:$A,MATCH(G604,Events!#REF!,0)),"")</f>
        <v/>
      </c>
      <c r="H615" s="33"/>
      <c r="I615" s="32" t="str">
        <f>IFERROR(INDEX(Events!$A:$A,MATCH(I604,Events!#REF!,0)),"")</f>
        <v/>
      </c>
      <c r="J615" s="33"/>
      <c r="K615" s="32" t="str">
        <f>IFERROR(INDEX(Events!$A:$A,MATCH(K604,Events!#REF!,0)),"")</f>
        <v/>
      </c>
      <c r="L615" s="33"/>
      <c r="M615" s="32" t="str">
        <f>IFERROR(INDEX(Events!$A:$A,MATCH(M604,Events!#REF!,0)),"")</f>
        <v/>
      </c>
      <c r="N615" s="33"/>
    </row>
    <row r="616" spans="1:15" x14ac:dyDescent="0.2">
      <c r="A616" s="32"/>
      <c r="B616" s="33"/>
      <c r="C616" s="32"/>
      <c r="D616" s="33"/>
      <c r="E616" s="32"/>
      <c r="F616" s="33"/>
      <c r="G616" s="32"/>
      <c r="H616" s="33"/>
      <c r="I616" s="32"/>
      <c r="J616" s="33"/>
      <c r="K616" s="32"/>
      <c r="L616" s="33"/>
      <c r="M616" s="32"/>
      <c r="N616" s="33"/>
    </row>
    <row r="617" spans="1:15" x14ac:dyDescent="0.2">
      <c r="A617" s="35"/>
      <c r="B617" s="36"/>
      <c r="C617" s="35"/>
      <c r="D617" s="36"/>
      <c r="E617" s="35"/>
      <c r="F617" s="36"/>
      <c r="G617" s="35"/>
      <c r="H617" s="36"/>
      <c r="I617" s="35"/>
      <c r="J617" s="36"/>
      <c r="K617" s="35"/>
      <c r="L617" s="36"/>
      <c r="M617" s="35"/>
      <c r="N617" s="36"/>
    </row>
    <row r="618" spans="1:15" ht="20.25" x14ac:dyDescent="0.3">
      <c r="A618" s="71">
        <f>M604+1</f>
        <v>44864</v>
      </c>
      <c r="B618" s="71"/>
      <c r="C618" s="71">
        <f>A618+1</f>
        <v>44865</v>
      </c>
      <c r="D618" s="71" t="str">
        <f>IFERROR(INDEX(Events!$A:$A,MATCH(C618,Events!$G:$G,0)),"")</f>
        <v>Halloween</v>
      </c>
      <c r="E618" s="71">
        <f>C618+1</f>
        <v>44866</v>
      </c>
      <c r="F618" s="71" t="str">
        <f>IFERROR(INDEX(Events!$A:$A,MATCH(E618,Events!$G:$G,0)),"")</f>
        <v/>
      </c>
      <c r="G618" s="71">
        <f>E618+1</f>
        <v>44867</v>
      </c>
      <c r="H618" s="71" t="str">
        <f>IFERROR(INDEX(Events!$A:$A,MATCH(G618,Events!$G:$G,0)),"")</f>
        <v/>
      </c>
      <c r="I618" s="71">
        <f>G618+1</f>
        <v>44868</v>
      </c>
      <c r="J618" s="71" t="str">
        <f>IFERROR(INDEX(Events!$A:$A,MATCH(I618,Events!$G:$G,0)),"")</f>
        <v/>
      </c>
      <c r="K618" s="71">
        <f>I618+1</f>
        <v>44869</v>
      </c>
      <c r="L618" s="71" t="str">
        <f>IFERROR(INDEX(Events!$A:$A,MATCH(K618,Events!$G:$G,0)),"")</f>
        <v/>
      </c>
      <c r="M618" s="71">
        <f>K618+1</f>
        <v>44870</v>
      </c>
      <c r="N618" s="71" t="str">
        <f>IFERROR(INDEX(Events!$A:$A,MATCH(M618,Events!$G:$G,0)),"")</f>
        <v/>
      </c>
      <c r="O618" s="31"/>
    </row>
    <row r="619" spans="1:15" x14ac:dyDescent="0.2">
      <c r="A619" s="72" t="str">
        <f>IFERROR(INDEX(Events!$A:$A,MATCH(A618,Events!$G:$G,0)),"")</f>
        <v/>
      </c>
      <c r="B619" s="73"/>
      <c r="C619" s="72" t="str">
        <f>IFERROR(INDEX(Events!$A:$A,MATCH(C618,Events!$G:$G,0)),"")</f>
        <v>Halloween</v>
      </c>
      <c r="D619" s="73"/>
      <c r="E619" s="72" t="str">
        <f>IFERROR(INDEX(Events!$A:$A,MATCH(E618,Events!$G:$G,0)),"")</f>
        <v/>
      </c>
      <c r="F619" s="73"/>
      <c r="G619" s="72" t="str">
        <f>IFERROR(INDEX(Events!$A:$A,MATCH(G618,Events!$G:$G,0)),"")</f>
        <v/>
      </c>
      <c r="H619" s="73"/>
      <c r="I619" s="72" t="str">
        <f>IFERROR(INDEX(Events!$A:$A,MATCH(I618,Events!$G:$G,0)),"")</f>
        <v/>
      </c>
      <c r="J619" s="73"/>
      <c r="K619" s="72" t="str">
        <f>IFERROR(INDEX(Events!$A:$A,MATCH(K618,Events!$G:$G,0)),"")</f>
        <v/>
      </c>
      <c r="L619" s="73"/>
      <c r="M619" s="72" t="str">
        <f>IFERROR(INDEX(Events!$A:$A,MATCH(M618,Events!$G:$G,0)),"")</f>
        <v/>
      </c>
      <c r="N619" s="73"/>
    </row>
    <row r="620" spans="1:15" x14ac:dyDescent="0.2">
      <c r="A620" s="72" t="str">
        <f ca="1">IFERROR(INDEX(Events!$A:$A,MATCH(A618,Events!$H:$H,0)),"")</f>
        <v/>
      </c>
      <c r="B620" s="73"/>
      <c r="C620" s="72" t="str">
        <f ca="1">IFERROR(INDEX(Events!$A:$A,MATCH(C618,Events!$H:$H,0)),"")</f>
        <v/>
      </c>
      <c r="D620" s="73"/>
      <c r="E620" s="72" t="str">
        <f ca="1">IFERROR(INDEX(Events!$A:$A,MATCH(E618,Events!$H:$H,0)),"")</f>
        <v/>
      </c>
      <c r="F620" s="73"/>
      <c r="G620" s="72" t="str">
        <f ca="1">IFERROR(INDEX(Events!$A:$A,MATCH(G618,Events!$H:$H,0)),"")</f>
        <v/>
      </c>
      <c r="H620" s="73"/>
      <c r="I620" s="72" t="str">
        <f ca="1">IFERROR(INDEX(Events!$A:$A,MATCH(I618,Events!$H:$H,0)),"")</f>
        <v/>
      </c>
      <c r="J620" s="73"/>
      <c r="K620" s="72" t="str">
        <f ca="1">IFERROR(INDEX(Events!$A:$A,MATCH(K618,Events!$H:$H,0)),"")</f>
        <v/>
      </c>
      <c r="L620" s="73"/>
      <c r="M620" s="72" t="str">
        <f ca="1">IFERROR(INDEX(Events!$A:$A,MATCH(M618,Events!$H:$H,0)),"")</f>
        <v/>
      </c>
      <c r="N620" s="73"/>
    </row>
    <row r="621" spans="1:15" x14ac:dyDescent="0.2">
      <c r="A621" s="72" t="str">
        <f ca="1">IFERROR(INDEX(Events!$A:$A,MATCH(A618,Events!$I:$I,0)),"")</f>
        <v/>
      </c>
      <c r="B621" s="73"/>
      <c r="C621" s="72" t="str">
        <f ca="1">IFERROR(INDEX(Events!$A:$A,MATCH(C618,Events!$I:$I,0)),"")</f>
        <v/>
      </c>
      <c r="D621" s="73"/>
      <c r="E621" s="72" t="str">
        <f ca="1">IFERROR(INDEX(Events!$A:$A,MATCH(E618,Events!$I:$I,0)),"")</f>
        <v/>
      </c>
      <c r="F621" s="73"/>
      <c r="G621" s="72" t="str">
        <f ca="1">IFERROR(INDEX(Events!$A:$A,MATCH(G618,Events!$I:$I,0)),"")</f>
        <v/>
      </c>
      <c r="H621" s="73"/>
      <c r="I621" s="72" t="str">
        <f ca="1">IFERROR(INDEX(Events!$A:$A,MATCH(I618,Events!$I:$I,0)),"")</f>
        <v/>
      </c>
      <c r="J621" s="73"/>
      <c r="K621" s="72" t="str">
        <f ca="1">IFERROR(INDEX(Events!$A:$A,MATCH(K618,Events!$I:$I,0)),"")</f>
        <v/>
      </c>
      <c r="L621" s="73"/>
      <c r="M621" s="72" t="str">
        <f ca="1">IFERROR(INDEX(Events!$A:$A,MATCH(M618,Events!$I:$I,0)),"")</f>
        <v/>
      </c>
      <c r="N621" s="73"/>
    </row>
    <row r="622" spans="1:15" x14ac:dyDescent="0.2">
      <c r="A622" s="32"/>
      <c r="B622" s="33"/>
      <c r="C622" s="32"/>
      <c r="D622" s="33"/>
      <c r="E622" s="32"/>
      <c r="F622" s="33"/>
      <c r="G622" s="32"/>
      <c r="H622" s="33"/>
      <c r="I622" s="32"/>
      <c r="J622" s="33"/>
      <c r="K622" s="32"/>
      <c r="L622" s="33"/>
      <c r="M622" s="32"/>
      <c r="N622" s="33"/>
    </row>
    <row r="623" spans="1:15" x14ac:dyDescent="0.2">
      <c r="A623" s="32"/>
      <c r="B623" s="33"/>
      <c r="C623" s="32"/>
      <c r="D623" s="33"/>
      <c r="E623" s="32"/>
      <c r="F623" s="33"/>
      <c r="G623" s="32"/>
      <c r="H623" s="33"/>
      <c r="I623" s="32"/>
      <c r="J623" s="33"/>
      <c r="K623" s="32"/>
      <c r="L623" s="33"/>
      <c r="M623" s="32"/>
      <c r="N623" s="33"/>
    </row>
    <row r="624" spans="1:15" x14ac:dyDescent="0.2">
      <c r="A624" s="34"/>
      <c r="B624" s="33"/>
      <c r="C624" s="34"/>
      <c r="D624" s="33"/>
      <c r="E624" s="34"/>
      <c r="F624" s="33"/>
      <c r="G624" s="34"/>
      <c r="H624" s="33"/>
      <c r="I624" s="34"/>
      <c r="J624" s="33"/>
      <c r="K624" s="34"/>
      <c r="L624" s="33"/>
      <c r="M624" s="34"/>
      <c r="N624" s="33"/>
    </row>
    <row r="625" spans="1:15" x14ac:dyDescent="0.2">
      <c r="A625" s="32"/>
      <c r="B625" s="33"/>
      <c r="C625" s="32"/>
      <c r="D625" s="33"/>
      <c r="E625" s="32"/>
      <c r="F625" s="33"/>
      <c r="G625" s="32"/>
      <c r="H625" s="33"/>
      <c r="I625" s="32"/>
      <c r="J625" s="33"/>
      <c r="K625" s="32"/>
      <c r="L625" s="33"/>
      <c r="M625" s="32"/>
      <c r="N625" s="33"/>
    </row>
    <row r="626" spans="1:15" x14ac:dyDescent="0.2">
      <c r="A626" s="32"/>
      <c r="B626" s="33"/>
      <c r="C626" s="32"/>
      <c r="D626" s="33"/>
      <c r="E626" s="32"/>
      <c r="F626" s="33"/>
      <c r="G626" s="32"/>
      <c r="H626" s="33"/>
      <c r="I626" s="32"/>
      <c r="J626" s="33"/>
      <c r="K626" s="32"/>
      <c r="L626" s="33"/>
      <c r="M626" s="32"/>
      <c r="N626" s="33"/>
    </row>
    <row r="627" spans="1:15" x14ac:dyDescent="0.2">
      <c r="A627" s="32"/>
      <c r="B627" s="33"/>
      <c r="C627" s="32"/>
      <c r="D627" s="33"/>
      <c r="E627" s="32"/>
      <c r="F627" s="33"/>
      <c r="G627" s="32"/>
      <c r="H627" s="33"/>
      <c r="I627" s="32"/>
      <c r="J627" s="33"/>
      <c r="K627" s="32"/>
      <c r="L627" s="33"/>
      <c r="M627" s="32"/>
      <c r="N627" s="33"/>
    </row>
    <row r="628" spans="1:15" x14ac:dyDescent="0.2">
      <c r="A628" s="32"/>
      <c r="B628" s="33"/>
      <c r="C628" s="32"/>
      <c r="D628" s="33"/>
      <c r="E628" s="32"/>
      <c r="F628" s="33"/>
      <c r="G628" s="32"/>
      <c r="H628" s="33"/>
      <c r="I628" s="32"/>
      <c r="J628" s="33"/>
      <c r="K628" s="32"/>
      <c r="L628" s="33"/>
      <c r="M628" s="32"/>
      <c r="N628" s="33"/>
    </row>
    <row r="629" spans="1:15" x14ac:dyDescent="0.2">
      <c r="A629" s="32"/>
      <c r="B629" s="33"/>
      <c r="C629" s="32" t="str">
        <f>IFERROR(INDEX(Events!$A:$A,MATCH(C618,Events!#REF!,0)),"")</f>
        <v/>
      </c>
      <c r="D629" s="33"/>
      <c r="E629" s="32" t="str">
        <f>IFERROR(INDEX(Events!$A:$A,MATCH(E618,Events!#REF!,0)),"")</f>
        <v/>
      </c>
      <c r="F629" s="33"/>
      <c r="G629" s="32" t="str">
        <f>IFERROR(INDEX(Events!$A:$A,MATCH(G618,Events!#REF!,0)),"")</f>
        <v/>
      </c>
      <c r="H629" s="33"/>
      <c r="I629" s="32" t="str">
        <f>IFERROR(INDEX(Events!$A:$A,MATCH(I618,Events!#REF!,0)),"")</f>
        <v/>
      </c>
      <c r="J629" s="33"/>
      <c r="K629" s="32" t="str">
        <f>IFERROR(INDEX(Events!$A:$A,MATCH(K618,Events!#REF!,0)),"")</f>
        <v/>
      </c>
      <c r="L629" s="33"/>
      <c r="M629" s="32" t="str">
        <f>IFERROR(INDEX(Events!$A:$A,MATCH(M618,Events!#REF!,0)),"")</f>
        <v/>
      </c>
      <c r="N629" s="33"/>
    </row>
    <row r="630" spans="1:15" x14ac:dyDescent="0.2">
      <c r="A630" s="32"/>
      <c r="B630" s="33"/>
      <c r="C630" s="32"/>
      <c r="D630" s="33"/>
      <c r="E630" s="32"/>
      <c r="F630" s="33"/>
      <c r="G630" s="32"/>
      <c r="H630" s="33"/>
      <c r="I630" s="32"/>
      <c r="J630" s="33"/>
      <c r="K630" s="32"/>
      <c r="L630" s="33"/>
      <c r="M630" s="32"/>
      <c r="N630" s="33"/>
    </row>
    <row r="631" spans="1:15" x14ac:dyDescent="0.2">
      <c r="A631" s="35"/>
      <c r="B631" s="36"/>
      <c r="C631" s="35"/>
      <c r="D631" s="36"/>
      <c r="E631" s="35"/>
      <c r="F631" s="36"/>
      <c r="G631" s="35"/>
      <c r="H631" s="36"/>
      <c r="I631" s="35"/>
      <c r="J631" s="36"/>
      <c r="K631" s="35"/>
      <c r="L631" s="36"/>
      <c r="M631" s="35"/>
      <c r="N631" s="36"/>
    </row>
    <row r="632" spans="1:15" ht="20.25" x14ac:dyDescent="0.3">
      <c r="A632" s="71">
        <f>M618+1</f>
        <v>44871</v>
      </c>
      <c r="B632" s="71"/>
      <c r="C632" s="71">
        <f>A632+1</f>
        <v>44872</v>
      </c>
      <c r="D632" s="71" t="str">
        <f>IFERROR(INDEX(Events!$A:$A,MATCH(C632,Events!$G:$G,0)),"")</f>
        <v/>
      </c>
      <c r="E632" s="71">
        <f>C632+1</f>
        <v>44873</v>
      </c>
      <c r="F632" s="71" t="str">
        <f>IFERROR(INDEX(Events!$A:$A,MATCH(E632,Events!$G:$G,0)),"")</f>
        <v/>
      </c>
      <c r="G632" s="71">
        <f>E632+1</f>
        <v>44874</v>
      </c>
      <c r="H632" s="71" t="str">
        <f>IFERROR(INDEX(Events!$A:$A,MATCH(G632,Events!$G:$G,0)),"")</f>
        <v/>
      </c>
      <c r="I632" s="71">
        <f>G632+1</f>
        <v>44875</v>
      </c>
      <c r="J632" s="71" t="str">
        <f>IFERROR(INDEX(Events!$A:$A,MATCH(I632,Events!$G:$G,0)),"")</f>
        <v/>
      </c>
      <c r="K632" s="71">
        <f>I632+1</f>
        <v>44876</v>
      </c>
      <c r="L632" s="71" t="str">
        <f>IFERROR(INDEX(Events!$A:$A,MATCH(K632,Events!$G:$G,0)),"")</f>
        <v>Veterans Day</v>
      </c>
      <c r="M632" s="71">
        <f>K632+1</f>
        <v>44877</v>
      </c>
      <c r="N632" s="71" t="str">
        <f>IFERROR(INDEX(Events!$A:$A,MATCH(M632,Events!$G:$G,0)),"")</f>
        <v/>
      </c>
      <c r="O632" s="31"/>
    </row>
    <row r="633" spans="1:15" x14ac:dyDescent="0.2">
      <c r="A633" s="72" t="str">
        <f>IFERROR(INDEX(Events!$A:$A,MATCH(A632,Events!$G:$G,0)),"")</f>
        <v>Daylight Saving</v>
      </c>
      <c r="B633" s="73"/>
      <c r="C633" s="72" t="str">
        <f>IFERROR(INDEX(Events!$A:$A,MATCH(C632,Events!$G:$G,0)),"")</f>
        <v/>
      </c>
      <c r="D633" s="73"/>
      <c r="E633" s="72" t="str">
        <f>IFERROR(INDEX(Events!$A:$A,MATCH(E632,Events!$G:$G,0)),"")</f>
        <v/>
      </c>
      <c r="F633" s="73"/>
      <c r="G633" s="72" t="str">
        <f>IFERROR(INDEX(Events!$A:$A,MATCH(G632,Events!$G:$G,0)),"")</f>
        <v/>
      </c>
      <c r="H633" s="73"/>
      <c r="I633" s="72" t="str">
        <f>IFERROR(INDEX(Events!$A:$A,MATCH(I632,Events!$G:$G,0)),"")</f>
        <v/>
      </c>
      <c r="J633" s="73"/>
      <c r="K633" s="72" t="str">
        <f>IFERROR(INDEX(Events!$A:$A,MATCH(K632,Events!$G:$G,0)),"")</f>
        <v>Veterans Day</v>
      </c>
      <c r="L633" s="73"/>
      <c r="M633" s="72" t="str">
        <f>IFERROR(INDEX(Events!$A:$A,MATCH(M632,Events!$G:$G,0)),"")</f>
        <v/>
      </c>
      <c r="N633" s="73"/>
    </row>
    <row r="634" spans="1:15" x14ac:dyDescent="0.2">
      <c r="A634" s="72" t="str">
        <f ca="1">IFERROR(INDEX(Events!$A:$A,MATCH(A632,Events!$H:$H,0)),"")</f>
        <v/>
      </c>
      <c r="B634" s="73"/>
      <c r="C634" s="72" t="str">
        <f ca="1">IFERROR(INDEX(Events!$A:$A,MATCH(C632,Events!$H:$H,0)),"")</f>
        <v/>
      </c>
      <c r="D634" s="73"/>
      <c r="E634" s="72" t="str">
        <f ca="1">IFERROR(INDEX(Events!$A:$A,MATCH(E632,Events!$H:$H,0)),"")</f>
        <v/>
      </c>
      <c r="F634" s="73"/>
      <c r="G634" s="72" t="str">
        <f ca="1">IFERROR(INDEX(Events!$A:$A,MATCH(G632,Events!$H:$H,0)),"")</f>
        <v/>
      </c>
      <c r="H634" s="73"/>
      <c r="I634" s="72" t="str">
        <f ca="1">IFERROR(INDEX(Events!$A:$A,MATCH(I632,Events!$H:$H,0)),"")</f>
        <v/>
      </c>
      <c r="J634" s="73"/>
      <c r="K634" s="72" t="str">
        <f ca="1">IFERROR(INDEX(Events!$A:$A,MATCH(K632,Events!$H:$H,0)),"")</f>
        <v/>
      </c>
      <c r="L634" s="73"/>
      <c r="M634" s="72" t="str">
        <f ca="1">IFERROR(INDEX(Events!$A:$A,MATCH(M632,Events!$H:$H,0)),"")</f>
        <v/>
      </c>
      <c r="N634" s="73"/>
    </row>
    <row r="635" spans="1:15" x14ac:dyDescent="0.2">
      <c r="A635" s="72" t="str">
        <f ca="1">IFERROR(INDEX(Events!$A:$A,MATCH(A632,Events!$I:$I,0)),"")</f>
        <v/>
      </c>
      <c r="B635" s="73"/>
      <c r="C635" s="72" t="str">
        <f ca="1">IFERROR(INDEX(Events!$A:$A,MATCH(C632,Events!$I:$I,0)),"")</f>
        <v/>
      </c>
      <c r="D635" s="73"/>
      <c r="E635" s="72" t="str">
        <f ca="1">IFERROR(INDEX(Events!$A:$A,MATCH(E632,Events!$I:$I,0)),"")</f>
        <v/>
      </c>
      <c r="F635" s="73"/>
      <c r="G635" s="72" t="str">
        <f ca="1">IFERROR(INDEX(Events!$A:$A,MATCH(G632,Events!$I:$I,0)),"")</f>
        <v/>
      </c>
      <c r="H635" s="73"/>
      <c r="I635" s="72" t="str">
        <f ca="1">IFERROR(INDEX(Events!$A:$A,MATCH(I632,Events!$I:$I,0)),"")</f>
        <v/>
      </c>
      <c r="J635" s="73"/>
      <c r="K635" s="72" t="str">
        <f ca="1">IFERROR(INDEX(Events!$A:$A,MATCH(K632,Events!$I:$I,0)),"")</f>
        <v/>
      </c>
      <c r="L635" s="73"/>
      <c r="M635" s="72" t="str">
        <f ca="1">IFERROR(INDEX(Events!$A:$A,MATCH(M632,Events!$I:$I,0)),"")</f>
        <v/>
      </c>
      <c r="N635" s="73"/>
    </row>
    <row r="636" spans="1:15" x14ac:dyDescent="0.2">
      <c r="A636" s="32"/>
      <c r="B636" s="33"/>
      <c r="C636" s="32"/>
      <c r="D636" s="33"/>
      <c r="E636" s="32"/>
      <c r="F636" s="33"/>
      <c r="G636" s="32"/>
      <c r="H636" s="33"/>
      <c r="I636" s="32"/>
      <c r="J636" s="33"/>
      <c r="K636" s="32"/>
      <c r="L636" s="33"/>
      <c r="M636" s="32"/>
      <c r="N636" s="33"/>
    </row>
    <row r="637" spans="1:15" x14ac:dyDescent="0.2">
      <c r="A637" s="32"/>
      <c r="B637" s="33"/>
      <c r="C637" s="32"/>
      <c r="D637" s="33"/>
      <c r="E637" s="32"/>
      <c r="F637" s="33"/>
      <c r="G637" s="32"/>
      <c r="H637" s="33"/>
      <c r="I637" s="32"/>
      <c r="J637" s="33"/>
      <c r="K637" s="32"/>
      <c r="L637" s="33"/>
      <c r="M637" s="32"/>
      <c r="N637" s="33"/>
    </row>
    <row r="638" spans="1:15" x14ac:dyDescent="0.2">
      <c r="A638" s="34"/>
      <c r="B638" s="33"/>
      <c r="C638" s="34"/>
      <c r="D638" s="33"/>
      <c r="E638" s="34"/>
      <c r="F638" s="33"/>
      <c r="G638" s="34"/>
      <c r="H638" s="33"/>
      <c r="I638" s="34"/>
      <c r="J638" s="33"/>
      <c r="K638" s="34"/>
      <c r="L638" s="33"/>
      <c r="M638" s="34"/>
      <c r="N638" s="33"/>
    </row>
    <row r="639" spans="1:15" x14ac:dyDescent="0.2">
      <c r="A639" s="32"/>
      <c r="B639" s="33"/>
      <c r="C639" s="32"/>
      <c r="D639" s="33"/>
      <c r="E639" s="32"/>
      <c r="F639" s="33"/>
      <c r="G639" s="32"/>
      <c r="H639" s="33"/>
      <c r="I639" s="32"/>
      <c r="J639" s="33"/>
      <c r="K639" s="32"/>
      <c r="L639" s="33"/>
      <c r="M639" s="32"/>
      <c r="N639" s="33"/>
    </row>
    <row r="640" spans="1:15" x14ac:dyDescent="0.2">
      <c r="A640" s="32"/>
      <c r="B640" s="33"/>
      <c r="C640" s="32"/>
      <c r="D640" s="33"/>
      <c r="E640" s="32"/>
      <c r="F640" s="33"/>
      <c r="G640" s="32"/>
      <c r="H640" s="33"/>
      <c r="I640" s="32"/>
      <c r="J640" s="33"/>
      <c r="K640" s="32"/>
      <c r="L640" s="33"/>
      <c r="M640" s="32"/>
      <c r="N640" s="33"/>
    </row>
    <row r="641" spans="1:15" x14ac:dyDescent="0.2">
      <c r="A641" s="32"/>
      <c r="B641" s="33"/>
      <c r="C641" s="32"/>
      <c r="D641" s="33"/>
      <c r="E641" s="32"/>
      <c r="F641" s="33"/>
      <c r="G641" s="32"/>
      <c r="H641" s="33"/>
      <c r="I641" s="32"/>
      <c r="J641" s="33"/>
      <c r="K641" s="32"/>
      <c r="L641" s="33"/>
      <c r="M641" s="32"/>
      <c r="N641" s="33"/>
    </row>
    <row r="642" spans="1:15" x14ac:dyDescent="0.2">
      <c r="A642" s="32"/>
      <c r="B642" s="33"/>
      <c r="C642" s="32"/>
      <c r="D642" s="33"/>
      <c r="E642" s="32"/>
      <c r="F642" s="33"/>
      <c r="G642" s="32"/>
      <c r="H642" s="33"/>
      <c r="I642" s="32"/>
      <c r="J642" s="33"/>
      <c r="K642" s="32"/>
      <c r="L642" s="33"/>
      <c r="M642" s="32"/>
      <c r="N642" s="33"/>
    </row>
    <row r="643" spans="1:15" x14ac:dyDescent="0.2">
      <c r="A643" s="32"/>
      <c r="B643" s="33"/>
      <c r="C643" s="32" t="str">
        <f>IFERROR(INDEX(Events!$A:$A,MATCH(C632,Events!#REF!,0)),"")</f>
        <v/>
      </c>
      <c r="D643" s="33"/>
      <c r="E643" s="32" t="str">
        <f>IFERROR(INDEX(Events!$A:$A,MATCH(E632,Events!#REF!,0)),"")</f>
        <v/>
      </c>
      <c r="F643" s="33"/>
      <c r="G643" s="32" t="str">
        <f>IFERROR(INDEX(Events!$A:$A,MATCH(G632,Events!#REF!,0)),"")</f>
        <v/>
      </c>
      <c r="H643" s="33"/>
      <c r="I643" s="32" t="str">
        <f>IFERROR(INDEX(Events!$A:$A,MATCH(I632,Events!#REF!,0)),"")</f>
        <v/>
      </c>
      <c r="J643" s="33"/>
      <c r="K643" s="32" t="str">
        <f>IFERROR(INDEX(Events!$A:$A,MATCH(K632,Events!#REF!,0)),"")</f>
        <v/>
      </c>
      <c r="L643" s="33"/>
      <c r="M643" s="32" t="str">
        <f>IFERROR(INDEX(Events!$A:$A,MATCH(M632,Events!#REF!,0)),"")</f>
        <v/>
      </c>
      <c r="N643" s="33"/>
    </row>
    <row r="644" spans="1:15" x14ac:dyDescent="0.2">
      <c r="A644" s="32"/>
      <c r="B644" s="33"/>
      <c r="C644" s="32"/>
      <c r="D644" s="33"/>
      <c r="E644" s="32"/>
      <c r="F644" s="33"/>
      <c r="G644" s="32"/>
      <c r="H644" s="33"/>
      <c r="I644" s="32"/>
      <c r="J644" s="33"/>
      <c r="K644" s="32"/>
      <c r="L644" s="33"/>
      <c r="M644" s="32"/>
      <c r="N644" s="33"/>
    </row>
    <row r="645" spans="1:15" x14ac:dyDescent="0.2">
      <c r="A645" s="35"/>
      <c r="B645" s="36"/>
      <c r="C645" s="35"/>
      <c r="D645" s="36"/>
      <c r="E645" s="35"/>
      <c r="F645" s="36"/>
      <c r="G645" s="35"/>
      <c r="H645" s="36"/>
      <c r="I645" s="35"/>
      <c r="J645" s="36"/>
      <c r="K645" s="35"/>
      <c r="L645" s="36"/>
      <c r="M645" s="35"/>
      <c r="N645" s="36"/>
    </row>
    <row r="646" spans="1:15" ht="20.25" x14ac:dyDescent="0.3">
      <c r="A646" s="71">
        <f>M632+1</f>
        <v>44878</v>
      </c>
      <c r="B646" s="71"/>
      <c r="C646" s="71">
        <f>A646+1</f>
        <v>44879</v>
      </c>
      <c r="D646" s="71" t="str">
        <f>IFERROR(INDEX(Events!$A:$A,MATCH(C646,Events!$G:$G,0)),"")</f>
        <v/>
      </c>
      <c r="E646" s="71">
        <f>C646+1</f>
        <v>44880</v>
      </c>
      <c r="F646" s="71" t="str">
        <f>IFERROR(INDEX(Events!$A:$A,MATCH(E646,Events!$G:$G,0)),"")</f>
        <v/>
      </c>
      <c r="G646" s="71">
        <f>E646+1</f>
        <v>44881</v>
      </c>
      <c r="H646" s="71" t="str">
        <f>IFERROR(INDEX(Events!$A:$A,MATCH(G646,Events!$G:$G,0)),"")</f>
        <v/>
      </c>
      <c r="I646" s="71">
        <f>G646+1</f>
        <v>44882</v>
      </c>
      <c r="J646" s="71" t="str">
        <f>IFERROR(INDEX(Events!$A:$A,MATCH(I646,Events!$G:$G,0)),"")</f>
        <v/>
      </c>
      <c r="K646" s="71">
        <f>I646+1</f>
        <v>44883</v>
      </c>
      <c r="L646" s="71" t="str">
        <f>IFERROR(INDEX(Events!$A:$A,MATCH(K646,Events!$G:$G,0)),"")</f>
        <v/>
      </c>
      <c r="M646" s="71">
        <f>K646+1</f>
        <v>44884</v>
      </c>
      <c r="N646" s="71" t="str">
        <f>IFERROR(INDEX(Events!$A:$A,MATCH(M646,Events!$G:$G,0)),"")</f>
        <v/>
      </c>
      <c r="O646" s="31"/>
    </row>
    <row r="647" spans="1:15" x14ac:dyDescent="0.2">
      <c r="A647" s="72" t="str">
        <f>IFERROR(INDEX(Events!$A:$A,MATCH(A646,Events!$G:$G,0)),"")</f>
        <v/>
      </c>
      <c r="B647" s="73"/>
      <c r="C647" s="72" t="str">
        <f>IFERROR(INDEX(Events!$A:$A,MATCH(C646,Events!$G:$G,0)),"")</f>
        <v/>
      </c>
      <c r="D647" s="73"/>
      <c r="E647" s="72" t="str">
        <f>IFERROR(INDEX(Events!$A:$A,MATCH(E646,Events!$G:$G,0)),"")</f>
        <v/>
      </c>
      <c r="F647" s="73"/>
      <c r="G647" s="72" t="str">
        <f>IFERROR(INDEX(Events!$A:$A,MATCH(G646,Events!$G:$G,0)),"")</f>
        <v/>
      </c>
      <c r="H647" s="73"/>
      <c r="I647" s="72" t="str">
        <f>IFERROR(INDEX(Events!$A:$A,MATCH(I646,Events!$G:$G,0)),"")</f>
        <v/>
      </c>
      <c r="J647" s="73"/>
      <c r="K647" s="72" t="str">
        <f>IFERROR(INDEX(Events!$A:$A,MATCH(K646,Events!$G:$G,0)),"")</f>
        <v/>
      </c>
      <c r="L647" s="73"/>
      <c r="M647" s="72" t="str">
        <f>IFERROR(INDEX(Events!$A:$A,MATCH(M646,Events!$G:$G,0)),"")</f>
        <v/>
      </c>
      <c r="N647" s="73"/>
    </row>
    <row r="648" spans="1:15" x14ac:dyDescent="0.2">
      <c r="A648" s="72" t="str">
        <f ca="1">IFERROR(INDEX(Events!$A:$A,MATCH(A646,Events!$H:$H,0)),"")</f>
        <v/>
      </c>
      <c r="B648" s="73"/>
      <c r="C648" s="72" t="str">
        <f ca="1">IFERROR(INDEX(Events!$A:$A,MATCH(C646,Events!$H:$H,0)),"")</f>
        <v/>
      </c>
      <c r="D648" s="73"/>
      <c r="E648" s="72" t="str">
        <f ca="1">IFERROR(INDEX(Events!$A:$A,MATCH(E646,Events!$H:$H,0)),"")</f>
        <v/>
      </c>
      <c r="F648" s="73"/>
      <c r="G648" s="72" t="str">
        <f ca="1">IFERROR(INDEX(Events!$A:$A,MATCH(G646,Events!$H:$H,0)),"")</f>
        <v/>
      </c>
      <c r="H648" s="73"/>
      <c r="I648" s="72" t="str">
        <f ca="1">IFERROR(INDEX(Events!$A:$A,MATCH(I646,Events!$H:$H,0)),"")</f>
        <v/>
      </c>
      <c r="J648" s="73"/>
      <c r="K648" s="72" t="str">
        <f ca="1">IFERROR(INDEX(Events!$A:$A,MATCH(K646,Events!$H:$H,0)),"")</f>
        <v/>
      </c>
      <c r="L648" s="73"/>
      <c r="M648" s="72" t="str">
        <f ca="1">IFERROR(INDEX(Events!$A:$A,MATCH(M646,Events!$H:$H,0)),"")</f>
        <v/>
      </c>
      <c r="N648" s="73"/>
    </row>
    <row r="649" spans="1:15" x14ac:dyDescent="0.2">
      <c r="A649" s="72" t="str">
        <f ca="1">IFERROR(INDEX(Events!$A:$A,MATCH(A646,Events!$I:$I,0)),"")</f>
        <v/>
      </c>
      <c r="B649" s="73"/>
      <c r="C649" s="72" t="str">
        <f ca="1">IFERROR(INDEX(Events!$A:$A,MATCH(C646,Events!$I:$I,0)),"")</f>
        <v/>
      </c>
      <c r="D649" s="73"/>
      <c r="E649" s="72" t="str">
        <f ca="1">IFERROR(INDEX(Events!$A:$A,MATCH(E646,Events!$I:$I,0)),"")</f>
        <v/>
      </c>
      <c r="F649" s="73"/>
      <c r="G649" s="72" t="str">
        <f ca="1">IFERROR(INDEX(Events!$A:$A,MATCH(G646,Events!$I:$I,0)),"")</f>
        <v/>
      </c>
      <c r="H649" s="73"/>
      <c r="I649" s="72" t="str">
        <f ca="1">IFERROR(INDEX(Events!$A:$A,MATCH(I646,Events!$I:$I,0)),"")</f>
        <v/>
      </c>
      <c r="J649" s="73"/>
      <c r="K649" s="72" t="str">
        <f ca="1">IFERROR(INDEX(Events!$A:$A,MATCH(K646,Events!$I:$I,0)),"")</f>
        <v/>
      </c>
      <c r="L649" s="73"/>
      <c r="M649" s="72" t="str">
        <f ca="1">IFERROR(INDEX(Events!$A:$A,MATCH(M646,Events!$I:$I,0)),"")</f>
        <v/>
      </c>
      <c r="N649" s="73"/>
    </row>
    <row r="650" spans="1:15" x14ac:dyDescent="0.2">
      <c r="A650" s="32"/>
      <c r="B650" s="33"/>
      <c r="C650" s="32"/>
      <c r="D650" s="33"/>
      <c r="E650" s="32"/>
      <c r="F650" s="33"/>
      <c r="G650" s="32"/>
      <c r="H650" s="33"/>
      <c r="I650" s="32"/>
      <c r="J650" s="33"/>
      <c r="K650" s="32"/>
      <c r="L650" s="33"/>
      <c r="M650" s="32"/>
      <c r="N650" s="33"/>
    </row>
    <row r="651" spans="1:15" x14ac:dyDescent="0.2">
      <c r="A651" s="32"/>
      <c r="B651" s="33"/>
      <c r="C651" s="32"/>
      <c r="D651" s="33"/>
      <c r="E651" s="32"/>
      <c r="F651" s="33"/>
      <c r="G651" s="32"/>
      <c r="H651" s="33"/>
      <c r="I651" s="32"/>
      <c r="J651" s="33"/>
      <c r="K651" s="32"/>
      <c r="L651" s="33"/>
      <c r="M651" s="32"/>
      <c r="N651" s="33"/>
    </row>
    <row r="652" spans="1:15" x14ac:dyDescent="0.2">
      <c r="A652" s="34"/>
      <c r="B652" s="33"/>
      <c r="C652" s="34"/>
      <c r="D652" s="33"/>
      <c r="E652" s="34"/>
      <c r="F652" s="33"/>
      <c r="G652" s="34"/>
      <c r="H652" s="33"/>
      <c r="I652" s="34"/>
      <c r="J652" s="33"/>
      <c r="K652" s="34"/>
      <c r="L652" s="33"/>
      <c r="M652" s="34"/>
      <c r="N652" s="33"/>
    </row>
    <row r="653" spans="1:15" x14ac:dyDescent="0.2">
      <c r="A653" s="32"/>
      <c r="B653" s="33"/>
      <c r="C653" s="32"/>
      <c r="D653" s="33"/>
      <c r="E653" s="32"/>
      <c r="F653" s="33"/>
      <c r="G653" s="32"/>
      <c r="H653" s="33"/>
      <c r="I653" s="32"/>
      <c r="J653" s="33"/>
      <c r="K653" s="32"/>
      <c r="L653" s="33"/>
      <c r="M653" s="32"/>
      <c r="N653" s="33"/>
    </row>
    <row r="654" spans="1:15" x14ac:dyDescent="0.2">
      <c r="A654" s="32"/>
      <c r="B654" s="33"/>
      <c r="C654" s="32"/>
      <c r="D654" s="33"/>
      <c r="E654" s="32"/>
      <c r="F654" s="33"/>
      <c r="G654" s="32"/>
      <c r="H654" s="33"/>
      <c r="I654" s="32"/>
      <c r="J654" s="33"/>
      <c r="K654" s="32"/>
      <c r="L654" s="33"/>
      <c r="M654" s="32"/>
      <c r="N654" s="33"/>
    </row>
    <row r="655" spans="1:15" x14ac:dyDescent="0.2">
      <c r="A655" s="32"/>
      <c r="B655" s="33"/>
      <c r="C655" s="32"/>
      <c r="D655" s="33"/>
      <c r="E655" s="32"/>
      <c r="F655" s="33"/>
      <c r="G655" s="32"/>
      <c r="H655" s="33"/>
      <c r="I655" s="32"/>
      <c r="J655" s="33"/>
      <c r="K655" s="32"/>
      <c r="L655" s="33"/>
      <c r="M655" s="32"/>
      <c r="N655" s="33"/>
    </row>
    <row r="656" spans="1:15" x14ac:dyDescent="0.2">
      <c r="A656" s="32"/>
      <c r="B656" s="33"/>
      <c r="C656" s="32"/>
      <c r="D656" s="33"/>
      <c r="E656" s="32"/>
      <c r="F656" s="33"/>
      <c r="G656" s="32"/>
      <c r="H656" s="33"/>
      <c r="I656" s="32"/>
      <c r="J656" s="33"/>
      <c r="K656" s="32"/>
      <c r="L656" s="33"/>
      <c r="M656" s="32"/>
      <c r="N656" s="33"/>
    </row>
    <row r="657" spans="1:15" x14ac:dyDescent="0.2">
      <c r="A657" s="32"/>
      <c r="B657" s="33"/>
      <c r="C657" s="32" t="str">
        <f>IFERROR(INDEX(Events!$A:$A,MATCH(C646,Events!#REF!,0)),"")</f>
        <v/>
      </c>
      <c r="D657" s="33"/>
      <c r="E657" s="32" t="str">
        <f>IFERROR(INDEX(Events!$A:$A,MATCH(E646,Events!#REF!,0)),"")</f>
        <v/>
      </c>
      <c r="F657" s="33"/>
      <c r="G657" s="32" t="str">
        <f>IFERROR(INDEX(Events!$A:$A,MATCH(G646,Events!#REF!,0)),"")</f>
        <v/>
      </c>
      <c r="H657" s="33"/>
      <c r="I657" s="32" t="str">
        <f>IFERROR(INDEX(Events!$A:$A,MATCH(I646,Events!#REF!,0)),"")</f>
        <v/>
      </c>
      <c r="J657" s="33"/>
      <c r="K657" s="32" t="str">
        <f>IFERROR(INDEX(Events!$A:$A,MATCH(K646,Events!#REF!,0)),"")</f>
        <v/>
      </c>
      <c r="L657" s="33"/>
      <c r="M657" s="32" t="str">
        <f>IFERROR(INDEX(Events!$A:$A,MATCH(M646,Events!#REF!,0)),"")</f>
        <v/>
      </c>
      <c r="N657" s="33"/>
    </row>
    <row r="658" spans="1:15" x14ac:dyDescent="0.2">
      <c r="A658" s="32"/>
      <c r="B658" s="33"/>
      <c r="C658" s="32"/>
      <c r="D658" s="33"/>
      <c r="E658" s="32"/>
      <c r="F658" s="33"/>
      <c r="G658" s="32"/>
      <c r="H658" s="33"/>
      <c r="I658" s="32"/>
      <c r="J658" s="33"/>
      <c r="K658" s="32"/>
      <c r="L658" s="33"/>
      <c r="M658" s="32"/>
      <c r="N658" s="33"/>
    </row>
    <row r="659" spans="1:15" x14ac:dyDescent="0.2">
      <c r="A659" s="35"/>
      <c r="B659" s="36"/>
      <c r="C659" s="35"/>
      <c r="D659" s="36"/>
      <c r="E659" s="35"/>
      <c r="F659" s="36"/>
      <c r="G659" s="35"/>
      <c r="H659" s="36"/>
      <c r="I659" s="35"/>
      <c r="J659" s="36"/>
      <c r="K659" s="35"/>
      <c r="L659" s="36"/>
      <c r="M659" s="35"/>
      <c r="N659" s="36"/>
    </row>
    <row r="660" spans="1:15" ht="20.25" x14ac:dyDescent="0.3">
      <c r="A660" s="71">
        <f>M646+1</f>
        <v>44885</v>
      </c>
      <c r="B660" s="71"/>
      <c r="C660" s="71">
        <f>A660+1</f>
        <v>44886</v>
      </c>
      <c r="D660" s="71" t="str">
        <f>IFERROR(INDEX(Events!$A:$A,MATCH(C660,Events!$G:$G,0)),"")</f>
        <v/>
      </c>
      <c r="E660" s="71">
        <f>C660+1</f>
        <v>44887</v>
      </c>
      <c r="F660" s="71" t="str">
        <f>IFERROR(INDEX(Events!$A:$A,MATCH(E660,Events!$G:$G,0)),"")</f>
        <v/>
      </c>
      <c r="G660" s="71">
        <f>E660+1</f>
        <v>44888</v>
      </c>
      <c r="H660" s="71" t="str">
        <f>IFERROR(INDEX(Events!$A:$A,MATCH(G660,Events!$G:$G,0)),"")</f>
        <v/>
      </c>
      <c r="I660" s="71">
        <f>G660+1</f>
        <v>44889</v>
      </c>
      <c r="J660" s="71" t="str">
        <f>IFERROR(INDEX(Events!$A:$A,MATCH(I660,Events!$G:$G,0)),"")</f>
        <v>Thanksgiving</v>
      </c>
      <c r="K660" s="71">
        <f>I660+1</f>
        <v>44890</v>
      </c>
      <c r="L660" s="71" t="str">
        <f>IFERROR(INDEX(Events!$A:$A,MATCH(K660,Events!$G:$G,0)),"")</f>
        <v/>
      </c>
      <c r="M660" s="71">
        <f>K660+1</f>
        <v>44891</v>
      </c>
      <c r="N660" s="71" t="str">
        <f>IFERROR(INDEX(Events!$A:$A,MATCH(M660,Events!$G:$G,0)),"")</f>
        <v/>
      </c>
      <c r="O660" s="31"/>
    </row>
    <row r="661" spans="1:15" x14ac:dyDescent="0.2">
      <c r="A661" s="72" t="str">
        <f>IFERROR(INDEX(Events!$A:$A,MATCH(A660,Events!$G:$G,0)),"")</f>
        <v/>
      </c>
      <c r="B661" s="73"/>
      <c r="C661" s="72" t="str">
        <f>IFERROR(INDEX(Events!$A:$A,MATCH(C660,Events!$G:$G,0)),"")</f>
        <v/>
      </c>
      <c r="D661" s="73"/>
      <c r="E661" s="72" t="str">
        <f>IFERROR(INDEX(Events!$A:$A,MATCH(E660,Events!$G:$G,0)),"")</f>
        <v/>
      </c>
      <c r="F661" s="73"/>
      <c r="G661" s="72" t="str">
        <f>IFERROR(INDEX(Events!$A:$A,MATCH(G660,Events!$G:$G,0)),"")</f>
        <v/>
      </c>
      <c r="H661" s="73"/>
      <c r="I661" s="72" t="str">
        <f>IFERROR(INDEX(Events!$A:$A,MATCH(I660,Events!$G:$G,0)),"")</f>
        <v>Thanksgiving</v>
      </c>
      <c r="J661" s="73"/>
      <c r="K661" s="72" t="str">
        <f>IFERROR(INDEX(Events!$A:$A,MATCH(K660,Events!$G:$G,0)),"")</f>
        <v/>
      </c>
      <c r="L661" s="73"/>
      <c r="M661" s="72" t="str">
        <f>IFERROR(INDEX(Events!$A:$A,MATCH(M660,Events!$G:$G,0)),"")</f>
        <v/>
      </c>
      <c r="N661" s="73"/>
    </row>
    <row r="662" spans="1:15" x14ac:dyDescent="0.2">
      <c r="A662" s="72" t="str">
        <f ca="1">IFERROR(INDEX(Events!$A:$A,MATCH(A660,Events!$H:$H,0)),"")</f>
        <v/>
      </c>
      <c r="B662" s="73"/>
      <c r="C662" s="72" t="str">
        <f ca="1">IFERROR(INDEX(Events!$A:$A,MATCH(C660,Events!$H:$H,0)),"")</f>
        <v/>
      </c>
      <c r="D662" s="73"/>
      <c r="E662" s="72" t="str">
        <f ca="1">IFERROR(INDEX(Events!$A:$A,MATCH(E660,Events!$H:$H,0)),"")</f>
        <v/>
      </c>
      <c r="F662" s="73"/>
      <c r="G662" s="72" t="str">
        <f ca="1">IFERROR(INDEX(Events!$A:$A,MATCH(G660,Events!$H:$H,0)),"")</f>
        <v/>
      </c>
      <c r="H662" s="73"/>
      <c r="I662" s="72" t="str">
        <f ca="1">IFERROR(INDEX(Events!$A:$A,MATCH(I660,Events!$H:$H,0)),"")</f>
        <v/>
      </c>
      <c r="J662" s="73"/>
      <c r="K662" s="72" t="str">
        <f ca="1">IFERROR(INDEX(Events!$A:$A,MATCH(K660,Events!$H:$H,0)),"")</f>
        <v/>
      </c>
      <c r="L662" s="73"/>
      <c r="M662" s="72" t="str">
        <f ca="1">IFERROR(INDEX(Events!$A:$A,MATCH(M660,Events!$H:$H,0)),"")</f>
        <v/>
      </c>
      <c r="N662" s="73"/>
    </row>
    <row r="663" spans="1:15" x14ac:dyDescent="0.2">
      <c r="A663" s="72" t="str">
        <f ca="1">IFERROR(INDEX(Events!$A:$A,MATCH(A660,Events!$I:$I,0)),"")</f>
        <v/>
      </c>
      <c r="B663" s="73"/>
      <c r="C663" s="72" t="str">
        <f ca="1">IFERROR(INDEX(Events!$A:$A,MATCH(C660,Events!$I:$I,0)),"")</f>
        <v/>
      </c>
      <c r="D663" s="73"/>
      <c r="E663" s="72" t="str">
        <f ca="1">IFERROR(INDEX(Events!$A:$A,MATCH(E660,Events!$I:$I,0)),"")</f>
        <v/>
      </c>
      <c r="F663" s="73"/>
      <c r="G663" s="72" t="str">
        <f ca="1">IFERROR(INDEX(Events!$A:$A,MATCH(G660,Events!$I:$I,0)),"")</f>
        <v/>
      </c>
      <c r="H663" s="73"/>
      <c r="I663" s="72" t="str">
        <f ca="1">IFERROR(INDEX(Events!$A:$A,MATCH(I660,Events!$I:$I,0)),"")</f>
        <v/>
      </c>
      <c r="J663" s="73"/>
      <c r="K663" s="72" t="str">
        <f ca="1">IFERROR(INDEX(Events!$A:$A,MATCH(K660,Events!$I:$I,0)),"")</f>
        <v/>
      </c>
      <c r="L663" s="73"/>
      <c r="M663" s="72" t="str">
        <f ca="1">IFERROR(INDEX(Events!$A:$A,MATCH(M660,Events!$I:$I,0)),"")</f>
        <v/>
      </c>
      <c r="N663" s="73"/>
    </row>
    <row r="664" spans="1:15" x14ac:dyDescent="0.2">
      <c r="A664" s="32"/>
      <c r="B664" s="33"/>
      <c r="C664" s="32"/>
      <c r="D664" s="33"/>
      <c r="E664" s="32"/>
      <c r="F664" s="33"/>
      <c r="G664" s="32"/>
      <c r="H664" s="33"/>
      <c r="I664" s="32"/>
      <c r="J664" s="33"/>
      <c r="K664" s="32"/>
      <c r="L664" s="33"/>
      <c r="M664" s="32"/>
      <c r="N664" s="33"/>
    </row>
    <row r="665" spans="1:15" x14ac:dyDescent="0.2">
      <c r="A665" s="32"/>
      <c r="B665" s="33"/>
      <c r="C665" s="32"/>
      <c r="D665" s="33"/>
      <c r="E665" s="32"/>
      <c r="F665" s="33"/>
      <c r="G665" s="32"/>
      <c r="H665" s="33"/>
      <c r="I665" s="32"/>
      <c r="J665" s="33"/>
      <c r="K665" s="32"/>
      <c r="L665" s="33"/>
      <c r="M665" s="32"/>
      <c r="N665" s="33"/>
    </row>
    <row r="666" spans="1:15" x14ac:dyDescent="0.2">
      <c r="A666" s="34"/>
      <c r="B666" s="33"/>
      <c r="C666" s="34"/>
      <c r="D666" s="33"/>
      <c r="E666" s="34"/>
      <c r="F666" s="33"/>
      <c r="G666" s="34"/>
      <c r="H666" s="33"/>
      <c r="I666" s="34"/>
      <c r="J666" s="33"/>
      <c r="K666" s="34"/>
      <c r="L666" s="33"/>
      <c r="M666" s="34"/>
      <c r="N666" s="33"/>
    </row>
    <row r="667" spans="1:15" x14ac:dyDescent="0.2">
      <c r="A667" s="32"/>
      <c r="B667" s="33"/>
      <c r="C667" s="32"/>
      <c r="D667" s="33"/>
      <c r="E667" s="32"/>
      <c r="F667" s="33"/>
      <c r="G667" s="32"/>
      <c r="H667" s="33"/>
      <c r="I667" s="32"/>
      <c r="J667" s="33"/>
      <c r="K667" s="32"/>
      <c r="L667" s="33"/>
      <c r="M667" s="32"/>
      <c r="N667" s="33"/>
    </row>
    <row r="668" spans="1:15" x14ac:dyDescent="0.2">
      <c r="A668" s="32"/>
      <c r="B668" s="33"/>
      <c r="C668" s="32"/>
      <c r="D668" s="33"/>
      <c r="E668" s="32"/>
      <c r="F668" s="33"/>
      <c r="G668" s="32"/>
      <c r="H668" s="33"/>
      <c r="I668" s="32"/>
      <c r="J668" s="33"/>
      <c r="K668" s="32"/>
      <c r="L668" s="33"/>
      <c r="M668" s="32"/>
      <c r="N668" s="33"/>
    </row>
    <row r="669" spans="1:15" x14ac:dyDescent="0.2">
      <c r="A669" s="32"/>
      <c r="B669" s="33"/>
      <c r="C669" s="32"/>
      <c r="D669" s="33"/>
      <c r="E669" s="32"/>
      <c r="F669" s="33"/>
      <c r="G669" s="32"/>
      <c r="H669" s="33"/>
      <c r="I669" s="32"/>
      <c r="J669" s="33"/>
      <c r="K669" s="32"/>
      <c r="L669" s="33"/>
      <c r="M669" s="32"/>
      <c r="N669" s="33"/>
    </row>
    <row r="670" spans="1:15" x14ac:dyDescent="0.2">
      <c r="A670" s="32"/>
      <c r="B670" s="33"/>
      <c r="C670" s="32"/>
      <c r="D670" s="33"/>
      <c r="E670" s="32"/>
      <c r="F670" s="33"/>
      <c r="G670" s="32"/>
      <c r="H670" s="33"/>
      <c r="I670" s="32"/>
      <c r="J670" s="33"/>
      <c r="K670" s="32"/>
      <c r="L670" s="33"/>
      <c r="M670" s="32"/>
      <c r="N670" s="33"/>
    </row>
    <row r="671" spans="1:15" x14ac:dyDescent="0.2">
      <c r="A671" s="32"/>
      <c r="B671" s="33"/>
      <c r="C671" s="32" t="str">
        <f>IFERROR(INDEX(Events!$A:$A,MATCH(C660,Events!#REF!,0)),"")</f>
        <v/>
      </c>
      <c r="D671" s="33"/>
      <c r="E671" s="32" t="str">
        <f>IFERROR(INDEX(Events!$A:$A,MATCH(E660,Events!#REF!,0)),"")</f>
        <v/>
      </c>
      <c r="F671" s="33"/>
      <c r="G671" s="32" t="str">
        <f>IFERROR(INDEX(Events!$A:$A,MATCH(G660,Events!#REF!,0)),"")</f>
        <v/>
      </c>
      <c r="H671" s="33"/>
      <c r="I671" s="32" t="str">
        <f>IFERROR(INDEX(Events!$A:$A,MATCH(I660,Events!#REF!,0)),"")</f>
        <v/>
      </c>
      <c r="J671" s="33"/>
      <c r="K671" s="32" t="str">
        <f>IFERROR(INDEX(Events!$A:$A,MATCH(K660,Events!#REF!,0)),"")</f>
        <v/>
      </c>
      <c r="L671" s="33"/>
      <c r="M671" s="32" t="str">
        <f>IFERROR(INDEX(Events!$A:$A,MATCH(M660,Events!#REF!,0)),"")</f>
        <v/>
      </c>
      <c r="N671" s="33"/>
    </row>
    <row r="672" spans="1:15" x14ac:dyDescent="0.2">
      <c r="A672" s="32"/>
      <c r="B672" s="33"/>
      <c r="C672" s="32"/>
      <c r="D672" s="33"/>
      <c r="E672" s="32"/>
      <c r="F672" s="33"/>
      <c r="G672" s="32"/>
      <c r="H672" s="33"/>
      <c r="I672" s="32"/>
      <c r="J672" s="33"/>
      <c r="K672" s="32"/>
      <c r="L672" s="33"/>
      <c r="M672" s="32"/>
      <c r="N672" s="33"/>
    </row>
    <row r="673" spans="1:15" x14ac:dyDescent="0.2">
      <c r="A673" s="35"/>
      <c r="B673" s="36"/>
      <c r="C673" s="35"/>
      <c r="D673" s="36"/>
      <c r="E673" s="35"/>
      <c r="F673" s="36"/>
      <c r="G673" s="35"/>
      <c r="H673" s="36"/>
      <c r="I673" s="35"/>
      <c r="J673" s="36"/>
      <c r="K673" s="35"/>
      <c r="L673" s="36"/>
      <c r="M673" s="35"/>
      <c r="N673" s="36"/>
    </row>
    <row r="674" spans="1:15" ht="20.25" x14ac:dyDescent="0.3">
      <c r="A674" s="71">
        <f>M660+1</f>
        <v>44892</v>
      </c>
      <c r="B674" s="71"/>
      <c r="C674" s="71">
        <f>A674+1</f>
        <v>44893</v>
      </c>
      <c r="D674" s="71" t="str">
        <f>IFERROR(INDEX(Events!$A:$A,MATCH(C674,Events!$G:$G,0)),"")</f>
        <v/>
      </c>
      <c r="E674" s="71">
        <f>C674+1</f>
        <v>44894</v>
      </c>
      <c r="F674" s="71" t="str">
        <f>IFERROR(INDEX(Events!$A:$A,MATCH(E674,Events!$G:$G,0)),"")</f>
        <v/>
      </c>
      <c r="G674" s="71">
        <f>E674+1</f>
        <v>44895</v>
      </c>
      <c r="H674" s="71" t="str">
        <f>IFERROR(INDEX(Events!$A:$A,MATCH(G674,Events!$G:$G,0)),"")</f>
        <v/>
      </c>
      <c r="I674" s="71">
        <f>G674+1</f>
        <v>44896</v>
      </c>
      <c r="J674" s="71" t="str">
        <f>IFERROR(INDEX(Events!$A:$A,MATCH(I674,Events!$G:$G,0)),"")</f>
        <v/>
      </c>
      <c r="K674" s="71">
        <f>I674+1</f>
        <v>44897</v>
      </c>
      <c r="L674" s="71" t="str">
        <f>IFERROR(INDEX(Events!$A:$A,MATCH(K674,Events!$G:$G,0)),"")</f>
        <v/>
      </c>
      <c r="M674" s="71">
        <f>K674+1</f>
        <v>44898</v>
      </c>
      <c r="N674" s="71" t="str">
        <f>IFERROR(INDEX(Events!$A:$A,MATCH(M674,Events!$G:$G,0)),"")</f>
        <v/>
      </c>
      <c r="O674" s="31"/>
    </row>
    <row r="675" spans="1:15" x14ac:dyDescent="0.2">
      <c r="A675" s="72" t="str">
        <f>IFERROR(INDEX(Events!$A:$A,MATCH(A674,Events!$G:$G,0)),"")</f>
        <v/>
      </c>
      <c r="B675" s="73"/>
      <c r="C675" s="72" t="str">
        <f>IFERROR(INDEX(Events!$A:$A,MATCH(C674,Events!$G:$G,0)),"")</f>
        <v/>
      </c>
      <c r="D675" s="73"/>
      <c r="E675" s="72" t="str">
        <f>IFERROR(INDEX(Events!$A:$A,MATCH(E674,Events!$G:$G,0)),"")</f>
        <v/>
      </c>
      <c r="F675" s="73"/>
      <c r="G675" s="72" t="str">
        <f>IFERROR(INDEX(Events!$A:$A,MATCH(G674,Events!$G:$G,0)),"")</f>
        <v/>
      </c>
      <c r="H675" s="73"/>
      <c r="I675" s="72" t="str">
        <f>IFERROR(INDEX(Events!$A:$A,MATCH(I674,Events!$G:$G,0)),"")</f>
        <v/>
      </c>
      <c r="J675" s="73"/>
      <c r="K675" s="72" t="str">
        <f>IFERROR(INDEX(Events!$A:$A,MATCH(K674,Events!$G:$G,0)),"")</f>
        <v/>
      </c>
      <c r="L675" s="73"/>
      <c r="M675" s="72" t="str">
        <f>IFERROR(INDEX(Events!$A:$A,MATCH(M674,Events!$G:$G,0)),"")</f>
        <v/>
      </c>
      <c r="N675" s="73"/>
    </row>
    <row r="676" spans="1:15" x14ac:dyDescent="0.2">
      <c r="A676" s="72" t="str">
        <f ca="1">IFERROR(INDEX(Events!$A:$A,MATCH(A674,Events!$H:$H,0)),"")</f>
        <v/>
      </c>
      <c r="B676" s="73"/>
      <c r="C676" s="72" t="str">
        <f ca="1">IFERROR(INDEX(Events!$A:$A,MATCH(C674,Events!$H:$H,0)),"")</f>
        <v/>
      </c>
      <c r="D676" s="73"/>
      <c r="E676" s="72" t="str">
        <f ca="1">IFERROR(INDEX(Events!$A:$A,MATCH(E674,Events!$H:$H,0)),"")</f>
        <v/>
      </c>
      <c r="F676" s="73"/>
      <c r="G676" s="72" t="str">
        <f ca="1">IFERROR(INDEX(Events!$A:$A,MATCH(G674,Events!$H:$H,0)),"")</f>
        <v/>
      </c>
      <c r="H676" s="73"/>
      <c r="I676" s="72" t="str">
        <f ca="1">IFERROR(INDEX(Events!$A:$A,MATCH(I674,Events!$H:$H,0)),"")</f>
        <v/>
      </c>
      <c r="J676" s="73"/>
      <c r="K676" s="72" t="str">
        <f ca="1">IFERROR(INDEX(Events!$A:$A,MATCH(K674,Events!$H:$H,0)),"")</f>
        <v/>
      </c>
      <c r="L676" s="73"/>
      <c r="M676" s="72" t="str">
        <f ca="1">IFERROR(INDEX(Events!$A:$A,MATCH(M674,Events!$H:$H,0)),"")</f>
        <v/>
      </c>
      <c r="N676" s="73"/>
    </row>
    <row r="677" spans="1:15" x14ac:dyDescent="0.2">
      <c r="A677" s="72" t="str">
        <f ca="1">IFERROR(INDEX(Events!$A:$A,MATCH(A674,Events!$I:$I,0)),"")</f>
        <v/>
      </c>
      <c r="B677" s="73"/>
      <c r="C677" s="72" t="str">
        <f ca="1">IFERROR(INDEX(Events!$A:$A,MATCH(C674,Events!$I:$I,0)),"")</f>
        <v/>
      </c>
      <c r="D677" s="73"/>
      <c r="E677" s="72" t="str">
        <f ca="1">IFERROR(INDEX(Events!$A:$A,MATCH(E674,Events!$I:$I,0)),"")</f>
        <v/>
      </c>
      <c r="F677" s="73"/>
      <c r="G677" s="72" t="str">
        <f ca="1">IFERROR(INDEX(Events!$A:$A,MATCH(G674,Events!$I:$I,0)),"")</f>
        <v/>
      </c>
      <c r="H677" s="73"/>
      <c r="I677" s="72" t="str">
        <f ca="1">IFERROR(INDEX(Events!$A:$A,MATCH(I674,Events!$I:$I,0)),"")</f>
        <v/>
      </c>
      <c r="J677" s="73"/>
      <c r="K677" s="72" t="str">
        <f ca="1">IFERROR(INDEX(Events!$A:$A,MATCH(K674,Events!$I:$I,0)),"")</f>
        <v/>
      </c>
      <c r="L677" s="73"/>
      <c r="M677" s="72" t="str">
        <f ca="1">IFERROR(INDEX(Events!$A:$A,MATCH(M674,Events!$I:$I,0)),"")</f>
        <v/>
      </c>
      <c r="N677" s="73"/>
    </row>
    <row r="678" spans="1:15" x14ac:dyDescent="0.2">
      <c r="A678" s="32"/>
      <c r="B678" s="33"/>
      <c r="C678" s="32"/>
      <c r="D678" s="33"/>
      <c r="E678" s="32"/>
      <c r="F678" s="33"/>
      <c r="G678" s="32"/>
      <c r="H678" s="33"/>
      <c r="I678" s="32"/>
      <c r="J678" s="33"/>
      <c r="K678" s="32"/>
      <c r="L678" s="33"/>
      <c r="M678" s="32"/>
      <c r="N678" s="33"/>
    </row>
    <row r="679" spans="1:15" x14ac:dyDescent="0.2">
      <c r="A679" s="32"/>
      <c r="B679" s="33"/>
      <c r="C679" s="32"/>
      <c r="D679" s="33"/>
      <c r="E679" s="32"/>
      <c r="F679" s="33"/>
      <c r="G679" s="32"/>
      <c r="H679" s="33"/>
      <c r="I679" s="32"/>
      <c r="J679" s="33"/>
      <c r="K679" s="32"/>
      <c r="L679" s="33"/>
      <c r="M679" s="32"/>
      <c r="N679" s="33"/>
    </row>
    <row r="680" spans="1:15" x14ac:dyDescent="0.2">
      <c r="A680" s="34"/>
      <c r="B680" s="33"/>
      <c r="C680" s="34"/>
      <c r="D680" s="33"/>
      <c r="E680" s="34"/>
      <c r="F680" s="33"/>
      <c r="G680" s="34"/>
      <c r="H680" s="33"/>
      <c r="I680" s="34"/>
      <c r="J680" s="33"/>
      <c r="K680" s="34"/>
      <c r="L680" s="33"/>
      <c r="M680" s="34"/>
      <c r="N680" s="33"/>
    </row>
    <row r="681" spans="1:15" x14ac:dyDescent="0.2">
      <c r="A681" s="32"/>
      <c r="B681" s="33"/>
      <c r="C681" s="32"/>
      <c r="D681" s="33"/>
      <c r="E681" s="32"/>
      <c r="F681" s="33"/>
      <c r="G681" s="32"/>
      <c r="H681" s="33"/>
      <c r="I681" s="32"/>
      <c r="J681" s="33"/>
      <c r="K681" s="32"/>
      <c r="L681" s="33"/>
      <c r="M681" s="32"/>
      <c r="N681" s="33"/>
    </row>
    <row r="682" spans="1:15" x14ac:dyDescent="0.2">
      <c r="A682" s="32"/>
      <c r="B682" s="33"/>
      <c r="C682" s="32"/>
      <c r="D682" s="33"/>
      <c r="E682" s="32"/>
      <c r="F682" s="33"/>
      <c r="G682" s="32"/>
      <c r="H682" s="33"/>
      <c r="I682" s="32"/>
      <c r="J682" s="33"/>
      <c r="K682" s="32"/>
      <c r="L682" s="33"/>
      <c r="M682" s="32"/>
      <c r="N682" s="33"/>
    </row>
    <row r="683" spans="1:15" x14ac:dyDescent="0.2">
      <c r="A683" s="32"/>
      <c r="B683" s="33"/>
      <c r="C683" s="32"/>
      <c r="D683" s="33"/>
      <c r="E683" s="32"/>
      <c r="F683" s="33"/>
      <c r="G683" s="32"/>
      <c r="H683" s="33"/>
      <c r="I683" s="32"/>
      <c r="J683" s="33"/>
      <c r="K683" s="32"/>
      <c r="L683" s="33"/>
      <c r="M683" s="32"/>
      <c r="N683" s="33"/>
    </row>
    <row r="684" spans="1:15" x14ac:dyDescent="0.2">
      <c r="A684" s="32"/>
      <c r="B684" s="33"/>
      <c r="C684" s="32"/>
      <c r="D684" s="33"/>
      <c r="E684" s="32"/>
      <c r="F684" s="33"/>
      <c r="G684" s="32"/>
      <c r="H684" s="33"/>
      <c r="I684" s="32"/>
      <c r="J684" s="33"/>
      <c r="K684" s="32"/>
      <c r="L684" s="33"/>
      <c r="M684" s="32"/>
      <c r="N684" s="33"/>
    </row>
    <row r="685" spans="1:15" x14ac:dyDescent="0.2">
      <c r="A685" s="32"/>
      <c r="B685" s="33"/>
      <c r="C685" s="32" t="str">
        <f>IFERROR(INDEX(Events!$A:$A,MATCH(C674,Events!#REF!,0)),"")</f>
        <v/>
      </c>
      <c r="D685" s="33"/>
      <c r="E685" s="32" t="str">
        <f>IFERROR(INDEX(Events!$A:$A,MATCH(E674,Events!#REF!,0)),"")</f>
        <v/>
      </c>
      <c r="F685" s="33"/>
      <c r="G685" s="32" t="str">
        <f>IFERROR(INDEX(Events!$A:$A,MATCH(G674,Events!#REF!,0)),"")</f>
        <v/>
      </c>
      <c r="H685" s="33"/>
      <c r="I685" s="32" t="str">
        <f>IFERROR(INDEX(Events!$A:$A,MATCH(I674,Events!#REF!,0)),"")</f>
        <v/>
      </c>
      <c r="J685" s="33"/>
      <c r="K685" s="32" t="str">
        <f>IFERROR(INDEX(Events!$A:$A,MATCH(K674,Events!#REF!,0)),"")</f>
        <v/>
      </c>
      <c r="L685" s="33"/>
      <c r="M685" s="32" t="str">
        <f>IFERROR(INDEX(Events!$A:$A,MATCH(M674,Events!#REF!,0)),"")</f>
        <v/>
      </c>
      <c r="N685" s="33"/>
    </row>
    <row r="686" spans="1:15" x14ac:dyDescent="0.2">
      <c r="A686" s="32"/>
      <c r="B686" s="33"/>
      <c r="C686" s="32"/>
      <c r="D686" s="33"/>
      <c r="E686" s="32"/>
      <c r="F686" s="33"/>
      <c r="G686" s="32"/>
      <c r="H686" s="33"/>
      <c r="I686" s="32"/>
      <c r="J686" s="33"/>
      <c r="K686" s="32"/>
      <c r="L686" s="33"/>
      <c r="M686" s="32"/>
      <c r="N686" s="33"/>
    </row>
    <row r="687" spans="1:15" x14ac:dyDescent="0.2">
      <c r="A687" s="35"/>
      <c r="B687" s="36"/>
      <c r="C687" s="35"/>
      <c r="D687" s="36"/>
      <c r="E687" s="35"/>
      <c r="F687" s="36"/>
      <c r="G687" s="35"/>
      <c r="H687" s="36"/>
      <c r="I687" s="35"/>
      <c r="J687" s="36"/>
      <c r="K687" s="35"/>
      <c r="L687" s="36"/>
      <c r="M687" s="35"/>
      <c r="N687" s="36"/>
    </row>
    <row r="688" spans="1:15" ht="20.25" x14ac:dyDescent="0.3">
      <c r="A688" s="71">
        <f>M674+1</f>
        <v>44899</v>
      </c>
      <c r="B688" s="71"/>
      <c r="C688" s="71">
        <f>A688+1</f>
        <v>44900</v>
      </c>
      <c r="D688" s="71" t="str">
        <f>IFERROR(INDEX(Events!$A:$A,MATCH(C688,Events!$G:$G,0)),"")</f>
        <v/>
      </c>
      <c r="E688" s="71">
        <f>C688+1</f>
        <v>44901</v>
      </c>
      <c r="F688" s="71" t="str">
        <f>IFERROR(INDEX(Events!$A:$A,MATCH(E688,Events!$G:$G,0)),"")</f>
        <v/>
      </c>
      <c r="G688" s="71">
        <f>E688+1</f>
        <v>44902</v>
      </c>
      <c r="H688" s="71" t="str">
        <f>IFERROR(INDEX(Events!$A:$A,MATCH(G688,Events!$G:$G,0)),"")</f>
        <v>Pearl Harbor</v>
      </c>
      <c r="I688" s="71">
        <f>G688+1</f>
        <v>44903</v>
      </c>
      <c r="J688" s="71" t="str">
        <f>IFERROR(INDEX(Events!$A:$A,MATCH(I688,Events!$G:$G,0)),"")</f>
        <v/>
      </c>
      <c r="K688" s="71">
        <f>I688+1</f>
        <v>44904</v>
      </c>
      <c r="L688" s="71" t="str">
        <f>IFERROR(INDEX(Events!$A:$A,MATCH(K688,Events!$G:$G,0)),"")</f>
        <v/>
      </c>
      <c r="M688" s="71">
        <f>K688+1</f>
        <v>44905</v>
      </c>
      <c r="N688" s="71" t="str">
        <f>IFERROR(INDEX(Events!$A:$A,MATCH(M688,Events!$G:$G,0)),"")</f>
        <v/>
      </c>
      <c r="O688" s="31"/>
    </row>
    <row r="689" spans="1:15" x14ac:dyDescent="0.2">
      <c r="A689" s="72" t="str">
        <f>IFERROR(INDEX(Events!$A:$A,MATCH(A688,Events!$G:$G,0)),"")</f>
        <v/>
      </c>
      <c r="B689" s="73"/>
      <c r="C689" s="72" t="str">
        <f>IFERROR(INDEX(Events!$A:$A,MATCH(C688,Events!$G:$G,0)),"")</f>
        <v/>
      </c>
      <c r="D689" s="73"/>
      <c r="E689" s="72" t="str">
        <f>IFERROR(INDEX(Events!$A:$A,MATCH(E688,Events!$G:$G,0)),"")</f>
        <v/>
      </c>
      <c r="F689" s="73"/>
      <c r="G689" s="72" t="str">
        <f>IFERROR(INDEX(Events!$A:$A,MATCH(G688,Events!$G:$G,0)),"")</f>
        <v>Pearl Harbor</v>
      </c>
      <c r="H689" s="73"/>
      <c r="I689" s="72" t="str">
        <f>IFERROR(INDEX(Events!$A:$A,MATCH(I688,Events!$G:$G,0)),"")</f>
        <v/>
      </c>
      <c r="J689" s="73"/>
      <c r="K689" s="72" t="str">
        <f>IFERROR(INDEX(Events!$A:$A,MATCH(K688,Events!$G:$G,0)),"")</f>
        <v/>
      </c>
      <c r="L689" s="73"/>
      <c r="M689" s="72" t="str">
        <f>IFERROR(INDEX(Events!$A:$A,MATCH(M688,Events!$G:$G,0)),"")</f>
        <v/>
      </c>
      <c r="N689" s="73"/>
    </row>
    <row r="690" spans="1:15" x14ac:dyDescent="0.2">
      <c r="A690" s="72" t="str">
        <f ca="1">IFERROR(INDEX(Events!$A:$A,MATCH(A688,Events!$H:$H,0)),"")</f>
        <v/>
      </c>
      <c r="B690" s="73"/>
      <c r="C690" s="72" t="str">
        <f ca="1">IFERROR(INDEX(Events!$A:$A,MATCH(C688,Events!$H:$H,0)),"")</f>
        <v/>
      </c>
      <c r="D690" s="73"/>
      <c r="E690" s="72" t="str">
        <f ca="1">IFERROR(INDEX(Events!$A:$A,MATCH(E688,Events!$H:$H,0)),"")</f>
        <v/>
      </c>
      <c r="F690" s="73"/>
      <c r="G690" s="72" t="str">
        <f ca="1">IFERROR(INDEX(Events!$A:$A,MATCH(G688,Events!$H:$H,0)),"")</f>
        <v/>
      </c>
      <c r="H690" s="73"/>
      <c r="I690" s="72" t="str">
        <f ca="1">IFERROR(INDEX(Events!$A:$A,MATCH(I688,Events!$H:$H,0)),"")</f>
        <v/>
      </c>
      <c r="J690" s="73"/>
      <c r="K690" s="72" t="str">
        <f ca="1">IFERROR(INDEX(Events!$A:$A,MATCH(K688,Events!$H:$H,0)),"")</f>
        <v/>
      </c>
      <c r="L690" s="73"/>
      <c r="M690" s="72" t="str">
        <f ca="1">IFERROR(INDEX(Events!$A:$A,MATCH(M688,Events!$H:$H,0)),"")</f>
        <v/>
      </c>
      <c r="N690" s="73"/>
    </row>
    <row r="691" spans="1:15" x14ac:dyDescent="0.2">
      <c r="A691" s="72" t="str">
        <f ca="1">IFERROR(INDEX(Events!$A:$A,MATCH(A688,Events!$I:$I,0)),"")</f>
        <v/>
      </c>
      <c r="B691" s="73"/>
      <c r="C691" s="72" t="str">
        <f ca="1">IFERROR(INDEX(Events!$A:$A,MATCH(C688,Events!$I:$I,0)),"")</f>
        <v/>
      </c>
      <c r="D691" s="73"/>
      <c r="E691" s="72" t="str">
        <f ca="1">IFERROR(INDEX(Events!$A:$A,MATCH(E688,Events!$I:$I,0)),"")</f>
        <v/>
      </c>
      <c r="F691" s="73"/>
      <c r="G691" s="72" t="str">
        <f ca="1">IFERROR(INDEX(Events!$A:$A,MATCH(G688,Events!$I:$I,0)),"")</f>
        <v/>
      </c>
      <c r="H691" s="73"/>
      <c r="I691" s="72" t="str">
        <f ca="1">IFERROR(INDEX(Events!$A:$A,MATCH(I688,Events!$I:$I,0)),"")</f>
        <v/>
      </c>
      <c r="J691" s="73"/>
      <c r="K691" s="72" t="str">
        <f ca="1">IFERROR(INDEX(Events!$A:$A,MATCH(K688,Events!$I:$I,0)),"")</f>
        <v/>
      </c>
      <c r="L691" s="73"/>
      <c r="M691" s="72" t="str">
        <f ca="1">IFERROR(INDEX(Events!$A:$A,MATCH(M688,Events!$I:$I,0)),"")</f>
        <v/>
      </c>
      <c r="N691" s="73"/>
    </row>
    <row r="692" spans="1:15" x14ac:dyDescent="0.2">
      <c r="A692" s="32"/>
      <c r="B692" s="33"/>
      <c r="C692" s="32"/>
      <c r="D692" s="33"/>
      <c r="E692" s="32"/>
      <c r="F692" s="33"/>
      <c r="G692" s="32"/>
      <c r="H692" s="33"/>
      <c r="I692" s="32"/>
      <c r="J692" s="33"/>
      <c r="K692" s="32"/>
      <c r="L692" s="33"/>
      <c r="M692" s="32"/>
      <c r="N692" s="33"/>
    </row>
    <row r="693" spans="1:15" x14ac:dyDescent="0.2">
      <c r="A693" s="32"/>
      <c r="B693" s="33"/>
      <c r="C693" s="32"/>
      <c r="D693" s="33"/>
      <c r="E693" s="32"/>
      <c r="F693" s="33"/>
      <c r="G693" s="32"/>
      <c r="H693" s="33"/>
      <c r="I693" s="32"/>
      <c r="J693" s="33"/>
      <c r="K693" s="32"/>
      <c r="L693" s="33"/>
      <c r="M693" s="32"/>
      <c r="N693" s="33"/>
    </row>
    <row r="694" spans="1:15" x14ac:dyDescent="0.2">
      <c r="A694" s="34"/>
      <c r="B694" s="33"/>
      <c r="C694" s="34"/>
      <c r="D694" s="33"/>
      <c r="E694" s="34"/>
      <c r="F694" s="33"/>
      <c r="G694" s="34"/>
      <c r="H694" s="33"/>
      <c r="I694" s="34"/>
      <c r="J694" s="33"/>
      <c r="K694" s="34"/>
      <c r="L694" s="33"/>
      <c r="M694" s="34"/>
      <c r="N694" s="33"/>
    </row>
    <row r="695" spans="1:15" x14ac:dyDescent="0.2">
      <c r="A695" s="32"/>
      <c r="B695" s="33"/>
      <c r="C695" s="32"/>
      <c r="D695" s="33"/>
      <c r="E695" s="32"/>
      <c r="F695" s="33"/>
      <c r="G695" s="32"/>
      <c r="H695" s="33"/>
      <c r="I695" s="32"/>
      <c r="J695" s="33"/>
      <c r="K695" s="32"/>
      <c r="L695" s="33"/>
      <c r="M695" s="32"/>
      <c r="N695" s="33"/>
    </row>
    <row r="696" spans="1:15" x14ac:dyDescent="0.2">
      <c r="A696" s="32"/>
      <c r="B696" s="33"/>
      <c r="C696" s="32"/>
      <c r="D696" s="33"/>
      <c r="E696" s="32"/>
      <c r="F696" s="33"/>
      <c r="G696" s="32"/>
      <c r="H696" s="33"/>
      <c r="I696" s="32"/>
      <c r="J696" s="33"/>
      <c r="K696" s="32"/>
      <c r="L696" s="33"/>
      <c r="M696" s="32"/>
      <c r="N696" s="33"/>
    </row>
    <row r="697" spans="1:15" x14ac:dyDescent="0.2">
      <c r="A697" s="32"/>
      <c r="B697" s="33"/>
      <c r="C697" s="32"/>
      <c r="D697" s="33"/>
      <c r="E697" s="32"/>
      <c r="F697" s="33"/>
      <c r="G697" s="32"/>
      <c r="H697" s="33"/>
      <c r="I697" s="32"/>
      <c r="J697" s="33"/>
      <c r="K697" s="32"/>
      <c r="L697" s="33"/>
      <c r="M697" s="32"/>
      <c r="N697" s="33"/>
    </row>
    <row r="698" spans="1:15" x14ac:dyDescent="0.2">
      <c r="A698" s="32"/>
      <c r="B698" s="33"/>
      <c r="C698" s="32"/>
      <c r="D698" s="33"/>
      <c r="E698" s="32"/>
      <c r="F698" s="33"/>
      <c r="G698" s="32"/>
      <c r="H698" s="33"/>
      <c r="I698" s="32"/>
      <c r="J698" s="33"/>
      <c r="K698" s="32"/>
      <c r="L698" s="33"/>
      <c r="M698" s="32"/>
      <c r="N698" s="33"/>
    </row>
    <row r="699" spans="1:15" x14ac:dyDescent="0.2">
      <c r="A699" s="32"/>
      <c r="B699" s="33"/>
      <c r="C699" s="32" t="str">
        <f>IFERROR(INDEX(Events!$A:$A,MATCH(C688,Events!#REF!,0)),"")</f>
        <v/>
      </c>
      <c r="D699" s="33"/>
      <c r="E699" s="32" t="str">
        <f>IFERROR(INDEX(Events!$A:$A,MATCH(E688,Events!#REF!,0)),"")</f>
        <v/>
      </c>
      <c r="F699" s="33"/>
      <c r="G699" s="32" t="str">
        <f>IFERROR(INDEX(Events!$A:$A,MATCH(G688,Events!#REF!,0)),"")</f>
        <v/>
      </c>
      <c r="H699" s="33"/>
      <c r="I699" s="32" t="str">
        <f>IFERROR(INDEX(Events!$A:$A,MATCH(I688,Events!#REF!,0)),"")</f>
        <v/>
      </c>
      <c r="J699" s="33"/>
      <c r="K699" s="32" t="str">
        <f>IFERROR(INDEX(Events!$A:$A,MATCH(K688,Events!#REF!,0)),"")</f>
        <v/>
      </c>
      <c r="L699" s="33"/>
      <c r="M699" s="32" t="str">
        <f>IFERROR(INDEX(Events!$A:$A,MATCH(M688,Events!#REF!,0)),"")</f>
        <v/>
      </c>
      <c r="N699" s="33"/>
    </row>
    <row r="700" spans="1:15" x14ac:dyDescent="0.2">
      <c r="A700" s="32"/>
      <c r="B700" s="33"/>
      <c r="C700" s="32"/>
      <c r="D700" s="33"/>
      <c r="E700" s="32"/>
      <c r="F700" s="33"/>
      <c r="G700" s="32"/>
      <c r="H700" s="33"/>
      <c r="I700" s="32"/>
      <c r="J700" s="33"/>
      <c r="K700" s="32"/>
      <c r="L700" s="33"/>
      <c r="M700" s="32"/>
      <c r="N700" s="33"/>
    </row>
    <row r="701" spans="1:15" x14ac:dyDescent="0.2">
      <c r="A701" s="35"/>
      <c r="B701" s="36"/>
      <c r="C701" s="35"/>
      <c r="D701" s="36"/>
      <c r="E701" s="35"/>
      <c r="F701" s="36"/>
      <c r="G701" s="35"/>
      <c r="H701" s="36"/>
      <c r="I701" s="35"/>
      <c r="J701" s="36"/>
      <c r="K701" s="35"/>
      <c r="L701" s="36"/>
      <c r="M701" s="35"/>
      <c r="N701" s="36"/>
    </row>
    <row r="702" spans="1:15" ht="20.25" x14ac:dyDescent="0.3">
      <c r="A702" s="71">
        <f>M688+1</f>
        <v>44906</v>
      </c>
      <c r="B702" s="71"/>
      <c r="C702" s="71">
        <f>A702+1</f>
        <v>44907</v>
      </c>
      <c r="D702" s="71" t="str">
        <f>IFERROR(INDEX(Events!$A:$A,MATCH(C702,Events!$G:$G,0)),"")</f>
        <v/>
      </c>
      <c r="E702" s="71">
        <f>C702+1</f>
        <v>44908</v>
      </c>
      <c r="F702" s="71" t="str">
        <f>IFERROR(INDEX(Events!$A:$A,MATCH(E702,Events!$G:$G,0)),"")</f>
        <v/>
      </c>
      <c r="G702" s="71">
        <f>E702+1</f>
        <v>44909</v>
      </c>
      <c r="H702" s="71" t="str">
        <f>IFERROR(INDEX(Events!$A:$A,MATCH(G702,Events!$G:$G,0)),"")</f>
        <v/>
      </c>
      <c r="I702" s="71">
        <f>G702+1</f>
        <v>44910</v>
      </c>
      <c r="J702" s="71" t="str">
        <f>IFERROR(INDEX(Events!$A:$A,MATCH(I702,Events!$G:$G,0)),"")</f>
        <v/>
      </c>
      <c r="K702" s="71">
        <f>I702+1</f>
        <v>44911</v>
      </c>
      <c r="L702" s="71" t="str">
        <f>IFERROR(INDEX(Events!$A:$A,MATCH(K702,Events!$G:$G,0)),"")</f>
        <v/>
      </c>
      <c r="M702" s="71">
        <f>K702+1</f>
        <v>44912</v>
      </c>
      <c r="N702" s="71" t="str">
        <f>IFERROR(INDEX(Events!$A:$A,MATCH(M702,Events!$G:$G,0)),"")</f>
        <v/>
      </c>
      <c r="O702" s="31"/>
    </row>
    <row r="703" spans="1:15" x14ac:dyDescent="0.2">
      <c r="A703" s="72" t="str">
        <f>IFERROR(INDEX(Events!$A:$A,MATCH(A702,Events!$G:$G,0)),"")</f>
        <v/>
      </c>
      <c r="B703" s="73"/>
      <c r="C703" s="72" t="str">
        <f>IFERROR(INDEX(Events!$A:$A,MATCH(C702,Events!$G:$G,0)),"")</f>
        <v/>
      </c>
      <c r="D703" s="73"/>
      <c r="E703" s="72" t="str">
        <f>IFERROR(INDEX(Events!$A:$A,MATCH(E702,Events!$G:$G,0)),"")</f>
        <v/>
      </c>
      <c r="F703" s="73"/>
      <c r="G703" s="72" t="str">
        <f>IFERROR(INDEX(Events!$A:$A,MATCH(G702,Events!$G:$G,0)),"")</f>
        <v/>
      </c>
      <c r="H703" s="73"/>
      <c r="I703" s="72" t="str">
        <f>IFERROR(INDEX(Events!$A:$A,MATCH(I702,Events!$G:$G,0)),"")</f>
        <v/>
      </c>
      <c r="J703" s="73"/>
      <c r="K703" s="72" t="str">
        <f>IFERROR(INDEX(Events!$A:$A,MATCH(K702,Events!$G:$G,0)),"")</f>
        <v/>
      </c>
      <c r="L703" s="73"/>
      <c r="M703" s="72" t="str">
        <f>IFERROR(INDEX(Events!$A:$A,MATCH(M702,Events!$G:$G,0)),"")</f>
        <v/>
      </c>
      <c r="N703" s="73"/>
    </row>
    <row r="704" spans="1:15" x14ac:dyDescent="0.2">
      <c r="A704" s="72" t="str">
        <f ca="1">IFERROR(INDEX(Events!$A:$A,MATCH(A702,Events!$H:$H,0)),"")</f>
        <v/>
      </c>
      <c r="B704" s="73"/>
      <c r="C704" s="72" t="str">
        <f ca="1">IFERROR(INDEX(Events!$A:$A,MATCH(C702,Events!$H:$H,0)),"")</f>
        <v/>
      </c>
      <c r="D704" s="73"/>
      <c r="E704" s="72" t="str">
        <f ca="1">IFERROR(INDEX(Events!$A:$A,MATCH(E702,Events!$H:$H,0)),"")</f>
        <v/>
      </c>
      <c r="F704" s="73"/>
      <c r="G704" s="72" t="str">
        <f ca="1">IFERROR(INDEX(Events!$A:$A,MATCH(G702,Events!$H:$H,0)),"")</f>
        <v/>
      </c>
      <c r="H704" s="73"/>
      <c r="I704" s="72" t="str">
        <f ca="1">IFERROR(INDEX(Events!$A:$A,MATCH(I702,Events!$H:$H,0)),"")</f>
        <v/>
      </c>
      <c r="J704" s="73"/>
      <c r="K704" s="72" t="str">
        <f ca="1">IFERROR(INDEX(Events!$A:$A,MATCH(K702,Events!$H:$H,0)),"")</f>
        <v/>
      </c>
      <c r="L704" s="73"/>
      <c r="M704" s="72" t="str">
        <f ca="1">IFERROR(INDEX(Events!$A:$A,MATCH(M702,Events!$H:$H,0)),"")</f>
        <v/>
      </c>
      <c r="N704" s="73"/>
    </row>
    <row r="705" spans="1:15" x14ac:dyDescent="0.2">
      <c r="A705" s="72" t="str">
        <f ca="1">IFERROR(INDEX(Events!$A:$A,MATCH(A702,Events!$I:$I,0)),"")</f>
        <v/>
      </c>
      <c r="B705" s="73"/>
      <c r="C705" s="72" t="str">
        <f ca="1">IFERROR(INDEX(Events!$A:$A,MATCH(C702,Events!$I:$I,0)),"")</f>
        <v/>
      </c>
      <c r="D705" s="73"/>
      <c r="E705" s="72" t="str">
        <f ca="1">IFERROR(INDEX(Events!$A:$A,MATCH(E702,Events!$I:$I,0)),"")</f>
        <v/>
      </c>
      <c r="F705" s="73"/>
      <c r="G705" s="72" t="str">
        <f ca="1">IFERROR(INDEX(Events!$A:$A,MATCH(G702,Events!$I:$I,0)),"")</f>
        <v/>
      </c>
      <c r="H705" s="73"/>
      <c r="I705" s="72" t="str">
        <f ca="1">IFERROR(INDEX(Events!$A:$A,MATCH(I702,Events!$I:$I,0)),"")</f>
        <v/>
      </c>
      <c r="J705" s="73"/>
      <c r="K705" s="72" t="str">
        <f ca="1">IFERROR(INDEX(Events!$A:$A,MATCH(K702,Events!$I:$I,0)),"")</f>
        <v/>
      </c>
      <c r="L705" s="73"/>
      <c r="M705" s="72" t="str">
        <f ca="1">IFERROR(INDEX(Events!$A:$A,MATCH(M702,Events!$I:$I,0)),"")</f>
        <v/>
      </c>
      <c r="N705" s="73"/>
    </row>
    <row r="706" spans="1:15" x14ac:dyDescent="0.2">
      <c r="A706" s="32"/>
      <c r="B706" s="33"/>
      <c r="C706" s="32"/>
      <c r="D706" s="33"/>
      <c r="E706" s="32"/>
      <c r="F706" s="33"/>
      <c r="G706" s="32"/>
      <c r="H706" s="33"/>
      <c r="I706" s="32"/>
      <c r="J706" s="33"/>
      <c r="K706" s="32"/>
      <c r="L706" s="33"/>
      <c r="M706" s="32"/>
      <c r="N706" s="33"/>
    </row>
    <row r="707" spans="1:15" x14ac:dyDescent="0.2">
      <c r="A707" s="32"/>
      <c r="B707" s="33"/>
      <c r="C707" s="32"/>
      <c r="D707" s="33"/>
      <c r="E707" s="32"/>
      <c r="F707" s="33"/>
      <c r="G707" s="32"/>
      <c r="H707" s="33"/>
      <c r="I707" s="32"/>
      <c r="J707" s="33"/>
      <c r="K707" s="32"/>
      <c r="L707" s="33"/>
      <c r="M707" s="32"/>
      <c r="N707" s="33"/>
    </row>
    <row r="708" spans="1:15" x14ac:dyDescent="0.2">
      <c r="A708" s="34"/>
      <c r="B708" s="33"/>
      <c r="C708" s="34"/>
      <c r="D708" s="33"/>
      <c r="E708" s="34"/>
      <c r="F708" s="33"/>
      <c r="G708" s="34"/>
      <c r="H708" s="33"/>
      <c r="I708" s="34"/>
      <c r="J708" s="33"/>
      <c r="K708" s="34"/>
      <c r="L708" s="33"/>
      <c r="M708" s="34"/>
      <c r="N708" s="33"/>
    </row>
    <row r="709" spans="1:15" x14ac:dyDescent="0.2">
      <c r="A709" s="32"/>
      <c r="B709" s="33"/>
      <c r="C709" s="32"/>
      <c r="D709" s="33"/>
      <c r="E709" s="32"/>
      <c r="F709" s="33"/>
      <c r="G709" s="32"/>
      <c r="H709" s="33"/>
      <c r="I709" s="32"/>
      <c r="J709" s="33"/>
      <c r="K709" s="32"/>
      <c r="L709" s="33"/>
      <c r="M709" s="32"/>
      <c r="N709" s="33"/>
    </row>
    <row r="710" spans="1:15" x14ac:dyDescent="0.2">
      <c r="A710" s="32"/>
      <c r="B710" s="33"/>
      <c r="C710" s="32"/>
      <c r="D710" s="33"/>
      <c r="E710" s="32"/>
      <c r="F710" s="33"/>
      <c r="G710" s="32"/>
      <c r="H710" s="33"/>
      <c r="I710" s="32"/>
      <c r="J710" s="33"/>
      <c r="K710" s="32"/>
      <c r="L710" s="33"/>
      <c r="M710" s="32"/>
      <c r="N710" s="33"/>
    </row>
    <row r="711" spans="1:15" x14ac:dyDescent="0.2">
      <c r="A711" s="32"/>
      <c r="B711" s="33"/>
      <c r="C711" s="32"/>
      <c r="D711" s="33"/>
      <c r="E711" s="32"/>
      <c r="F711" s="33"/>
      <c r="G711" s="32"/>
      <c r="H711" s="33"/>
      <c r="I711" s="32"/>
      <c r="J711" s="33"/>
      <c r="K711" s="32"/>
      <c r="L711" s="33"/>
      <c r="M711" s="32"/>
      <c r="N711" s="33"/>
    </row>
    <row r="712" spans="1:15" x14ac:dyDescent="0.2">
      <c r="A712" s="32"/>
      <c r="B712" s="33"/>
      <c r="C712" s="32"/>
      <c r="D712" s="33"/>
      <c r="E712" s="32"/>
      <c r="F712" s="33"/>
      <c r="G712" s="32"/>
      <c r="H712" s="33"/>
      <c r="I712" s="32"/>
      <c r="J712" s="33"/>
      <c r="K712" s="32"/>
      <c r="L712" s="33"/>
      <c r="M712" s="32"/>
      <c r="N712" s="33"/>
    </row>
    <row r="713" spans="1:15" x14ac:dyDescent="0.2">
      <c r="A713" s="32"/>
      <c r="B713" s="33"/>
      <c r="C713" s="32" t="str">
        <f>IFERROR(INDEX(Events!$A:$A,MATCH(C702,Events!#REF!,0)),"")</f>
        <v/>
      </c>
      <c r="D713" s="33"/>
      <c r="E713" s="32" t="str">
        <f>IFERROR(INDEX(Events!$A:$A,MATCH(E702,Events!#REF!,0)),"")</f>
        <v/>
      </c>
      <c r="F713" s="33"/>
      <c r="G713" s="32" t="str">
        <f>IFERROR(INDEX(Events!$A:$A,MATCH(G702,Events!#REF!,0)),"")</f>
        <v/>
      </c>
      <c r="H713" s="33"/>
      <c r="I713" s="32" t="str">
        <f>IFERROR(INDEX(Events!$A:$A,MATCH(I702,Events!#REF!,0)),"")</f>
        <v/>
      </c>
      <c r="J713" s="33"/>
      <c r="K713" s="32" t="str">
        <f>IFERROR(INDEX(Events!$A:$A,MATCH(K702,Events!#REF!,0)),"")</f>
        <v/>
      </c>
      <c r="L713" s="33"/>
      <c r="M713" s="32" t="str">
        <f>IFERROR(INDEX(Events!$A:$A,MATCH(M702,Events!#REF!,0)),"")</f>
        <v/>
      </c>
      <c r="N713" s="33"/>
    </row>
    <row r="714" spans="1:15" x14ac:dyDescent="0.2">
      <c r="A714" s="32"/>
      <c r="B714" s="33"/>
      <c r="C714" s="32"/>
      <c r="D714" s="33"/>
      <c r="E714" s="32"/>
      <c r="F714" s="33"/>
      <c r="G714" s="32"/>
      <c r="H714" s="33"/>
      <c r="I714" s="32"/>
      <c r="J714" s="33"/>
      <c r="K714" s="32"/>
      <c r="L714" s="33"/>
      <c r="M714" s="32"/>
      <c r="N714" s="33"/>
    </row>
    <row r="715" spans="1:15" x14ac:dyDescent="0.2">
      <c r="A715" s="35"/>
      <c r="B715" s="36"/>
      <c r="C715" s="35"/>
      <c r="D715" s="36"/>
      <c r="E715" s="35"/>
      <c r="F715" s="36"/>
      <c r="G715" s="35"/>
      <c r="H715" s="36"/>
      <c r="I715" s="35"/>
      <c r="J715" s="36"/>
      <c r="K715" s="35"/>
      <c r="L715" s="36"/>
      <c r="M715" s="35"/>
      <c r="N715" s="36"/>
    </row>
    <row r="716" spans="1:15" ht="20.25" x14ac:dyDescent="0.3">
      <c r="A716" s="71">
        <f>M702+1</f>
        <v>44913</v>
      </c>
      <c r="B716" s="71"/>
      <c r="C716" s="71">
        <f>A716+1</f>
        <v>44914</v>
      </c>
      <c r="D716" s="71" t="str">
        <f>IFERROR(INDEX(Events!$A:$A,MATCH(C716,Events!$G:$G,0)),"")</f>
        <v/>
      </c>
      <c r="E716" s="71">
        <f>C716+1</f>
        <v>44915</v>
      </c>
      <c r="F716" s="71" t="str">
        <f>IFERROR(INDEX(Events!$A:$A,MATCH(E716,Events!$G:$G,0)),"")</f>
        <v/>
      </c>
      <c r="G716" s="71">
        <f>E716+1</f>
        <v>44916</v>
      </c>
      <c r="H716" s="71" t="str">
        <f>IFERROR(INDEX(Events!$A:$A,MATCH(G716,Events!$G:$G,0)),"")</f>
        <v>Dec. Solstice (GMT)</v>
      </c>
      <c r="I716" s="71">
        <f>G716+1</f>
        <v>44917</v>
      </c>
      <c r="J716" s="71" t="str">
        <f>IFERROR(INDEX(Events!$A:$A,MATCH(I716,Events!$G:$G,0)),"")</f>
        <v/>
      </c>
      <c r="K716" s="71">
        <f>I716+1</f>
        <v>44918</v>
      </c>
      <c r="L716" s="71" t="str">
        <f>IFERROR(INDEX(Events!$A:$A,MATCH(K716,Events!$G:$G,0)),"")</f>
        <v/>
      </c>
      <c r="M716" s="71">
        <f>K716+1</f>
        <v>44919</v>
      </c>
      <c r="N716" s="71" t="str">
        <f>IFERROR(INDEX(Events!$A:$A,MATCH(M716,Events!$G:$G,0)),"")</f>
        <v>Christmas Eve</v>
      </c>
      <c r="O716" s="31"/>
    </row>
    <row r="717" spans="1:15" x14ac:dyDescent="0.2">
      <c r="A717" s="72" t="str">
        <f>IFERROR(INDEX(Events!$A:$A,MATCH(A716,Events!$G:$G,0)),"")</f>
        <v>Hanukkah begins</v>
      </c>
      <c r="B717" s="73"/>
      <c r="C717" s="72" t="str">
        <f>IFERROR(INDEX(Events!$A:$A,MATCH(C716,Events!$G:$G,0)),"")</f>
        <v/>
      </c>
      <c r="D717" s="73"/>
      <c r="E717" s="72" t="str">
        <f>IFERROR(INDEX(Events!$A:$A,MATCH(E716,Events!$G:$G,0)),"")</f>
        <v/>
      </c>
      <c r="F717" s="73"/>
      <c r="G717" s="72" t="str">
        <f>IFERROR(INDEX(Events!$A:$A,MATCH(G716,Events!$G:$G,0)),"")</f>
        <v>Dec. Solstice (GMT)</v>
      </c>
      <c r="H717" s="73"/>
      <c r="I717" s="72" t="str">
        <f>IFERROR(INDEX(Events!$A:$A,MATCH(I716,Events!$G:$G,0)),"")</f>
        <v/>
      </c>
      <c r="J717" s="73"/>
      <c r="K717" s="72" t="str">
        <f>IFERROR(INDEX(Events!$A:$A,MATCH(K716,Events!$G:$G,0)),"")</f>
        <v/>
      </c>
      <c r="L717" s="73"/>
      <c r="M717" s="72" t="str">
        <f>IFERROR(INDEX(Events!$A:$A,MATCH(M716,Events!$G:$G,0)),"")</f>
        <v>Christmas Eve</v>
      </c>
      <c r="N717" s="73"/>
    </row>
    <row r="718" spans="1:15" x14ac:dyDescent="0.2">
      <c r="A718" s="72" t="str">
        <f ca="1">IFERROR(INDEX(Events!$A:$A,MATCH(A716,Events!$H:$H,0)),"")</f>
        <v/>
      </c>
      <c r="B718" s="73"/>
      <c r="C718" s="72" t="str">
        <f ca="1">IFERROR(INDEX(Events!$A:$A,MATCH(C716,Events!$H:$H,0)),"")</f>
        <v/>
      </c>
      <c r="D718" s="73"/>
      <c r="E718" s="72" t="str">
        <f ca="1">IFERROR(INDEX(Events!$A:$A,MATCH(E716,Events!$H:$H,0)),"")</f>
        <v/>
      </c>
      <c r="F718" s="73"/>
      <c r="G718" s="72" t="str">
        <f ca="1">IFERROR(INDEX(Events!$A:$A,MATCH(G716,Events!$H:$H,0)),"")</f>
        <v/>
      </c>
      <c r="H718" s="73"/>
      <c r="I718" s="72" t="str">
        <f ca="1">IFERROR(INDEX(Events!$A:$A,MATCH(I716,Events!$H:$H,0)),"")</f>
        <v/>
      </c>
      <c r="J718" s="73"/>
      <c r="K718" s="72" t="str">
        <f ca="1">IFERROR(INDEX(Events!$A:$A,MATCH(K716,Events!$H:$H,0)),"")</f>
        <v/>
      </c>
      <c r="L718" s="73"/>
      <c r="M718" s="72" t="str">
        <f ca="1">IFERROR(INDEX(Events!$A:$A,MATCH(M716,Events!$H:$H,0)),"")</f>
        <v/>
      </c>
      <c r="N718" s="73"/>
    </row>
    <row r="719" spans="1:15" x14ac:dyDescent="0.2">
      <c r="A719" s="72" t="str">
        <f ca="1">IFERROR(INDEX(Events!$A:$A,MATCH(A716,Events!$I:$I,0)),"")</f>
        <v/>
      </c>
      <c r="B719" s="73"/>
      <c r="C719" s="72" t="str">
        <f ca="1">IFERROR(INDEX(Events!$A:$A,MATCH(C716,Events!$I:$I,0)),"")</f>
        <v/>
      </c>
      <c r="D719" s="73"/>
      <c r="E719" s="72" t="str">
        <f ca="1">IFERROR(INDEX(Events!$A:$A,MATCH(E716,Events!$I:$I,0)),"")</f>
        <v/>
      </c>
      <c r="F719" s="73"/>
      <c r="G719" s="72" t="str">
        <f ca="1">IFERROR(INDEX(Events!$A:$A,MATCH(G716,Events!$I:$I,0)),"")</f>
        <v/>
      </c>
      <c r="H719" s="73"/>
      <c r="I719" s="72" t="str">
        <f ca="1">IFERROR(INDEX(Events!$A:$A,MATCH(I716,Events!$I:$I,0)),"")</f>
        <v/>
      </c>
      <c r="J719" s="73"/>
      <c r="K719" s="72" t="str">
        <f ca="1">IFERROR(INDEX(Events!$A:$A,MATCH(K716,Events!$I:$I,0)),"")</f>
        <v/>
      </c>
      <c r="L719" s="73"/>
      <c r="M719" s="72" t="str">
        <f ca="1">IFERROR(INDEX(Events!$A:$A,MATCH(M716,Events!$I:$I,0)),"")</f>
        <v/>
      </c>
      <c r="N719" s="73"/>
    </row>
    <row r="720" spans="1:15" x14ac:dyDescent="0.2">
      <c r="A720" s="32"/>
      <c r="B720" s="33"/>
      <c r="C720" s="32"/>
      <c r="D720" s="33"/>
      <c r="E720" s="32"/>
      <c r="F720" s="33"/>
      <c r="G720" s="32"/>
      <c r="H720" s="33"/>
      <c r="I720" s="32"/>
      <c r="J720" s="33"/>
      <c r="K720" s="32"/>
      <c r="L720" s="33"/>
      <c r="M720" s="32"/>
      <c r="N720" s="33"/>
    </row>
    <row r="721" spans="1:15" x14ac:dyDescent="0.2">
      <c r="A721" s="32"/>
      <c r="B721" s="33"/>
      <c r="C721" s="32"/>
      <c r="D721" s="33"/>
      <c r="E721" s="32"/>
      <c r="F721" s="33"/>
      <c r="G721" s="32"/>
      <c r="H721" s="33"/>
      <c r="I721" s="32"/>
      <c r="J721" s="33"/>
      <c r="K721" s="32"/>
      <c r="L721" s="33"/>
      <c r="M721" s="32"/>
      <c r="N721" s="33"/>
    </row>
    <row r="722" spans="1:15" x14ac:dyDescent="0.2">
      <c r="A722" s="34"/>
      <c r="B722" s="33"/>
      <c r="C722" s="34"/>
      <c r="D722" s="33"/>
      <c r="E722" s="34"/>
      <c r="F722" s="33"/>
      <c r="G722" s="34"/>
      <c r="H722" s="33"/>
      <c r="I722" s="34"/>
      <c r="J722" s="33"/>
      <c r="K722" s="34"/>
      <c r="L722" s="33"/>
      <c r="M722" s="34"/>
      <c r="N722" s="33"/>
    </row>
    <row r="723" spans="1:15" x14ac:dyDescent="0.2">
      <c r="A723" s="32"/>
      <c r="B723" s="33"/>
      <c r="C723" s="32"/>
      <c r="D723" s="33"/>
      <c r="E723" s="32"/>
      <c r="F723" s="33"/>
      <c r="G723" s="32"/>
      <c r="H723" s="33"/>
      <c r="I723" s="32"/>
      <c r="J723" s="33"/>
      <c r="K723" s="32"/>
      <c r="L723" s="33"/>
      <c r="M723" s="32"/>
      <c r="N723" s="33"/>
    </row>
    <row r="724" spans="1:15" x14ac:dyDescent="0.2">
      <c r="A724" s="32"/>
      <c r="B724" s="33"/>
      <c r="C724" s="32"/>
      <c r="D724" s="33"/>
      <c r="E724" s="32"/>
      <c r="F724" s="33"/>
      <c r="G724" s="32"/>
      <c r="H724" s="33"/>
      <c r="I724" s="32"/>
      <c r="J724" s="33"/>
      <c r="K724" s="32"/>
      <c r="L724" s="33"/>
      <c r="M724" s="32"/>
      <c r="N724" s="33"/>
    </row>
    <row r="725" spans="1:15" x14ac:dyDescent="0.2">
      <c r="A725" s="32"/>
      <c r="B725" s="33"/>
      <c r="C725" s="32"/>
      <c r="D725" s="33"/>
      <c r="E725" s="32"/>
      <c r="F725" s="33"/>
      <c r="G725" s="32"/>
      <c r="H725" s="33"/>
      <c r="I725" s="32"/>
      <c r="J725" s="33"/>
      <c r="K725" s="32"/>
      <c r="L725" s="33"/>
      <c r="M725" s="32"/>
      <c r="N725" s="33"/>
    </row>
    <row r="726" spans="1:15" x14ac:dyDescent="0.2">
      <c r="A726" s="32"/>
      <c r="B726" s="33"/>
      <c r="C726" s="32"/>
      <c r="D726" s="33"/>
      <c r="E726" s="32"/>
      <c r="F726" s="33"/>
      <c r="G726" s="32"/>
      <c r="H726" s="33"/>
      <c r="I726" s="32"/>
      <c r="J726" s="33"/>
      <c r="K726" s="32"/>
      <c r="L726" s="33"/>
      <c r="M726" s="32"/>
      <c r="N726" s="33"/>
    </row>
    <row r="727" spans="1:15" x14ac:dyDescent="0.2">
      <c r="A727" s="32"/>
      <c r="B727" s="33"/>
      <c r="C727" s="32" t="str">
        <f>IFERROR(INDEX(Events!$A:$A,MATCH(C716,Events!#REF!,0)),"")</f>
        <v/>
      </c>
      <c r="D727" s="33"/>
      <c r="E727" s="32" t="str">
        <f>IFERROR(INDEX(Events!$A:$A,MATCH(E716,Events!#REF!,0)),"")</f>
        <v/>
      </c>
      <c r="F727" s="33"/>
      <c r="G727" s="32" t="str">
        <f>IFERROR(INDEX(Events!$A:$A,MATCH(G716,Events!#REF!,0)),"")</f>
        <v/>
      </c>
      <c r="H727" s="33"/>
      <c r="I727" s="32" t="str">
        <f>IFERROR(INDEX(Events!$A:$A,MATCH(I716,Events!#REF!,0)),"")</f>
        <v/>
      </c>
      <c r="J727" s="33"/>
      <c r="K727" s="32" t="str">
        <f>IFERROR(INDEX(Events!$A:$A,MATCH(K716,Events!#REF!,0)),"")</f>
        <v/>
      </c>
      <c r="L727" s="33"/>
      <c r="M727" s="32" t="str">
        <f>IFERROR(INDEX(Events!$A:$A,MATCH(M716,Events!#REF!,0)),"")</f>
        <v/>
      </c>
      <c r="N727" s="33"/>
    </row>
    <row r="728" spans="1:15" x14ac:dyDescent="0.2">
      <c r="A728" s="32"/>
      <c r="B728" s="33"/>
      <c r="C728" s="32"/>
      <c r="D728" s="33"/>
      <c r="E728" s="32"/>
      <c r="F728" s="33"/>
      <c r="G728" s="32"/>
      <c r="H728" s="33"/>
      <c r="I728" s="32"/>
      <c r="J728" s="33"/>
      <c r="K728" s="32"/>
      <c r="L728" s="33"/>
      <c r="M728" s="32"/>
      <c r="N728" s="33"/>
    </row>
    <row r="729" spans="1:15" x14ac:dyDescent="0.2">
      <c r="A729" s="35"/>
      <c r="B729" s="36"/>
      <c r="C729" s="35"/>
      <c r="D729" s="36"/>
      <c r="E729" s="35"/>
      <c r="F729" s="36"/>
      <c r="G729" s="35"/>
      <c r="H729" s="36"/>
      <c r="I729" s="35"/>
      <c r="J729" s="36"/>
      <c r="K729" s="35"/>
      <c r="L729" s="36"/>
      <c r="M729" s="35"/>
      <c r="N729" s="36"/>
    </row>
    <row r="730" spans="1:15" ht="20.25" x14ac:dyDescent="0.3">
      <c r="A730" s="71">
        <f>M716+1</f>
        <v>44920</v>
      </c>
      <c r="B730" s="71"/>
      <c r="C730" s="71">
        <f>A730+1</f>
        <v>44921</v>
      </c>
      <c r="D730" s="71" t="str">
        <f>IFERROR(INDEX(Events!$A:$A,MATCH(C730,Events!$G:$G,0)),"")</f>
        <v>Kwanzaa begins</v>
      </c>
      <c r="E730" s="71">
        <f>C730+1</f>
        <v>44922</v>
      </c>
      <c r="F730" s="71" t="str">
        <f>IFERROR(INDEX(Events!$A:$A,MATCH(E730,Events!$G:$G,0)),"")</f>
        <v/>
      </c>
      <c r="G730" s="71">
        <f>E730+1</f>
        <v>44923</v>
      </c>
      <c r="H730" s="71" t="str">
        <f>IFERROR(INDEX(Events!$A:$A,MATCH(G730,Events!$G:$G,0)),"")</f>
        <v/>
      </c>
      <c r="I730" s="71">
        <f>G730+1</f>
        <v>44924</v>
      </c>
      <c r="J730" s="71" t="str">
        <f>IFERROR(INDEX(Events!$A:$A,MATCH(I730,Events!$G:$G,0)),"")</f>
        <v/>
      </c>
      <c r="K730" s="71">
        <f>I730+1</f>
        <v>44925</v>
      </c>
      <c r="L730" s="71" t="str">
        <f>IFERROR(INDEX(Events!$A:$A,MATCH(K730,Events!$G:$G,0)),"")</f>
        <v/>
      </c>
      <c r="M730" s="71">
        <f>K730+1</f>
        <v>44926</v>
      </c>
      <c r="N730" s="71" t="str">
        <f>IFERROR(INDEX(Events!$A:$A,MATCH(M730,Events!$G:$G,0)),"")</f>
        <v>New Year's Eve</v>
      </c>
      <c r="O730" s="31"/>
    </row>
    <row r="731" spans="1:15" x14ac:dyDescent="0.2">
      <c r="A731" s="72" t="str">
        <f>IFERROR(INDEX(Events!$A:$A,MATCH(A730,Events!$G:$G,0)),"")</f>
        <v>Christmas Day</v>
      </c>
      <c r="B731" s="73"/>
      <c r="C731" s="72" t="str">
        <f>IFERROR(INDEX(Events!$A:$A,MATCH(C730,Events!$G:$G,0)),"")</f>
        <v>Kwanzaa begins</v>
      </c>
      <c r="D731" s="73"/>
      <c r="E731" s="72" t="str">
        <f>IFERROR(INDEX(Events!$A:$A,MATCH(E730,Events!$G:$G,0)),"")</f>
        <v/>
      </c>
      <c r="F731" s="73"/>
      <c r="G731" s="72" t="str">
        <f>IFERROR(INDEX(Events!$A:$A,MATCH(G730,Events!$G:$G,0)),"")</f>
        <v/>
      </c>
      <c r="H731" s="73"/>
      <c r="I731" s="72" t="str">
        <f>IFERROR(INDEX(Events!$A:$A,MATCH(I730,Events!$G:$G,0)),"")</f>
        <v/>
      </c>
      <c r="J731" s="73"/>
      <c r="K731" s="72" t="str">
        <f>IFERROR(INDEX(Events!$A:$A,MATCH(K730,Events!$G:$G,0)),"")</f>
        <v/>
      </c>
      <c r="L731" s="73"/>
      <c r="M731" s="72" t="str">
        <f>IFERROR(INDEX(Events!$A:$A,MATCH(M730,Events!$G:$G,0)),"")</f>
        <v>New Year's Eve</v>
      </c>
      <c r="N731" s="73"/>
    </row>
    <row r="732" spans="1:15" x14ac:dyDescent="0.2">
      <c r="A732" s="72" t="str">
        <f ca="1">IFERROR(INDEX(Events!$A:$A,MATCH(A730,Events!$H:$H,0)),"")</f>
        <v/>
      </c>
      <c r="B732" s="73"/>
      <c r="C732" s="72" t="str">
        <f ca="1">IFERROR(INDEX(Events!$A:$A,MATCH(C730,Events!$H:$H,0)),"")</f>
        <v>Boxing Day (UK)</v>
      </c>
      <c r="D732" s="73"/>
      <c r="E732" s="72" t="str">
        <f ca="1">IFERROR(INDEX(Events!$A:$A,MATCH(E730,Events!$H:$H,0)),"")</f>
        <v/>
      </c>
      <c r="F732" s="73"/>
      <c r="G732" s="72" t="str">
        <f ca="1">IFERROR(INDEX(Events!$A:$A,MATCH(G730,Events!$H:$H,0)),"")</f>
        <v/>
      </c>
      <c r="H732" s="73"/>
      <c r="I732" s="72" t="str">
        <f ca="1">IFERROR(INDEX(Events!$A:$A,MATCH(I730,Events!$H:$H,0)),"")</f>
        <v/>
      </c>
      <c r="J732" s="73"/>
      <c r="K732" s="72" t="str">
        <f ca="1">IFERROR(INDEX(Events!$A:$A,MATCH(K730,Events!$H:$H,0)),"")</f>
        <v/>
      </c>
      <c r="L732" s="73"/>
      <c r="M732" s="72" t="str">
        <f ca="1">IFERROR(INDEX(Events!$A:$A,MATCH(M730,Events!$H:$H,0)),"")</f>
        <v/>
      </c>
      <c r="N732" s="73"/>
    </row>
    <row r="733" spans="1:15" x14ac:dyDescent="0.2">
      <c r="A733" s="72" t="str">
        <f ca="1">IFERROR(INDEX(Events!$A:$A,MATCH(A730,Events!$I:$I,0)),"")</f>
        <v/>
      </c>
      <c r="B733" s="73"/>
      <c r="C733" s="72" t="str">
        <f ca="1">IFERROR(INDEX(Events!$A:$A,MATCH(C730,Events!$I:$I,0)),"")</f>
        <v/>
      </c>
      <c r="D733" s="73"/>
      <c r="E733" s="72" t="str">
        <f ca="1">IFERROR(INDEX(Events!$A:$A,MATCH(E730,Events!$I:$I,0)),"")</f>
        <v/>
      </c>
      <c r="F733" s="73"/>
      <c r="G733" s="72" t="str">
        <f ca="1">IFERROR(INDEX(Events!$A:$A,MATCH(G730,Events!$I:$I,0)),"")</f>
        <v/>
      </c>
      <c r="H733" s="73"/>
      <c r="I733" s="72" t="str">
        <f ca="1">IFERROR(INDEX(Events!$A:$A,MATCH(I730,Events!$I:$I,0)),"")</f>
        <v/>
      </c>
      <c r="J733" s="73"/>
      <c r="K733" s="72" t="str">
        <f ca="1">IFERROR(INDEX(Events!$A:$A,MATCH(K730,Events!$I:$I,0)),"")</f>
        <v/>
      </c>
      <c r="L733" s="73"/>
      <c r="M733" s="72" t="str">
        <f ca="1">IFERROR(INDEX(Events!$A:$A,MATCH(M730,Events!$I:$I,0)),"")</f>
        <v/>
      </c>
      <c r="N733" s="73"/>
    </row>
    <row r="734" spans="1:15" x14ac:dyDescent="0.2">
      <c r="A734" s="32"/>
      <c r="B734" s="33"/>
      <c r="C734" s="32"/>
      <c r="D734" s="33"/>
      <c r="E734" s="32"/>
      <c r="F734" s="33"/>
      <c r="G734" s="32"/>
      <c r="H734" s="33"/>
      <c r="I734" s="32"/>
      <c r="J734" s="33"/>
      <c r="K734" s="32"/>
      <c r="L734" s="33"/>
      <c r="M734" s="32"/>
      <c r="N734" s="33"/>
    </row>
    <row r="735" spans="1:15" x14ac:dyDescent="0.2">
      <c r="A735" s="32"/>
      <c r="B735" s="33"/>
      <c r="C735" s="32"/>
      <c r="D735" s="33"/>
      <c r="E735" s="32"/>
      <c r="F735" s="33"/>
      <c r="G735" s="32"/>
      <c r="H735" s="33"/>
      <c r="I735" s="32"/>
      <c r="J735" s="33"/>
      <c r="K735" s="32"/>
      <c r="L735" s="33"/>
      <c r="M735" s="32"/>
      <c r="N735" s="33"/>
    </row>
    <row r="736" spans="1:15" x14ac:dyDescent="0.2">
      <c r="A736" s="34"/>
      <c r="B736" s="33"/>
      <c r="C736" s="34"/>
      <c r="D736" s="33"/>
      <c r="E736" s="34"/>
      <c r="F736" s="33"/>
      <c r="G736" s="34"/>
      <c r="H736" s="33"/>
      <c r="I736" s="34"/>
      <c r="J736" s="33"/>
      <c r="K736" s="34"/>
      <c r="L736" s="33"/>
      <c r="M736" s="34"/>
      <c r="N736" s="33"/>
    </row>
    <row r="737" spans="1:15" x14ac:dyDescent="0.2">
      <c r="A737" s="32"/>
      <c r="B737" s="33"/>
      <c r="C737" s="32"/>
      <c r="D737" s="33"/>
      <c r="E737" s="32"/>
      <c r="F737" s="33"/>
      <c r="G737" s="32"/>
      <c r="H737" s="33"/>
      <c r="I737" s="32"/>
      <c r="J737" s="33"/>
      <c r="K737" s="32"/>
      <c r="L737" s="33"/>
      <c r="M737" s="32"/>
      <c r="N737" s="33"/>
    </row>
    <row r="738" spans="1:15" x14ac:dyDescent="0.2">
      <c r="A738" s="32"/>
      <c r="B738" s="33"/>
      <c r="C738" s="32"/>
      <c r="D738" s="33"/>
      <c r="E738" s="32"/>
      <c r="F738" s="33"/>
      <c r="G738" s="32"/>
      <c r="H738" s="33"/>
      <c r="I738" s="32"/>
      <c r="J738" s="33"/>
      <c r="K738" s="32"/>
      <c r="L738" s="33"/>
      <c r="M738" s="32"/>
      <c r="N738" s="33"/>
    </row>
    <row r="739" spans="1:15" x14ac:dyDescent="0.2">
      <c r="A739" s="32"/>
      <c r="B739" s="33"/>
      <c r="C739" s="32"/>
      <c r="D739" s="33"/>
      <c r="E739" s="32"/>
      <c r="F739" s="33"/>
      <c r="G739" s="32"/>
      <c r="H739" s="33"/>
      <c r="I739" s="32"/>
      <c r="J739" s="33"/>
      <c r="K739" s="32"/>
      <c r="L739" s="33"/>
      <c r="M739" s="32"/>
      <c r="N739" s="33"/>
    </row>
    <row r="740" spans="1:15" x14ac:dyDescent="0.2">
      <c r="A740" s="32"/>
      <c r="B740" s="33"/>
      <c r="C740" s="32"/>
      <c r="D740" s="33"/>
      <c r="E740" s="32"/>
      <c r="F740" s="33"/>
      <c r="G740" s="32"/>
      <c r="H740" s="33"/>
      <c r="I740" s="32"/>
      <c r="J740" s="33"/>
      <c r="K740" s="32"/>
      <c r="L740" s="33"/>
      <c r="M740" s="32"/>
      <c r="N740" s="33"/>
    </row>
    <row r="741" spans="1:15" x14ac:dyDescent="0.2">
      <c r="A741" s="32"/>
      <c r="B741" s="33"/>
      <c r="C741" s="32" t="str">
        <f>IFERROR(INDEX(Events!$A:$A,MATCH(C730,Events!#REF!,0)),"")</f>
        <v/>
      </c>
      <c r="D741" s="33"/>
      <c r="E741" s="32" t="str">
        <f>IFERROR(INDEX(Events!$A:$A,MATCH(E730,Events!#REF!,0)),"")</f>
        <v/>
      </c>
      <c r="F741" s="33"/>
      <c r="G741" s="32" t="str">
        <f>IFERROR(INDEX(Events!$A:$A,MATCH(G730,Events!#REF!,0)),"")</f>
        <v/>
      </c>
      <c r="H741" s="33"/>
      <c r="I741" s="32" t="str">
        <f>IFERROR(INDEX(Events!$A:$A,MATCH(I730,Events!#REF!,0)),"")</f>
        <v/>
      </c>
      <c r="J741" s="33"/>
      <c r="K741" s="32" t="str">
        <f>IFERROR(INDEX(Events!$A:$A,MATCH(K730,Events!#REF!,0)),"")</f>
        <v/>
      </c>
      <c r="L741" s="33"/>
      <c r="M741" s="32" t="str">
        <f>IFERROR(INDEX(Events!$A:$A,MATCH(M730,Events!#REF!,0)),"")</f>
        <v/>
      </c>
      <c r="N741" s="33"/>
    </row>
    <row r="742" spans="1:15" x14ac:dyDescent="0.2">
      <c r="A742" s="32"/>
      <c r="B742" s="33"/>
      <c r="C742" s="32"/>
      <c r="D742" s="33"/>
      <c r="E742" s="32"/>
      <c r="F742" s="33"/>
      <c r="G742" s="32"/>
      <c r="H742" s="33"/>
      <c r="I742" s="32"/>
      <c r="J742" s="33"/>
      <c r="K742" s="32"/>
      <c r="L742" s="33"/>
      <c r="M742" s="32"/>
      <c r="N742" s="33"/>
    </row>
    <row r="743" spans="1:15" x14ac:dyDescent="0.2">
      <c r="A743" s="35"/>
      <c r="B743" s="36"/>
      <c r="C743" s="35"/>
      <c r="D743" s="36"/>
      <c r="E743" s="35"/>
      <c r="F743" s="36"/>
      <c r="G743" s="35"/>
      <c r="H743" s="36"/>
      <c r="I743" s="35"/>
      <c r="J743" s="36"/>
      <c r="K743" s="35"/>
      <c r="L743" s="36"/>
      <c r="M743" s="35"/>
      <c r="N743" s="36"/>
    </row>
    <row r="744" spans="1:15" ht="20.25" x14ac:dyDescent="0.3">
      <c r="A744" s="71">
        <f>M730+1</f>
        <v>44927</v>
      </c>
      <c r="B744" s="71"/>
      <c r="C744" s="71">
        <f>A744+1</f>
        <v>44928</v>
      </c>
      <c r="D744" s="71" t="str">
        <f>IFERROR(INDEX(Events!$A:$A,MATCH(C744,Events!$G:$G,0)),"")</f>
        <v/>
      </c>
      <c r="E744" s="71">
        <f>C744+1</f>
        <v>44929</v>
      </c>
      <c r="F744" s="71" t="str">
        <f>IFERROR(INDEX(Events!$A:$A,MATCH(E744,Events!$G:$G,0)),"")</f>
        <v/>
      </c>
      <c r="G744" s="71">
        <f>E744+1</f>
        <v>44930</v>
      </c>
      <c r="H744" s="71" t="str">
        <f>IFERROR(INDEX(Events!$A:$A,MATCH(G744,Events!$G:$G,0)),"")</f>
        <v/>
      </c>
      <c r="I744" s="71">
        <f>G744+1</f>
        <v>44931</v>
      </c>
      <c r="J744" s="71" t="str">
        <f>IFERROR(INDEX(Events!$A:$A,MATCH(I744,Events!$G:$G,0)),"")</f>
        <v/>
      </c>
      <c r="K744" s="71">
        <f>I744+1</f>
        <v>44932</v>
      </c>
      <c r="L744" s="71" t="str">
        <f>IFERROR(INDEX(Events!$A:$A,MATCH(K744,Events!$G:$G,0)),"")</f>
        <v/>
      </c>
      <c r="M744" s="71">
        <f>K744+1</f>
        <v>44933</v>
      </c>
      <c r="N744" s="71" t="str">
        <f>IFERROR(INDEX(Events!$A:$A,MATCH(M744,Events!$G:$G,0)),"")</f>
        <v/>
      </c>
      <c r="O744" s="31"/>
    </row>
    <row r="745" spans="1:15" x14ac:dyDescent="0.2">
      <c r="A745" s="72" t="str">
        <f>IFERROR(INDEX(Events!$A:$A,MATCH(A744,Events!$G:$G,0)),"")</f>
        <v>New Year's Day</v>
      </c>
      <c r="B745" s="73"/>
      <c r="C745" s="72" t="str">
        <f>IFERROR(INDEX(Events!$A:$A,MATCH(C744,Events!$G:$G,0)),"")</f>
        <v/>
      </c>
      <c r="D745" s="73"/>
      <c r="E745" s="72" t="str">
        <f>IFERROR(INDEX(Events!$A:$A,MATCH(E744,Events!$G:$G,0)),"")</f>
        <v/>
      </c>
      <c r="F745" s="73"/>
      <c r="G745" s="72" t="str">
        <f>IFERROR(INDEX(Events!$A:$A,MATCH(G744,Events!$G:$G,0)),"")</f>
        <v/>
      </c>
      <c r="H745" s="73"/>
      <c r="I745" s="72" t="str">
        <f>IFERROR(INDEX(Events!$A:$A,MATCH(I744,Events!$G:$G,0)),"")</f>
        <v/>
      </c>
      <c r="J745" s="73"/>
      <c r="K745" s="72" t="str">
        <f>IFERROR(INDEX(Events!$A:$A,MATCH(K744,Events!$G:$G,0)),"")</f>
        <v/>
      </c>
      <c r="L745" s="73"/>
      <c r="M745" s="72" t="str">
        <f>IFERROR(INDEX(Events!$A:$A,MATCH(M744,Events!$G:$G,0)),"")</f>
        <v/>
      </c>
      <c r="N745" s="73"/>
    </row>
    <row r="746" spans="1:15" x14ac:dyDescent="0.2">
      <c r="A746" s="72" t="str">
        <f ca="1">IFERROR(INDEX(Events!$A:$A,MATCH(A744,Events!$H:$H,0)),"")</f>
        <v/>
      </c>
      <c r="B746" s="73"/>
      <c r="C746" s="72" t="str">
        <f ca="1">IFERROR(INDEX(Events!$A:$A,MATCH(C744,Events!$H:$H,0)),"")</f>
        <v/>
      </c>
      <c r="D746" s="73"/>
      <c r="E746" s="72" t="str">
        <f ca="1">IFERROR(INDEX(Events!$A:$A,MATCH(E744,Events!$H:$H,0)),"")</f>
        <v/>
      </c>
      <c r="F746" s="73"/>
      <c r="G746" s="72" t="str">
        <f ca="1">IFERROR(INDEX(Events!$A:$A,MATCH(G744,Events!$H:$H,0)),"")</f>
        <v/>
      </c>
      <c r="H746" s="73"/>
      <c r="I746" s="72" t="str">
        <f ca="1">IFERROR(INDEX(Events!$A:$A,MATCH(I744,Events!$H:$H,0)),"")</f>
        <v/>
      </c>
      <c r="J746" s="73"/>
      <c r="K746" s="72" t="str">
        <f ca="1">IFERROR(INDEX(Events!$A:$A,MATCH(K744,Events!$H:$H,0)),"")</f>
        <v/>
      </c>
      <c r="L746" s="73"/>
      <c r="M746" s="72" t="str">
        <f ca="1">IFERROR(INDEX(Events!$A:$A,MATCH(M744,Events!$H:$H,0)),"")</f>
        <v/>
      </c>
      <c r="N746" s="73"/>
    </row>
    <row r="747" spans="1:15" x14ac:dyDescent="0.2">
      <c r="A747" s="72" t="str">
        <f ca="1">IFERROR(INDEX(Events!$A:$A,MATCH(A744,Events!$I:$I,0)),"")</f>
        <v/>
      </c>
      <c r="B747" s="73"/>
      <c r="C747" s="72" t="str">
        <f ca="1">IFERROR(INDEX(Events!$A:$A,MATCH(C744,Events!$I:$I,0)),"")</f>
        <v/>
      </c>
      <c r="D747" s="73"/>
      <c r="E747" s="72" t="str">
        <f ca="1">IFERROR(INDEX(Events!$A:$A,MATCH(E744,Events!$I:$I,0)),"")</f>
        <v/>
      </c>
      <c r="F747" s="73"/>
      <c r="G747" s="72" t="str">
        <f ca="1">IFERROR(INDEX(Events!$A:$A,MATCH(G744,Events!$I:$I,0)),"")</f>
        <v/>
      </c>
      <c r="H747" s="73"/>
      <c r="I747" s="72" t="str">
        <f ca="1">IFERROR(INDEX(Events!$A:$A,MATCH(I744,Events!$I:$I,0)),"")</f>
        <v/>
      </c>
      <c r="J747" s="73"/>
      <c r="K747" s="72" t="str">
        <f ca="1">IFERROR(INDEX(Events!$A:$A,MATCH(K744,Events!$I:$I,0)),"")</f>
        <v/>
      </c>
      <c r="L747" s="73"/>
      <c r="M747" s="72" t="str">
        <f ca="1">IFERROR(INDEX(Events!$A:$A,MATCH(M744,Events!$I:$I,0)),"")</f>
        <v/>
      </c>
      <c r="N747" s="73"/>
    </row>
    <row r="748" spans="1:15" x14ac:dyDescent="0.2">
      <c r="A748" s="32"/>
      <c r="B748" s="33"/>
      <c r="C748" s="32"/>
      <c r="D748" s="33"/>
      <c r="E748" s="32"/>
      <c r="F748" s="33"/>
      <c r="G748" s="32"/>
      <c r="H748" s="33"/>
      <c r="I748" s="32"/>
      <c r="J748" s="33"/>
      <c r="K748" s="32"/>
      <c r="L748" s="33"/>
      <c r="M748" s="32"/>
      <c r="N748" s="33"/>
    </row>
    <row r="749" spans="1:15" x14ac:dyDescent="0.2">
      <c r="A749" s="32"/>
      <c r="B749" s="33"/>
      <c r="C749" s="32"/>
      <c r="D749" s="33"/>
      <c r="E749" s="32"/>
      <c r="F749" s="33"/>
      <c r="G749" s="32"/>
      <c r="H749" s="33"/>
      <c r="I749" s="32"/>
      <c r="J749" s="33"/>
      <c r="K749" s="32"/>
      <c r="L749" s="33"/>
      <c r="M749" s="32"/>
      <c r="N749" s="33"/>
    </row>
    <row r="750" spans="1:15" x14ac:dyDescent="0.2">
      <c r="A750" s="34"/>
      <c r="B750" s="33"/>
      <c r="C750" s="34"/>
      <c r="D750" s="33"/>
      <c r="E750" s="34"/>
      <c r="F750" s="33"/>
      <c r="G750" s="34"/>
      <c r="H750" s="33"/>
      <c r="I750" s="34"/>
      <c r="J750" s="33"/>
      <c r="K750" s="34"/>
      <c r="L750" s="33"/>
      <c r="M750" s="34"/>
      <c r="N750" s="33"/>
    </row>
    <row r="751" spans="1:15" x14ac:dyDescent="0.2">
      <c r="A751" s="32"/>
      <c r="B751" s="33"/>
      <c r="C751" s="32"/>
      <c r="D751" s="33"/>
      <c r="E751" s="32"/>
      <c r="F751" s="33"/>
      <c r="G751" s="32"/>
      <c r="H751" s="33"/>
      <c r="I751" s="32"/>
      <c r="J751" s="33"/>
      <c r="K751" s="32"/>
      <c r="L751" s="33"/>
      <c r="M751" s="32"/>
      <c r="N751" s="33"/>
    </row>
    <row r="752" spans="1:15" x14ac:dyDescent="0.2">
      <c r="A752" s="32"/>
      <c r="B752" s="33"/>
      <c r="C752" s="32"/>
      <c r="D752" s="33"/>
      <c r="E752" s="32"/>
      <c r="F752" s="33"/>
      <c r="G752" s="32"/>
      <c r="H752" s="33"/>
      <c r="I752" s="32"/>
      <c r="J752" s="33"/>
      <c r="K752" s="32"/>
      <c r="L752" s="33"/>
      <c r="M752" s="32"/>
      <c r="N752" s="33"/>
    </row>
    <row r="753" spans="1:15" x14ac:dyDescent="0.2">
      <c r="A753" s="32"/>
      <c r="B753" s="33"/>
      <c r="C753" s="32"/>
      <c r="D753" s="33"/>
      <c r="E753" s="32"/>
      <c r="F753" s="33"/>
      <c r="G753" s="32"/>
      <c r="H753" s="33"/>
      <c r="I753" s="32"/>
      <c r="J753" s="33"/>
      <c r="K753" s="32"/>
      <c r="L753" s="33"/>
      <c r="M753" s="32"/>
      <c r="N753" s="33"/>
    </row>
    <row r="754" spans="1:15" x14ac:dyDescent="0.2">
      <c r="A754" s="32"/>
      <c r="B754" s="33"/>
      <c r="C754" s="32"/>
      <c r="D754" s="33"/>
      <c r="E754" s="32"/>
      <c r="F754" s="33"/>
      <c r="G754" s="32"/>
      <c r="H754" s="33"/>
      <c r="I754" s="32"/>
      <c r="J754" s="33"/>
      <c r="K754" s="32"/>
      <c r="L754" s="33"/>
      <c r="M754" s="32"/>
      <c r="N754" s="33"/>
    </row>
    <row r="755" spans="1:15" x14ac:dyDescent="0.2">
      <c r="A755" s="32"/>
      <c r="B755" s="33"/>
      <c r="C755" s="32" t="str">
        <f>IFERROR(INDEX(Events!$A:$A,MATCH(C744,Events!#REF!,0)),"")</f>
        <v/>
      </c>
      <c r="D755" s="33"/>
      <c r="E755" s="32" t="str">
        <f>IFERROR(INDEX(Events!$A:$A,MATCH(E744,Events!#REF!,0)),"")</f>
        <v/>
      </c>
      <c r="F755" s="33"/>
      <c r="G755" s="32" t="str">
        <f>IFERROR(INDEX(Events!$A:$A,MATCH(G744,Events!#REF!,0)),"")</f>
        <v/>
      </c>
      <c r="H755" s="33"/>
      <c r="I755" s="32" t="str">
        <f>IFERROR(INDEX(Events!$A:$A,MATCH(I744,Events!#REF!,0)),"")</f>
        <v/>
      </c>
      <c r="J755" s="33"/>
      <c r="K755" s="32" t="str">
        <f>IFERROR(INDEX(Events!$A:$A,MATCH(K744,Events!#REF!,0)),"")</f>
        <v/>
      </c>
      <c r="L755" s="33"/>
      <c r="M755" s="32" t="str">
        <f>IFERROR(INDEX(Events!$A:$A,MATCH(M744,Events!#REF!,0)),"")</f>
        <v/>
      </c>
      <c r="N755" s="33"/>
    </row>
    <row r="756" spans="1:15" x14ac:dyDescent="0.2">
      <c r="A756" s="32"/>
      <c r="B756" s="33"/>
      <c r="C756" s="32"/>
      <c r="D756" s="33"/>
      <c r="E756" s="32"/>
      <c r="F756" s="33"/>
      <c r="G756" s="32"/>
      <c r="H756" s="33"/>
      <c r="I756" s="32"/>
      <c r="J756" s="33"/>
      <c r="K756" s="32"/>
      <c r="L756" s="33"/>
      <c r="M756" s="32"/>
      <c r="N756" s="33"/>
    </row>
    <row r="757" spans="1:15" x14ac:dyDescent="0.2">
      <c r="A757" s="35"/>
      <c r="B757" s="36"/>
      <c r="C757" s="35"/>
      <c r="D757" s="36"/>
      <c r="E757" s="35"/>
      <c r="F757" s="36"/>
      <c r="G757" s="35"/>
      <c r="H757" s="36"/>
      <c r="I757" s="35"/>
      <c r="J757" s="36"/>
      <c r="K757" s="35"/>
      <c r="L757" s="36"/>
      <c r="M757" s="35"/>
      <c r="N757" s="36"/>
    </row>
    <row r="758" spans="1:15" ht="20.25" x14ac:dyDescent="0.3">
      <c r="A758" s="71">
        <f>M744+1</f>
        <v>44934</v>
      </c>
      <c r="B758" s="71"/>
      <c r="C758" s="71">
        <f>A758+1</f>
        <v>44935</v>
      </c>
      <c r="D758" s="71" t="str">
        <f>IFERROR(INDEX(Events!$A:$A,MATCH(C758,Events!$G:$G,0)),"")</f>
        <v/>
      </c>
      <c r="E758" s="71">
        <f>C758+1</f>
        <v>44936</v>
      </c>
      <c r="F758" s="71" t="str">
        <f>IFERROR(INDEX(Events!$A:$A,MATCH(E758,Events!$G:$G,0)),"")</f>
        <v/>
      </c>
      <c r="G758" s="71">
        <f>E758+1</f>
        <v>44937</v>
      </c>
      <c r="H758" s="71" t="str">
        <f>IFERROR(INDEX(Events!$A:$A,MATCH(G758,Events!$G:$G,0)),"")</f>
        <v/>
      </c>
      <c r="I758" s="71">
        <f>G758+1</f>
        <v>44938</v>
      </c>
      <c r="J758" s="71" t="str">
        <f>IFERROR(INDEX(Events!$A:$A,MATCH(I758,Events!$G:$G,0)),"")</f>
        <v/>
      </c>
      <c r="K758" s="71">
        <f>I758+1</f>
        <v>44939</v>
      </c>
      <c r="L758" s="71" t="str">
        <f>IFERROR(INDEX(Events!$A:$A,MATCH(K758,Events!$G:$G,0)),"")</f>
        <v/>
      </c>
      <c r="M758" s="71">
        <f>K758+1</f>
        <v>44940</v>
      </c>
      <c r="N758" s="71" t="str">
        <f>IFERROR(INDEX(Events!$A:$A,MATCH(M758,Events!$G:$G,0)),"")</f>
        <v/>
      </c>
      <c r="O758" s="31"/>
    </row>
    <row r="759" spans="1:15" x14ac:dyDescent="0.2">
      <c r="A759" s="72" t="str">
        <f>IFERROR(INDEX(Events!$A:$A,MATCH(A758,Events!$G:$G,0)),"")</f>
        <v/>
      </c>
      <c r="B759" s="73"/>
      <c r="C759" s="72" t="str">
        <f>IFERROR(INDEX(Events!$A:$A,MATCH(C758,Events!$G:$G,0)),"")</f>
        <v/>
      </c>
      <c r="D759" s="73"/>
      <c r="E759" s="72" t="str">
        <f>IFERROR(INDEX(Events!$A:$A,MATCH(E758,Events!$G:$G,0)),"")</f>
        <v/>
      </c>
      <c r="F759" s="73"/>
      <c r="G759" s="72" t="str">
        <f>IFERROR(INDEX(Events!$A:$A,MATCH(G758,Events!$G:$G,0)),"")</f>
        <v/>
      </c>
      <c r="H759" s="73"/>
      <c r="I759" s="72" t="str">
        <f>IFERROR(INDEX(Events!$A:$A,MATCH(I758,Events!$G:$G,0)),"")</f>
        <v/>
      </c>
      <c r="J759" s="73"/>
      <c r="K759" s="72" t="str">
        <f>IFERROR(INDEX(Events!$A:$A,MATCH(K758,Events!$G:$G,0)),"")</f>
        <v/>
      </c>
      <c r="L759" s="73"/>
      <c r="M759" s="72" t="str">
        <f>IFERROR(INDEX(Events!$A:$A,MATCH(M758,Events!$G:$G,0)),"")</f>
        <v/>
      </c>
      <c r="N759" s="73"/>
    </row>
    <row r="760" spans="1:15" x14ac:dyDescent="0.2">
      <c r="A760" s="72" t="str">
        <f ca="1">IFERROR(INDEX(Events!$A:$A,MATCH(A758,Events!$H:$H,0)),"")</f>
        <v/>
      </c>
      <c r="B760" s="73"/>
      <c r="C760" s="72" t="str">
        <f ca="1">IFERROR(INDEX(Events!$A:$A,MATCH(C758,Events!$H:$H,0)),"")</f>
        <v/>
      </c>
      <c r="D760" s="73"/>
      <c r="E760" s="72" t="str">
        <f ca="1">IFERROR(INDEX(Events!$A:$A,MATCH(E758,Events!$H:$H,0)),"")</f>
        <v/>
      </c>
      <c r="F760" s="73"/>
      <c r="G760" s="72" t="str">
        <f ca="1">IFERROR(INDEX(Events!$A:$A,MATCH(G758,Events!$H:$H,0)),"")</f>
        <v/>
      </c>
      <c r="H760" s="73"/>
      <c r="I760" s="72" t="str">
        <f ca="1">IFERROR(INDEX(Events!$A:$A,MATCH(I758,Events!$H:$H,0)),"")</f>
        <v/>
      </c>
      <c r="J760" s="73"/>
      <c r="K760" s="72" t="str">
        <f ca="1">IFERROR(INDEX(Events!$A:$A,MATCH(K758,Events!$H:$H,0)),"")</f>
        <v/>
      </c>
      <c r="L760" s="73"/>
      <c r="M760" s="72" t="str">
        <f ca="1">IFERROR(INDEX(Events!$A:$A,MATCH(M758,Events!$H:$H,0)),"")</f>
        <v/>
      </c>
      <c r="N760" s="73"/>
    </row>
    <row r="761" spans="1:15" x14ac:dyDescent="0.2">
      <c r="A761" s="72" t="str">
        <f ca="1">IFERROR(INDEX(Events!$A:$A,MATCH(A758,Events!$I:$I,0)),"")</f>
        <v/>
      </c>
      <c r="B761" s="73"/>
      <c r="C761" s="72" t="str">
        <f ca="1">IFERROR(INDEX(Events!$A:$A,MATCH(C758,Events!$I:$I,0)),"")</f>
        <v/>
      </c>
      <c r="D761" s="73"/>
      <c r="E761" s="72" t="str">
        <f ca="1">IFERROR(INDEX(Events!$A:$A,MATCH(E758,Events!$I:$I,0)),"")</f>
        <v/>
      </c>
      <c r="F761" s="73"/>
      <c r="G761" s="72" t="str">
        <f ca="1">IFERROR(INDEX(Events!$A:$A,MATCH(G758,Events!$I:$I,0)),"")</f>
        <v/>
      </c>
      <c r="H761" s="73"/>
      <c r="I761" s="72" t="str">
        <f ca="1">IFERROR(INDEX(Events!$A:$A,MATCH(I758,Events!$I:$I,0)),"")</f>
        <v/>
      </c>
      <c r="J761" s="73"/>
      <c r="K761" s="72" t="str">
        <f ca="1">IFERROR(INDEX(Events!$A:$A,MATCH(K758,Events!$I:$I,0)),"")</f>
        <v/>
      </c>
      <c r="L761" s="73"/>
      <c r="M761" s="72" t="str">
        <f ca="1">IFERROR(INDEX(Events!$A:$A,MATCH(M758,Events!$I:$I,0)),"")</f>
        <v/>
      </c>
      <c r="N761" s="73"/>
    </row>
    <row r="762" spans="1:15" x14ac:dyDescent="0.2">
      <c r="A762" s="32"/>
      <c r="B762" s="33"/>
      <c r="C762" s="32"/>
      <c r="D762" s="33"/>
      <c r="E762" s="32"/>
      <c r="F762" s="33"/>
      <c r="G762" s="32"/>
      <c r="H762" s="33"/>
      <c r="I762" s="32"/>
      <c r="J762" s="33"/>
      <c r="K762" s="32"/>
      <c r="L762" s="33"/>
      <c r="M762" s="32"/>
      <c r="N762" s="33"/>
    </row>
    <row r="763" spans="1:15" x14ac:dyDescent="0.2">
      <c r="A763" s="32"/>
      <c r="B763" s="33"/>
      <c r="C763" s="32"/>
      <c r="D763" s="33"/>
      <c r="E763" s="32"/>
      <c r="F763" s="33"/>
      <c r="G763" s="32"/>
      <c r="H763" s="33"/>
      <c r="I763" s="32"/>
      <c r="J763" s="33"/>
      <c r="K763" s="32"/>
      <c r="L763" s="33"/>
      <c r="M763" s="32"/>
      <c r="N763" s="33"/>
    </row>
    <row r="764" spans="1:15" x14ac:dyDescent="0.2">
      <c r="A764" s="34"/>
      <c r="B764" s="33"/>
      <c r="C764" s="34"/>
      <c r="D764" s="33"/>
      <c r="E764" s="34"/>
      <c r="F764" s="33"/>
      <c r="G764" s="34"/>
      <c r="H764" s="33"/>
      <c r="I764" s="34"/>
      <c r="J764" s="33"/>
      <c r="K764" s="34"/>
      <c r="L764" s="33"/>
      <c r="M764" s="34"/>
      <c r="N764" s="33"/>
    </row>
    <row r="765" spans="1:15" x14ac:dyDescent="0.2">
      <c r="A765" s="32"/>
      <c r="B765" s="33"/>
      <c r="C765" s="32"/>
      <c r="D765" s="33"/>
      <c r="E765" s="32"/>
      <c r="F765" s="33"/>
      <c r="G765" s="32"/>
      <c r="H765" s="33"/>
      <c r="I765" s="32"/>
      <c r="J765" s="33"/>
      <c r="K765" s="32"/>
      <c r="L765" s="33"/>
      <c r="M765" s="32"/>
      <c r="N765" s="33"/>
    </row>
    <row r="766" spans="1:15" x14ac:dyDescent="0.2">
      <c r="A766" s="32"/>
      <c r="B766" s="33"/>
      <c r="C766" s="32"/>
      <c r="D766" s="33"/>
      <c r="E766" s="32"/>
      <c r="F766" s="33"/>
      <c r="G766" s="32"/>
      <c r="H766" s="33"/>
      <c r="I766" s="32"/>
      <c r="J766" s="33"/>
      <c r="K766" s="32"/>
      <c r="L766" s="33"/>
      <c r="M766" s="32"/>
      <c r="N766" s="33"/>
    </row>
    <row r="767" spans="1:15" x14ac:dyDescent="0.2">
      <c r="A767" s="32"/>
      <c r="B767" s="33"/>
      <c r="C767" s="32"/>
      <c r="D767" s="33"/>
      <c r="E767" s="32"/>
      <c r="F767" s="33"/>
      <c r="G767" s="32"/>
      <c r="H767" s="33"/>
      <c r="I767" s="32"/>
      <c r="J767" s="33"/>
      <c r="K767" s="32"/>
      <c r="L767" s="33"/>
      <c r="M767" s="32"/>
      <c r="N767" s="33"/>
    </row>
    <row r="768" spans="1:15" x14ac:dyDescent="0.2">
      <c r="A768" s="32"/>
      <c r="B768" s="33"/>
      <c r="C768" s="32"/>
      <c r="D768" s="33"/>
      <c r="E768" s="32"/>
      <c r="F768" s="33"/>
      <c r="G768" s="32"/>
      <c r="H768" s="33"/>
      <c r="I768" s="32"/>
      <c r="J768" s="33"/>
      <c r="K768" s="32"/>
      <c r="L768" s="33"/>
      <c r="M768" s="32"/>
      <c r="N768" s="33"/>
    </row>
    <row r="769" spans="1:14" x14ac:dyDescent="0.2">
      <c r="A769" s="32"/>
      <c r="B769" s="33"/>
      <c r="C769" s="32" t="str">
        <f>IFERROR(INDEX(Events!$A:$A,MATCH(C758,Events!#REF!,0)),"")</f>
        <v/>
      </c>
      <c r="D769" s="33"/>
      <c r="E769" s="32" t="str">
        <f>IFERROR(INDEX(Events!$A:$A,MATCH(E758,Events!#REF!,0)),"")</f>
        <v/>
      </c>
      <c r="F769" s="33"/>
      <c r="G769" s="32" t="str">
        <f>IFERROR(INDEX(Events!$A:$A,MATCH(G758,Events!#REF!,0)),"")</f>
        <v/>
      </c>
      <c r="H769" s="33"/>
      <c r="I769" s="32" t="str">
        <f>IFERROR(INDEX(Events!$A:$A,MATCH(I758,Events!#REF!,0)),"")</f>
        <v/>
      </c>
      <c r="J769" s="33"/>
      <c r="K769" s="32" t="str">
        <f>IFERROR(INDEX(Events!$A:$A,MATCH(K758,Events!#REF!,0)),"")</f>
        <v/>
      </c>
      <c r="L769" s="33"/>
      <c r="M769" s="32" t="str">
        <f>IFERROR(INDEX(Events!$A:$A,MATCH(M758,Events!#REF!,0)),"")</f>
        <v/>
      </c>
      <c r="N769" s="33"/>
    </row>
    <row r="770" spans="1:14" x14ac:dyDescent="0.2">
      <c r="A770" s="32"/>
      <c r="B770" s="33"/>
      <c r="C770" s="32"/>
      <c r="D770" s="33"/>
      <c r="E770" s="32"/>
      <c r="F770" s="33"/>
      <c r="G770" s="32"/>
      <c r="H770" s="33"/>
      <c r="I770" s="32"/>
      <c r="J770" s="33"/>
      <c r="K770" s="32"/>
      <c r="L770" s="33"/>
      <c r="M770" s="32"/>
      <c r="N770" s="33"/>
    </row>
    <row r="771" spans="1:14" x14ac:dyDescent="0.2">
      <c r="A771" s="35"/>
      <c r="B771" s="36"/>
      <c r="C771" s="35"/>
      <c r="D771" s="36"/>
      <c r="E771" s="35"/>
      <c r="F771" s="36"/>
      <c r="G771" s="35"/>
      <c r="H771" s="36"/>
      <c r="I771" s="35"/>
      <c r="J771" s="36"/>
      <c r="K771" s="35"/>
      <c r="L771" s="36"/>
      <c r="M771" s="35"/>
      <c r="N771" s="36"/>
    </row>
  </sheetData>
  <mergeCells count="1547">
    <mergeCell ref="M761:N761"/>
    <mergeCell ref="A761:B761"/>
    <mergeCell ref="C761:D761"/>
    <mergeCell ref="E761:F761"/>
    <mergeCell ref="G761:H761"/>
    <mergeCell ref="I761:J761"/>
    <mergeCell ref="K761:L761"/>
    <mergeCell ref="M759:N759"/>
    <mergeCell ref="A760:B760"/>
    <mergeCell ref="C760:D760"/>
    <mergeCell ref="E760:F760"/>
    <mergeCell ref="G760:H760"/>
    <mergeCell ref="I760:J760"/>
    <mergeCell ref="K760:L760"/>
    <mergeCell ref="M760:N760"/>
    <mergeCell ref="A759:B759"/>
    <mergeCell ref="C759:D759"/>
    <mergeCell ref="E759:F759"/>
    <mergeCell ref="G759:H759"/>
    <mergeCell ref="I759:J759"/>
    <mergeCell ref="K759:L759"/>
    <mergeCell ref="M747:N747"/>
    <mergeCell ref="A758:B758"/>
    <mergeCell ref="C758:D758"/>
    <mergeCell ref="E758:F758"/>
    <mergeCell ref="G758:H758"/>
    <mergeCell ref="I758:J758"/>
    <mergeCell ref="K758:L758"/>
    <mergeCell ref="M758:N758"/>
    <mergeCell ref="A747:B747"/>
    <mergeCell ref="C747:D747"/>
    <mergeCell ref="E747:F747"/>
    <mergeCell ref="G747:H747"/>
    <mergeCell ref="I747:J747"/>
    <mergeCell ref="K747:L747"/>
    <mergeCell ref="M745:N745"/>
    <mergeCell ref="A746:B746"/>
    <mergeCell ref="C746:D746"/>
    <mergeCell ref="E746:F746"/>
    <mergeCell ref="G746:H746"/>
    <mergeCell ref="I746:J746"/>
    <mergeCell ref="K746:L746"/>
    <mergeCell ref="M746:N746"/>
    <mergeCell ref="A745:B745"/>
    <mergeCell ref="C745:D745"/>
    <mergeCell ref="E745:F745"/>
    <mergeCell ref="G745:H745"/>
    <mergeCell ref="I745:J745"/>
    <mergeCell ref="K745:L745"/>
    <mergeCell ref="M733:N733"/>
    <mergeCell ref="A744:B744"/>
    <mergeCell ref="C744:D744"/>
    <mergeCell ref="E744:F744"/>
    <mergeCell ref="G744:H744"/>
    <mergeCell ref="I744:J744"/>
    <mergeCell ref="K744:L744"/>
    <mergeCell ref="M744:N744"/>
    <mergeCell ref="A733:B733"/>
    <mergeCell ref="C733:D733"/>
    <mergeCell ref="E733:F733"/>
    <mergeCell ref="G733:H733"/>
    <mergeCell ref="I733:J733"/>
    <mergeCell ref="K733:L733"/>
    <mergeCell ref="M731:N731"/>
    <mergeCell ref="A732:B732"/>
    <mergeCell ref="C732:D732"/>
    <mergeCell ref="E732:F732"/>
    <mergeCell ref="G732:H732"/>
    <mergeCell ref="I732:J732"/>
    <mergeCell ref="K732:L732"/>
    <mergeCell ref="M732:N732"/>
    <mergeCell ref="A731:B731"/>
    <mergeCell ref="C731:D731"/>
    <mergeCell ref="E731:F731"/>
    <mergeCell ref="G731:H731"/>
    <mergeCell ref="I731:J731"/>
    <mergeCell ref="K731:L731"/>
    <mergeCell ref="M719:N719"/>
    <mergeCell ref="A730:B730"/>
    <mergeCell ref="C730:D730"/>
    <mergeCell ref="E730:F730"/>
    <mergeCell ref="G730:H730"/>
    <mergeCell ref="I730:J730"/>
    <mergeCell ref="K730:L730"/>
    <mergeCell ref="M730:N730"/>
    <mergeCell ref="A719:B719"/>
    <mergeCell ref="C719:D719"/>
    <mergeCell ref="E719:F719"/>
    <mergeCell ref="G719:H719"/>
    <mergeCell ref="I719:J719"/>
    <mergeCell ref="K719:L719"/>
    <mergeCell ref="M717:N717"/>
    <mergeCell ref="A718:B718"/>
    <mergeCell ref="C718:D718"/>
    <mergeCell ref="E718:F718"/>
    <mergeCell ref="G718:H718"/>
    <mergeCell ref="I718:J718"/>
    <mergeCell ref="K718:L718"/>
    <mergeCell ref="M718:N718"/>
    <mergeCell ref="A717:B717"/>
    <mergeCell ref="C717:D717"/>
    <mergeCell ref="E717:F717"/>
    <mergeCell ref="G717:H717"/>
    <mergeCell ref="I717:J717"/>
    <mergeCell ref="K717:L717"/>
    <mergeCell ref="M705:N705"/>
    <mergeCell ref="A716:B716"/>
    <mergeCell ref="C716:D716"/>
    <mergeCell ref="E716:F716"/>
    <mergeCell ref="G716:H716"/>
    <mergeCell ref="I716:J716"/>
    <mergeCell ref="K716:L716"/>
    <mergeCell ref="M716:N716"/>
    <mergeCell ref="A705:B705"/>
    <mergeCell ref="C705:D705"/>
    <mergeCell ref="E705:F705"/>
    <mergeCell ref="G705:H705"/>
    <mergeCell ref="I705:J705"/>
    <mergeCell ref="K705:L705"/>
    <mergeCell ref="M703:N703"/>
    <mergeCell ref="A704:B704"/>
    <mergeCell ref="C704:D704"/>
    <mergeCell ref="E704:F704"/>
    <mergeCell ref="G704:H704"/>
    <mergeCell ref="I704:J704"/>
    <mergeCell ref="K704:L704"/>
    <mergeCell ref="M704:N704"/>
    <mergeCell ref="A703:B703"/>
    <mergeCell ref="C703:D703"/>
    <mergeCell ref="E703:F703"/>
    <mergeCell ref="G703:H703"/>
    <mergeCell ref="I703:J703"/>
    <mergeCell ref="K703:L703"/>
    <mergeCell ref="M691:N691"/>
    <mergeCell ref="A702:B702"/>
    <mergeCell ref="C702:D702"/>
    <mergeCell ref="E702:F702"/>
    <mergeCell ref="G702:H702"/>
    <mergeCell ref="I702:J702"/>
    <mergeCell ref="K702:L702"/>
    <mergeCell ref="M702:N702"/>
    <mergeCell ref="A691:B691"/>
    <mergeCell ref="C691:D691"/>
    <mergeCell ref="E691:F691"/>
    <mergeCell ref="G691:H691"/>
    <mergeCell ref="I691:J691"/>
    <mergeCell ref="K691:L691"/>
    <mergeCell ref="M689:N689"/>
    <mergeCell ref="A690:B690"/>
    <mergeCell ref="C690:D690"/>
    <mergeCell ref="E690:F690"/>
    <mergeCell ref="G690:H690"/>
    <mergeCell ref="I690:J690"/>
    <mergeCell ref="K690:L690"/>
    <mergeCell ref="M690:N690"/>
    <mergeCell ref="A689:B689"/>
    <mergeCell ref="C689:D689"/>
    <mergeCell ref="E689:F689"/>
    <mergeCell ref="G689:H689"/>
    <mergeCell ref="I689:J689"/>
    <mergeCell ref="K689:L689"/>
    <mergeCell ref="M677:N677"/>
    <mergeCell ref="A688:B688"/>
    <mergeCell ref="C688:D688"/>
    <mergeCell ref="E688:F688"/>
    <mergeCell ref="G688:H688"/>
    <mergeCell ref="I688:J688"/>
    <mergeCell ref="K688:L688"/>
    <mergeCell ref="M688:N688"/>
    <mergeCell ref="A677:B677"/>
    <mergeCell ref="C677:D677"/>
    <mergeCell ref="E677:F677"/>
    <mergeCell ref="G677:H677"/>
    <mergeCell ref="I677:J677"/>
    <mergeCell ref="K677:L677"/>
    <mergeCell ref="M675:N675"/>
    <mergeCell ref="A676:B676"/>
    <mergeCell ref="C676:D676"/>
    <mergeCell ref="E676:F676"/>
    <mergeCell ref="G676:H676"/>
    <mergeCell ref="I676:J676"/>
    <mergeCell ref="K676:L676"/>
    <mergeCell ref="M676:N676"/>
    <mergeCell ref="A675:B675"/>
    <mergeCell ref="C675:D675"/>
    <mergeCell ref="E675:F675"/>
    <mergeCell ref="G675:H675"/>
    <mergeCell ref="I675:J675"/>
    <mergeCell ref="K675:L675"/>
    <mergeCell ref="M663:N663"/>
    <mergeCell ref="A674:B674"/>
    <mergeCell ref="C674:D674"/>
    <mergeCell ref="E674:F674"/>
    <mergeCell ref="G674:H674"/>
    <mergeCell ref="I674:J674"/>
    <mergeCell ref="K674:L674"/>
    <mergeCell ref="M674:N674"/>
    <mergeCell ref="A663:B663"/>
    <mergeCell ref="C663:D663"/>
    <mergeCell ref="E663:F663"/>
    <mergeCell ref="G663:H663"/>
    <mergeCell ref="I663:J663"/>
    <mergeCell ref="K663:L663"/>
    <mergeCell ref="M661:N661"/>
    <mergeCell ref="A662:B662"/>
    <mergeCell ref="C662:D662"/>
    <mergeCell ref="E662:F662"/>
    <mergeCell ref="G662:H662"/>
    <mergeCell ref="I662:J662"/>
    <mergeCell ref="K662:L662"/>
    <mergeCell ref="M662:N662"/>
    <mergeCell ref="A661:B661"/>
    <mergeCell ref="C661:D661"/>
    <mergeCell ref="E661:F661"/>
    <mergeCell ref="G661:H661"/>
    <mergeCell ref="I661:J661"/>
    <mergeCell ref="K661:L661"/>
    <mergeCell ref="M649:N649"/>
    <mergeCell ref="A660:B660"/>
    <mergeCell ref="C660:D660"/>
    <mergeCell ref="E660:F660"/>
    <mergeCell ref="G660:H660"/>
    <mergeCell ref="I660:J660"/>
    <mergeCell ref="K660:L660"/>
    <mergeCell ref="M660:N660"/>
    <mergeCell ref="A649:B649"/>
    <mergeCell ref="C649:D649"/>
    <mergeCell ref="E649:F649"/>
    <mergeCell ref="G649:H649"/>
    <mergeCell ref="I649:J649"/>
    <mergeCell ref="K649:L649"/>
    <mergeCell ref="M647:N647"/>
    <mergeCell ref="A648:B648"/>
    <mergeCell ref="C648:D648"/>
    <mergeCell ref="E648:F648"/>
    <mergeCell ref="G648:H648"/>
    <mergeCell ref="I648:J648"/>
    <mergeCell ref="K648:L648"/>
    <mergeCell ref="M648:N648"/>
    <mergeCell ref="A647:B647"/>
    <mergeCell ref="C647:D647"/>
    <mergeCell ref="E647:F647"/>
    <mergeCell ref="G647:H647"/>
    <mergeCell ref="I647:J647"/>
    <mergeCell ref="K647:L647"/>
    <mergeCell ref="M635:N635"/>
    <mergeCell ref="A646:B646"/>
    <mergeCell ref="C646:D646"/>
    <mergeCell ref="E646:F646"/>
    <mergeCell ref="G646:H646"/>
    <mergeCell ref="I646:J646"/>
    <mergeCell ref="K646:L646"/>
    <mergeCell ref="M646:N646"/>
    <mergeCell ref="A635:B635"/>
    <mergeCell ref="C635:D635"/>
    <mergeCell ref="E635:F635"/>
    <mergeCell ref="G635:H635"/>
    <mergeCell ref="I635:J635"/>
    <mergeCell ref="K635:L635"/>
    <mergeCell ref="M633:N633"/>
    <mergeCell ref="A634:B634"/>
    <mergeCell ref="C634:D634"/>
    <mergeCell ref="E634:F634"/>
    <mergeCell ref="G634:H634"/>
    <mergeCell ref="I634:J634"/>
    <mergeCell ref="K634:L634"/>
    <mergeCell ref="M634:N634"/>
    <mergeCell ref="A633:B633"/>
    <mergeCell ref="C633:D633"/>
    <mergeCell ref="E633:F633"/>
    <mergeCell ref="G633:H633"/>
    <mergeCell ref="I633:J633"/>
    <mergeCell ref="K633:L633"/>
    <mergeCell ref="M621:N621"/>
    <mergeCell ref="A632:B632"/>
    <mergeCell ref="C632:D632"/>
    <mergeCell ref="E632:F632"/>
    <mergeCell ref="G632:H632"/>
    <mergeCell ref="I632:J632"/>
    <mergeCell ref="K632:L632"/>
    <mergeCell ref="M632:N632"/>
    <mergeCell ref="A621:B621"/>
    <mergeCell ref="C621:D621"/>
    <mergeCell ref="E621:F621"/>
    <mergeCell ref="G621:H621"/>
    <mergeCell ref="I621:J621"/>
    <mergeCell ref="K621:L621"/>
    <mergeCell ref="M619:N619"/>
    <mergeCell ref="A620:B620"/>
    <mergeCell ref="C620:D620"/>
    <mergeCell ref="E620:F620"/>
    <mergeCell ref="G620:H620"/>
    <mergeCell ref="I620:J620"/>
    <mergeCell ref="K620:L620"/>
    <mergeCell ref="M620:N620"/>
    <mergeCell ref="A619:B619"/>
    <mergeCell ref="C619:D619"/>
    <mergeCell ref="E619:F619"/>
    <mergeCell ref="G619:H619"/>
    <mergeCell ref="I619:J619"/>
    <mergeCell ref="K619:L619"/>
    <mergeCell ref="M607:N607"/>
    <mergeCell ref="A618:B618"/>
    <mergeCell ref="C618:D618"/>
    <mergeCell ref="E618:F618"/>
    <mergeCell ref="G618:H618"/>
    <mergeCell ref="I618:J618"/>
    <mergeCell ref="K618:L618"/>
    <mergeCell ref="M618:N618"/>
    <mergeCell ref="A607:B607"/>
    <mergeCell ref="C607:D607"/>
    <mergeCell ref="E607:F607"/>
    <mergeCell ref="G607:H607"/>
    <mergeCell ref="I607:J607"/>
    <mergeCell ref="K607:L607"/>
    <mergeCell ref="M605:N605"/>
    <mergeCell ref="A606:B606"/>
    <mergeCell ref="C606:D606"/>
    <mergeCell ref="E606:F606"/>
    <mergeCell ref="G606:H606"/>
    <mergeCell ref="I606:J606"/>
    <mergeCell ref="K606:L606"/>
    <mergeCell ref="M606:N606"/>
    <mergeCell ref="A605:B605"/>
    <mergeCell ref="C605:D605"/>
    <mergeCell ref="E605:F605"/>
    <mergeCell ref="G605:H605"/>
    <mergeCell ref="I605:J605"/>
    <mergeCell ref="K605:L605"/>
    <mergeCell ref="M593:N593"/>
    <mergeCell ref="A604:B604"/>
    <mergeCell ref="C604:D604"/>
    <mergeCell ref="E604:F604"/>
    <mergeCell ref="G604:H604"/>
    <mergeCell ref="I604:J604"/>
    <mergeCell ref="K604:L604"/>
    <mergeCell ref="M604:N604"/>
    <mergeCell ref="A593:B593"/>
    <mergeCell ref="C593:D593"/>
    <mergeCell ref="E593:F593"/>
    <mergeCell ref="G593:H593"/>
    <mergeCell ref="I593:J593"/>
    <mergeCell ref="K593:L593"/>
    <mergeCell ref="M591:N591"/>
    <mergeCell ref="A592:B592"/>
    <mergeCell ref="C592:D592"/>
    <mergeCell ref="E592:F592"/>
    <mergeCell ref="G592:H592"/>
    <mergeCell ref="I592:J592"/>
    <mergeCell ref="K592:L592"/>
    <mergeCell ref="M592:N592"/>
    <mergeCell ref="A591:B591"/>
    <mergeCell ref="C591:D591"/>
    <mergeCell ref="E591:F591"/>
    <mergeCell ref="G591:H591"/>
    <mergeCell ref="I591:J591"/>
    <mergeCell ref="K591:L591"/>
    <mergeCell ref="M579:N579"/>
    <mergeCell ref="A590:B590"/>
    <mergeCell ref="C590:D590"/>
    <mergeCell ref="E590:F590"/>
    <mergeCell ref="G590:H590"/>
    <mergeCell ref="I590:J590"/>
    <mergeCell ref="K590:L590"/>
    <mergeCell ref="M590:N590"/>
    <mergeCell ref="A579:B579"/>
    <mergeCell ref="C579:D579"/>
    <mergeCell ref="E579:F579"/>
    <mergeCell ref="G579:H579"/>
    <mergeCell ref="I579:J579"/>
    <mergeCell ref="K579:L579"/>
    <mergeCell ref="M577:N577"/>
    <mergeCell ref="A578:B578"/>
    <mergeCell ref="C578:D578"/>
    <mergeCell ref="E578:F578"/>
    <mergeCell ref="G578:H578"/>
    <mergeCell ref="I578:J578"/>
    <mergeCell ref="K578:L578"/>
    <mergeCell ref="M578:N578"/>
    <mergeCell ref="A577:B577"/>
    <mergeCell ref="C577:D577"/>
    <mergeCell ref="E577:F577"/>
    <mergeCell ref="G577:H577"/>
    <mergeCell ref="I577:J577"/>
    <mergeCell ref="K577:L577"/>
    <mergeCell ref="M565:N565"/>
    <mergeCell ref="A576:B576"/>
    <mergeCell ref="C576:D576"/>
    <mergeCell ref="E576:F576"/>
    <mergeCell ref="G576:H576"/>
    <mergeCell ref="I576:J576"/>
    <mergeCell ref="K576:L576"/>
    <mergeCell ref="M576:N576"/>
    <mergeCell ref="A565:B565"/>
    <mergeCell ref="C565:D565"/>
    <mergeCell ref="E565:F565"/>
    <mergeCell ref="G565:H565"/>
    <mergeCell ref="I565:J565"/>
    <mergeCell ref="K565:L565"/>
    <mergeCell ref="M563:N563"/>
    <mergeCell ref="A564:B564"/>
    <mergeCell ref="C564:D564"/>
    <mergeCell ref="E564:F564"/>
    <mergeCell ref="G564:H564"/>
    <mergeCell ref="I564:J564"/>
    <mergeCell ref="K564:L564"/>
    <mergeCell ref="M564:N564"/>
    <mergeCell ref="A563:B563"/>
    <mergeCell ref="C563:D563"/>
    <mergeCell ref="E563:F563"/>
    <mergeCell ref="G563:H563"/>
    <mergeCell ref="I563:J563"/>
    <mergeCell ref="K563:L563"/>
    <mergeCell ref="M551:N551"/>
    <mergeCell ref="A562:B562"/>
    <mergeCell ref="C562:D562"/>
    <mergeCell ref="E562:F562"/>
    <mergeCell ref="G562:H562"/>
    <mergeCell ref="I562:J562"/>
    <mergeCell ref="K562:L562"/>
    <mergeCell ref="M562:N562"/>
    <mergeCell ref="A551:B551"/>
    <mergeCell ref="C551:D551"/>
    <mergeCell ref="E551:F551"/>
    <mergeCell ref="G551:H551"/>
    <mergeCell ref="I551:J551"/>
    <mergeCell ref="K551:L551"/>
    <mergeCell ref="M549:N549"/>
    <mergeCell ref="A550:B550"/>
    <mergeCell ref="C550:D550"/>
    <mergeCell ref="E550:F550"/>
    <mergeCell ref="G550:H550"/>
    <mergeCell ref="I550:J550"/>
    <mergeCell ref="K550:L550"/>
    <mergeCell ref="M550:N550"/>
    <mergeCell ref="A549:B549"/>
    <mergeCell ref="C549:D549"/>
    <mergeCell ref="E549:F549"/>
    <mergeCell ref="G549:H549"/>
    <mergeCell ref="I549:J549"/>
    <mergeCell ref="K549:L549"/>
    <mergeCell ref="M537:N537"/>
    <mergeCell ref="A548:B548"/>
    <mergeCell ref="C548:D548"/>
    <mergeCell ref="E548:F548"/>
    <mergeCell ref="G548:H548"/>
    <mergeCell ref="I548:J548"/>
    <mergeCell ref="K548:L548"/>
    <mergeCell ref="M548:N548"/>
    <mergeCell ref="A537:B537"/>
    <mergeCell ref="C537:D537"/>
    <mergeCell ref="E537:F537"/>
    <mergeCell ref="G537:H537"/>
    <mergeCell ref="I537:J537"/>
    <mergeCell ref="K537:L537"/>
    <mergeCell ref="M535:N535"/>
    <mergeCell ref="A536:B536"/>
    <mergeCell ref="C536:D536"/>
    <mergeCell ref="E536:F536"/>
    <mergeCell ref="G536:H536"/>
    <mergeCell ref="I536:J536"/>
    <mergeCell ref="K536:L536"/>
    <mergeCell ref="M536:N536"/>
    <mergeCell ref="A535:B535"/>
    <mergeCell ref="C535:D535"/>
    <mergeCell ref="E535:F535"/>
    <mergeCell ref="G535:H535"/>
    <mergeCell ref="I535:J535"/>
    <mergeCell ref="K535:L535"/>
    <mergeCell ref="M523:N523"/>
    <mergeCell ref="A534:B534"/>
    <mergeCell ref="C534:D534"/>
    <mergeCell ref="E534:F534"/>
    <mergeCell ref="G534:H534"/>
    <mergeCell ref="I534:J534"/>
    <mergeCell ref="K534:L534"/>
    <mergeCell ref="M534:N534"/>
    <mergeCell ref="A523:B523"/>
    <mergeCell ref="C523:D523"/>
    <mergeCell ref="E523:F523"/>
    <mergeCell ref="G523:H523"/>
    <mergeCell ref="I523:J523"/>
    <mergeCell ref="K523:L523"/>
    <mergeCell ref="M521:N521"/>
    <mergeCell ref="A522:B522"/>
    <mergeCell ref="C522:D522"/>
    <mergeCell ref="E522:F522"/>
    <mergeCell ref="G522:H522"/>
    <mergeCell ref="I522:J522"/>
    <mergeCell ref="K522:L522"/>
    <mergeCell ref="M522:N522"/>
    <mergeCell ref="A521:B521"/>
    <mergeCell ref="C521:D521"/>
    <mergeCell ref="E521:F521"/>
    <mergeCell ref="G521:H521"/>
    <mergeCell ref="I521:J521"/>
    <mergeCell ref="K521:L521"/>
    <mergeCell ref="M509:N509"/>
    <mergeCell ref="A520:B520"/>
    <mergeCell ref="C520:D520"/>
    <mergeCell ref="E520:F520"/>
    <mergeCell ref="G520:H520"/>
    <mergeCell ref="I520:J520"/>
    <mergeCell ref="K520:L520"/>
    <mergeCell ref="M520:N520"/>
    <mergeCell ref="A509:B509"/>
    <mergeCell ref="C509:D509"/>
    <mergeCell ref="E509:F509"/>
    <mergeCell ref="G509:H509"/>
    <mergeCell ref="I509:J509"/>
    <mergeCell ref="K509:L509"/>
    <mergeCell ref="M507:N507"/>
    <mergeCell ref="A508:B508"/>
    <mergeCell ref="C508:D508"/>
    <mergeCell ref="E508:F508"/>
    <mergeCell ref="G508:H508"/>
    <mergeCell ref="I508:J508"/>
    <mergeCell ref="K508:L508"/>
    <mergeCell ref="M508:N508"/>
    <mergeCell ref="A507:B507"/>
    <mergeCell ref="C507:D507"/>
    <mergeCell ref="E507:F507"/>
    <mergeCell ref="G507:H507"/>
    <mergeCell ref="I507:J507"/>
    <mergeCell ref="K507:L507"/>
    <mergeCell ref="M495:N495"/>
    <mergeCell ref="A506:B506"/>
    <mergeCell ref="C506:D506"/>
    <mergeCell ref="E506:F506"/>
    <mergeCell ref="G506:H506"/>
    <mergeCell ref="I506:J506"/>
    <mergeCell ref="K506:L506"/>
    <mergeCell ref="M506:N506"/>
    <mergeCell ref="A495:B495"/>
    <mergeCell ref="C495:D495"/>
    <mergeCell ref="E495:F495"/>
    <mergeCell ref="G495:H495"/>
    <mergeCell ref="I495:J495"/>
    <mergeCell ref="K495:L495"/>
    <mergeCell ref="M493:N493"/>
    <mergeCell ref="A494:B494"/>
    <mergeCell ref="C494:D494"/>
    <mergeCell ref="E494:F494"/>
    <mergeCell ref="G494:H494"/>
    <mergeCell ref="I494:J494"/>
    <mergeCell ref="K494:L494"/>
    <mergeCell ref="M494:N494"/>
    <mergeCell ref="A493:B493"/>
    <mergeCell ref="C493:D493"/>
    <mergeCell ref="E493:F493"/>
    <mergeCell ref="G493:H493"/>
    <mergeCell ref="I493:J493"/>
    <mergeCell ref="K493:L493"/>
    <mergeCell ref="M481:N481"/>
    <mergeCell ref="A492:B492"/>
    <mergeCell ref="C492:D492"/>
    <mergeCell ref="E492:F492"/>
    <mergeCell ref="G492:H492"/>
    <mergeCell ref="I492:J492"/>
    <mergeCell ref="K492:L492"/>
    <mergeCell ref="M492:N492"/>
    <mergeCell ref="A481:B481"/>
    <mergeCell ref="C481:D481"/>
    <mergeCell ref="E481:F481"/>
    <mergeCell ref="G481:H481"/>
    <mergeCell ref="I481:J481"/>
    <mergeCell ref="K481:L481"/>
    <mergeCell ref="M479:N479"/>
    <mergeCell ref="A480:B480"/>
    <mergeCell ref="C480:D480"/>
    <mergeCell ref="E480:F480"/>
    <mergeCell ref="G480:H480"/>
    <mergeCell ref="I480:J480"/>
    <mergeCell ref="K480:L480"/>
    <mergeCell ref="M480:N480"/>
    <mergeCell ref="A479:B479"/>
    <mergeCell ref="C479:D479"/>
    <mergeCell ref="E479:F479"/>
    <mergeCell ref="G479:H479"/>
    <mergeCell ref="I479:J479"/>
    <mergeCell ref="K479:L479"/>
    <mergeCell ref="M467:N467"/>
    <mergeCell ref="A478:B478"/>
    <mergeCell ref="C478:D478"/>
    <mergeCell ref="E478:F478"/>
    <mergeCell ref="G478:H478"/>
    <mergeCell ref="I478:J478"/>
    <mergeCell ref="K478:L478"/>
    <mergeCell ref="M478:N478"/>
    <mergeCell ref="A467:B467"/>
    <mergeCell ref="C467:D467"/>
    <mergeCell ref="E467:F467"/>
    <mergeCell ref="G467:H467"/>
    <mergeCell ref="I467:J467"/>
    <mergeCell ref="K467:L467"/>
    <mergeCell ref="M465:N465"/>
    <mergeCell ref="A466:B466"/>
    <mergeCell ref="C466:D466"/>
    <mergeCell ref="E466:F466"/>
    <mergeCell ref="G466:H466"/>
    <mergeCell ref="I466:J466"/>
    <mergeCell ref="K466:L466"/>
    <mergeCell ref="M466:N466"/>
    <mergeCell ref="A465:B465"/>
    <mergeCell ref="C465:D465"/>
    <mergeCell ref="E465:F465"/>
    <mergeCell ref="G465:H465"/>
    <mergeCell ref="I465:J465"/>
    <mergeCell ref="K465:L465"/>
    <mergeCell ref="M453:N453"/>
    <mergeCell ref="A464:B464"/>
    <mergeCell ref="C464:D464"/>
    <mergeCell ref="E464:F464"/>
    <mergeCell ref="G464:H464"/>
    <mergeCell ref="I464:J464"/>
    <mergeCell ref="K464:L464"/>
    <mergeCell ref="M464:N464"/>
    <mergeCell ref="A453:B453"/>
    <mergeCell ref="C453:D453"/>
    <mergeCell ref="E453:F453"/>
    <mergeCell ref="G453:H453"/>
    <mergeCell ref="I453:J453"/>
    <mergeCell ref="K453:L453"/>
    <mergeCell ref="M451:N451"/>
    <mergeCell ref="A452:B452"/>
    <mergeCell ref="C452:D452"/>
    <mergeCell ref="E452:F452"/>
    <mergeCell ref="G452:H452"/>
    <mergeCell ref="I452:J452"/>
    <mergeCell ref="K452:L452"/>
    <mergeCell ref="M452:N452"/>
    <mergeCell ref="A451:B451"/>
    <mergeCell ref="C451:D451"/>
    <mergeCell ref="E451:F451"/>
    <mergeCell ref="G451:H451"/>
    <mergeCell ref="I451:J451"/>
    <mergeCell ref="K451:L451"/>
    <mergeCell ref="M439:N439"/>
    <mergeCell ref="A450:B450"/>
    <mergeCell ref="C450:D450"/>
    <mergeCell ref="E450:F450"/>
    <mergeCell ref="G450:H450"/>
    <mergeCell ref="I450:J450"/>
    <mergeCell ref="K450:L450"/>
    <mergeCell ref="M450:N450"/>
    <mergeCell ref="A439:B439"/>
    <mergeCell ref="C439:D439"/>
    <mergeCell ref="E439:F439"/>
    <mergeCell ref="G439:H439"/>
    <mergeCell ref="I439:J439"/>
    <mergeCell ref="K439:L439"/>
    <mergeCell ref="M437:N437"/>
    <mergeCell ref="A438:B438"/>
    <mergeCell ref="C438:D438"/>
    <mergeCell ref="E438:F438"/>
    <mergeCell ref="G438:H438"/>
    <mergeCell ref="I438:J438"/>
    <mergeCell ref="K438:L438"/>
    <mergeCell ref="M438:N438"/>
    <mergeCell ref="A437:B437"/>
    <mergeCell ref="C437:D437"/>
    <mergeCell ref="E437:F437"/>
    <mergeCell ref="G437:H437"/>
    <mergeCell ref="I437:J437"/>
    <mergeCell ref="K437:L437"/>
    <mergeCell ref="M425:N425"/>
    <mergeCell ref="A436:B436"/>
    <mergeCell ref="C436:D436"/>
    <mergeCell ref="E436:F436"/>
    <mergeCell ref="G436:H436"/>
    <mergeCell ref="I436:J436"/>
    <mergeCell ref="K436:L436"/>
    <mergeCell ref="M436:N436"/>
    <mergeCell ref="A425:B425"/>
    <mergeCell ref="C425:D425"/>
    <mergeCell ref="E425:F425"/>
    <mergeCell ref="G425:H425"/>
    <mergeCell ref="I425:J425"/>
    <mergeCell ref="K425:L425"/>
    <mergeCell ref="M423:N423"/>
    <mergeCell ref="A424:B424"/>
    <mergeCell ref="C424:D424"/>
    <mergeCell ref="E424:F424"/>
    <mergeCell ref="G424:H424"/>
    <mergeCell ref="I424:J424"/>
    <mergeCell ref="K424:L424"/>
    <mergeCell ref="M424:N424"/>
    <mergeCell ref="A423:B423"/>
    <mergeCell ref="C423:D423"/>
    <mergeCell ref="E423:F423"/>
    <mergeCell ref="G423:H423"/>
    <mergeCell ref="I423:J423"/>
    <mergeCell ref="K423:L423"/>
    <mergeCell ref="M411:N411"/>
    <mergeCell ref="A422:B422"/>
    <mergeCell ref="C422:D422"/>
    <mergeCell ref="E422:F422"/>
    <mergeCell ref="G422:H422"/>
    <mergeCell ref="I422:J422"/>
    <mergeCell ref="K422:L422"/>
    <mergeCell ref="M422:N422"/>
    <mergeCell ref="A411:B411"/>
    <mergeCell ref="C411:D411"/>
    <mergeCell ref="E411:F411"/>
    <mergeCell ref="G411:H411"/>
    <mergeCell ref="I411:J411"/>
    <mergeCell ref="K411:L411"/>
    <mergeCell ref="M409:N409"/>
    <mergeCell ref="A410:B410"/>
    <mergeCell ref="C410:D410"/>
    <mergeCell ref="E410:F410"/>
    <mergeCell ref="G410:H410"/>
    <mergeCell ref="I410:J410"/>
    <mergeCell ref="K410:L410"/>
    <mergeCell ref="M410:N410"/>
    <mergeCell ref="A409:B409"/>
    <mergeCell ref="C409:D409"/>
    <mergeCell ref="E409:F409"/>
    <mergeCell ref="G409:H409"/>
    <mergeCell ref="I409:J409"/>
    <mergeCell ref="K409:L409"/>
    <mergeCell ref="M397:N397"/>
    <mergeCell ref="A408:B408"/>
    <mergeCell ref="C408:D408"/>
    <mergeCell ref="E408:F408"/>
    <mergeCell ref="G408:H408"/>
    <mergeCell ref="I408:J408"/>
    <mergeCell ref="K408:L408"/>
    <mergeCell ref="M408:N408"/>
    <mergeCell ref="A397:B397"/>
    <mergeCell ref="C397:D397"/>
    <mergeCell ref="E397:F397"/>
    <mergeCell ref="G397:H397"/>
    <mergeCell ref="I397:J397"/>
    <mergeCell ref="K397:L397"/>
    <mergeCell ref="M395:N395"/>
    <mergeCell ref="A396:B396"/>
    <mergeCell ref="C396:D396"/>
    <mergeCell ref="E396:F396"/>
    <mergeCell ref="G396:H396"/>
    <mergeCell ref="I396:J396"/>
    <mergeCell ref="K396:L396"/>
    <mergeCell ref="M396:N396"/>
    <mergeCell ref="A395:B395"/>
    <mergeCell ref="C395:D395"/>
    <mergeCell ref="E395:F395"/>
    <mergeCell ref="G395:H395"/>
    <mergeCell ref="I395:J395"/>
    <mergeCell ref="K395:L395"/>
    <mergeCell ref="M383:N383"/>
    <mergeCell ref="A394:B394"/>
    <mergeCell ref="C394:D394"/>
    <mergeCell ref="E394:F394"/>
    <mergeCell ref="G394:H394"/>
    <mergeCell ref="I394:J394"/>
    <mergeCell ref="K394:L394"/>
    <mergeCell ref="M394:N394"/>
    <mergeCell ref="A383:B383"/>
    <mergeCell ref="C383:D383"/>
    <mergeCell ref="E383:F383"/>
    <mergeCell ref="G383:H383"/>
    <mergeCell ref="I383:J383"/>
    <mergeCell ref="K383:L383"/>
    <mergeCell ref="M381:N381"/>
    <mergeCell ref="A382:B382"/>
    <mergeCell ref="C382:D382"/>
    <mergeCell ref="E382:F382"/>
    <mergeCell ref="G382:H382"/>
    <mergeCell ref="I382:J382"/>
    <mergeCell ref="K382:L382"/>
    <mergeCell ref="M382:N382"/>
    <mergeCell ref="A381:B381"/>
    <mergeCell ref="C381:D381"/>
    <mergeCell ref="E381:F381"/>
    <mergeCell ref="G381:H381"/>
    <mergeCell ref="I381:J381"/>
    <mergeCell ref="K381:L381"/>
    <mergeCell ref="M369:N369"/>
    <mergeCell ref="A380:B380"/>
    <mergeCell ref="C380:D380"/>
    <mergeCell ref="E380:F380"/>
    <mergeCell ref="G380:H380"/>
    <mergeCell ref="I380:J380"/>
    <mergeCell ref="K380:L380"/>
    <mergeCell ref="M380:N380"/>
    <mergeCell ref="A369:B369"/>
    <mergeCell ref="C369:D369"/>
    <mergeCell ref="E369:F369"/>
    <mergeCell ref="G369:H369"/>
    <mergeCell ref="I369:J369"/>
    <mergeCell ref="K369:L369"/>
    <mergeCell ref="M367:N367"/>
    <mergeCell ref="A368:B368"/>
    <mergeCell ref="C368:D368"/>
    <mergeCell ref="E368:F368"/>
    <mergeCell ref="G368:H368"/>
    <mergeCell ref="I368:J368"/>
    <mergeCell ref="K368:L368"/>
    <mergeCell ref="M368:N368"/>
    <mergeCell ref="A367:B367"/>
    <mergeCell ref="C367:D367"/>
    <mergeCell ref="E367:F367"/>
    <mergeCell ref="G367:H367"/>
    <mergeCell ref="I367:J367"/>
    <mergeCell ref="K367:L367"/>
    <mergeCell ref="M355:N355"/>
    <mergeCell ref="A366:B366"/>
    <mergeCell ref="C366:D366"/>
    <mergeCell ref="E366:F366"/>
    <mergeCell ref="G366:H366"/>
    <mergeCell ref="I366:J366"/>
    <mergeCell ref="K366:L366"/>
    <mergeCell ref="M366:N366"/>
    <mergeCell ref="A355:B355"/>
    <mergeCell ref="C355:D355"/>
    <mergeCell ref="E355:F355"/>
    <mergeCell ref="G355:H355"/>
    <mergeCell ref="I355:J355"/>
    <mergeCell ref="K355:L355"/>
    <mergeCell ref="M353:N353"/>
    <mergeCell ref="A354:B354"/>
    <mergeCell ref="C354:D354"/>
    <mergeCell ref="E354:F354"/>
    <mergeCell ref="G354:H354"/>
    <mergeCell ref="I354:J354"/>
    <mergeCell ref="K354:L354"/>
    <mergeCell ref="M354:N354"/>
    <mergeCell ref="A353:B353"/>
    <mergeCell ref="C353:D353"/>
    <mergeCell ref="E353:F353"/>
    <mergeCell ref="G353:H353"/>
    <mergeCell ref="I353:J353"/>
    <mergeCell ref="K353:L353"/>
    <mergeCell ref="M341:N341"/>
    <mergeCell ref="A352:B352"/>
    <mergeCell ref="C352:D352"/>
    <mergeCell ref="E352:F352"/>
    <mergeCell ref="G352:H352"/>
    <mergeCell ref="I352:J352"/>
    <mergeCell ref="K352:L352"/>
    <mergeCell ref="M352:N352"/>
    <mergeCell ref="A341:B341"/>
    <mergeCell ref="C341:D341"/>
    <mergeCell ref="E341:F341"/>
    <mergeCell ref="G341:H341"/>
    <mergeCell ref="I341:J341"/>
    <mergeCell ref="K341:L341"/>
    <mergeCell ref="M339:N339"/>
    <mergeCell ref="A340:B340"/>
    <mergeCell ref="C340:D340"/>
    <mergeCell ref="E340:F340"/>
    <mergeCell ref="G340:H340"/>
    <mergeCell ref="I340:J340"/>
    <mergeCell ref="K340:L340"/>
    <mergeCell ref="M340:N340"/>
    <mergeCell ref="A339:B339"/>
    <mergeCell ref="C339:D339"/>
    <mergeCell ref="E339:F339"/>
    <mergeCell ref="G339:H339"/>
    <mergeCell ref="I339:J339"/>
    <mergeCell ref="K339:L339"/>
    <mergeCell ref="M327:N327"/>
    <mergeCell ref="A338:B338"/>
    <mergeCell ref="C338:D338"/>
    <mergeCell ref="E338:F338"/>
    <mergeCell ref="G338:H338"/>
    <mergeCell ref="I338:J338"/>
    <mergeCell ref="K338:L338"/>
    <mergeCell ref="M338:N338"/>
    <mergeCell ref="A327:B327"/>
    <mergeCell ref="C327:D327"/>
    <mergeCell ref="E327:F327"/>
    <mergeCell ref="G327:H327"/>
    <mergeCell ref="I327:J327"/>
    <mergeCell ref="K327:L327"/>
    <mergeCell ref="M325:N325"/>
    <mergeCell ref="A326:B326"/>
    <mergeCell ref="C326:D326"/>
    <mergeCell ref="E326:F326"/>
    <mergeCell ref="G326:H326"/>
    <mergeCell ref="I326:J326"/>
    <mergeCell ref="K326:L326"/>
    <mergeCell ref="M326:N326"/>
    <mergeCell ref="A325:B325"/>
    <mergeCell ref="C325:D325"/>
    <mergeCell ref="E325:F325"/>
    <mergeCell ref="G325:H325"/>
    <mergeCell ref="I325:J325"/>
    <mergeCell ref="K325:L325"/>
    <mergeCell ref="M313:N313"/>
    <mergeCell ref="A324:B324"/>
    <mergeCell ref="C324:D324"/>
    <mergeCell ref="E324:F324"/>
    <mergeCell ref="G324:H324"/>
    <mergeCell ref="I324:J324"/>
    <mergeCell ref="K324:L324"/>
    <mergeCell ref="M324:N324"/>
    <mergeCell ref="A313:B313"/>
    <mergeCell ref="C313:D313"/>
    <mergeCell ref="E313:F313"/>
    <mergeCell ref="G313:H313"/>
    <mergeCell ref="I313:J313"/>
    <mergeCell ref="K313:L313"/>
    <mergeCell ref="M311:N311"/>
    <mergeCell ref="A312:B312"/>
    <mergeCell ref="C312:D312"/>
    <mergeCell ref="E312:F312"/>
    <mergeCell ref="G312:H312"/>
    <mergeCell ref="I312:J312"/>
    <mergeCell ref="K312:L312"/>
    <mergeCell ref="M312:N312"/>
    <mergeCell ref="A311:B311"/>
    <mergeCell ref="C311:D311"/>
    <mergeCell ref="E311:F311"/>
    <mergeCell ref="G311:H311"/>
    <mergeCell ref="I311:J311"/>
    <mergeCell ref="K311:L311"/>
    <mergeCell ref="M299:N299"/>
    <mergeCell ref="A310:B310"/>
    <mergeCell ref="C310:D310"/>
    <mergeCell ref="E310:F310"/>
    <mergeCell ref="G310:H310"/>
    <mergeCell ref="I310:J310"/>
    <mergeCell ref="K310:L310"/>
    <mergeCell ref="M310:N310"/>
    <mergeCell ref="A299:B299"/>
    <mergeCell ref="C299:D299"/>
    <mergeCell ref="E299:F299"/>
    <mergeCell ref="G299:H299"/>
    <mergeCell ref="I299:J299"/>
    <mergeCell ref="K299:L299"/>
    <mergeCell ref="M297:N297"/>
    <mergeCell ref="A298:B298"/>
    <mergeCell ref="C298:D298"/>
    <mergeCell ref="E298:F298"/>
    <mergeCell ref="G298:H298"/>
    <mergeCell ref="I298:J298"/>
    <mergeCell ref="K298:L298"/>
    <mergeCell ref="M298:N298"/>
    <mergeCell ref="A297:B297"/>
    <mergeCell ref="C297:D297"/>
    <mergeCell ref="E297:F297"/>
    <mergeCell ref="G297:H297"/>
    <mergeCell ref="I297:J297"/>
    <mergeCell ref="K297:L297"/>
    <mergeCell ref="M285:N285"/>
    <mergeCell ref="A296:B296"/>
    <mergeCell ref="C296:D296"/>
    <mergeCell ref="E296:F296"/>
    <mergeCell ref="G296:H296"/>
    <mergeCell ref="I296:J296"/>
    <mergeCell ref="K296:L296"/>
    <mergeCell ref="M296:N296"/>
    <mergeCell ref="A285:B285"/>
    <mergeCell ref="C285:D285"/>
    <mergeCell ref="E285:F285"/>
    <mergeCell ref="G285:H285"/>
    <mergeCell ref="I285:J285"/>
    <mergeCell ref="K285:L285"/>
    <mergeCell ref="M283:N283"/>
    <mergeCell ref="A284:B284"/>
    <mergeCell ref="C284:D284"/>
    <mergeCell ref="E284:F284"/>
    <mergeCell ref="G284:H284"/>
    <mergeCell ref="I284:J284"/>
    <mergeCell ref="K284:L284"/>
    <mergeCell ref="M284:N284"/>
    <mergeCell ref="A283:B283"/>
    <mergeCell ref="C283:D283"/>
    <mergeCell ref="E283:F283"/>
    <mergeCell ref="G283:H283"/>
    <mergeCell ref="I283:J283"/>
    <mergeCell ref="K283:L283"/>
    <mergeCell ref="M271:N271"/>
    <mergeCell ref="A282:B282"/>
    <mergeCell ref="C282:D282"/>
    <mergeCell ref="E282:F282"/>
    <mergeCell ref="G282:H282"/>
    <mergeCell ref="I282:J282"/>
    <mergeCell ref="K282:L282"/>
    <mergeCell ref="M282:N282"/>
    <mergeCell ref="A271:B271"/>
    <mergeCell ref="C271:D271"/>
    <mergeCell ref="E271:F271"/>
    <mergeCell ref="G271:H271"/>
    <mergeCell ref="I271:J271"/>
    <mergeCell ref="K271:L271"/>
    <mergeCell ref="M269:N269"/>
    <mergeCell ref="A270:B270"/>
    <mergeCell ref="C270:D270"/>
    <mergeCell ref="E270:F270"/>
    <mergeCell ref="G270:H270"/>
    <mergeCell ref="I270:J270"/>
    <mergeCell ref="K270:L270"/>
    <mergeCell ref="M270:N270"/>
    <mergeCell ref="A269:B269"/>
    <mergeCell ref="C269:D269"/>
    <mergeCell ref="E269:F269"/>
    <mergeCell ref="G269:H269"/>
    <mergeCell ref="I269:J269"/>
    <mergeCell ref="K269:L269"/>
    <mergeCell ref="M257:N257"/>
    <mergeCell ref="A268:B268"/>
    <mergeCell ref="C268:D268"/>
    <mergeCell ref="E268:F268"/>
    <mergeCell ref="G268:H268"/>
    <mergeCell ref="I268:J268"/>
    <mergeCell ref="K268:L268"/>
    <mergeCell ref="M268:N268"/>
    <mergeCell ref="A257:B257"/>
    <mergeCell ref="C257:D257"/>
    <mergeCell ref="E257:F257"/>
    <mergeCell ref="G257:H257"/>
    <mergeCell ref="I257:J257"/>
    <mergeCell ref="K257:L257"/>
    <mergeCell ref="M255:N255"/>
    <mergeCell ref="A256:B256"/>
    <mergeCell ref="C256:D256"/>
    <mergeCell ref="E256:F256"/>
    <mergeCell ref="G256:H256"/>
    <mergeCell ref="I256:J256"/>
    <mergeCell ref="K256:L256"/>
    <mergeCell ref="M256:N256"/>
    <mergeCell ref="A255:B255"/>
    <mergeCell ref="C255:D255"/>
    <mergeCell ref="E255:F255"/>
    <mergeCell ref="G255:H255"/>
    <mergeCell ref="I255:J255"/>
    <mergeCell ref="K255:L255"/>
    <mergeCell ref="M243:N243"/>
    <mergeCell ref="A254:B254"/>
    <mergeCell ref="C254:D254"/>
    <mergeCell ref="E254:F254"/>
    <mergeCell ref="G254:H254"/>
    <mergeCell ref="I254:J254"/>
    <mergeCell ref="K254:L254"/>
    <mergeCell ref="M254:N254"/>
    <mergeCell ref="A243:B243"/>
    <mergeCell ref="C243:D243"/>
    <mergeCell ref="E243:F243"/>
    <mergeCell ref="G243:H243"/>
    <mergeCell ref="I243:J243"/>
    <mergeCell ref="K243:L243"/>
    <mergeCell ref="M241:N241"/>
    <mergeCell ref="A242:B242"/>
    <mergeCell ref="C242:D242"/>
    <mergeCell ref="E242:F242"/>
    <mergeCell ref="G242:H242"/>
    <mergeCell ref="I242:J242"/>
    <mergeCell ref="K242:L242"/>
    <mergeCell ref="M242:N242"/>
    <mergeCell ref="A241:B241"/>
    <mergeCell ref="C241:D241"/>
    <mergeCell ref="E241:F241"/>
    <mergeCell ref="G241:H241"/>
    <mergeCell ref="I241:J241"/>
    <mergeCell ref="K241:L241"/>
    <mergeCell ref="M229:N229"/>
    <mergeCell ref="A240:B240"/>
    <mergeCell ref="C240:D240"/>
    <mergeCell ref="E240:F240"/>
    <mergeCell ref="G240:H240"/>
    <mergeCell ref="I240:J240"/>
    <mergeCell ref="K240:L240"/>
    <mergeCell ref="M240:N240"/>
    <mergeCell ref="A229:B229"/>
    <mergeCell ref="C229:D229"/>
    <mergeCell ref="E229:F229"/>
    <mergeCell ref="G229:H229"/>
    <mergeCell ref="I229:J229"/>
    <mergeCell ref="K229:L229"/>
    <mergeCell ref="M227:N227"/>
    <mergeCell ref="A228:B228"/>
    <mergeCell ref="C228:D228"/>
    <mergeCell ref="E228:F228"/>
    <mergeCell ref="G228:H228"/>
    <mergeCell ref="I228:J228"/>
    <mergeCell ref="K228:L228"/>
    <mergeCell ref="M228:N228"/>
    <mergeCell ref="A227:B227"/>
    <mergeCell ref="C227:D227"/>
    <mergeCell ref="E227:F227"/>
    <mergeCell ref="G227:H227"/>
    <mergeCell ref="I227:J227"/>
    <mergeCell ref="K227:L227"/>
    <mergeCell ref="M215:N215"/>
    <mergeCell ref="A226:B226"/>
    <mergeCell ref="C226:D226"/>
    <mergeCell ref="E226:F226"/>
    <mergeCell ref="G226:H226"/>
    <mergeCell ref="I226:J226"/>
    <mergeCell ref="K226:L226"/>
    <mergeCell ref="M226:N226"/>
    <mergeCell ref="A215:B215"/>
    <mergeCell ref="C215:D215"/>
    <mergeCell ref="E215:F215"/>
    <mergeCell ref="G215:H215"/>
    <mergeCell ref="I215:J215"/>
    <mergeCell ref="K215:L215"/>
    <mergeCell ref="M213:N213"/>
    <mergeCell ref="A214:B214"/>
    <mergeCell ref="C214:D214"/>
    <mergeCell ref="E214:F214"/>
    <mergeCell ref="G214:H214"/>
    <mergeCell ref="I214:J214"/>
    <mergeCell ref="K214:L214"/>
    <mergeCell ref="M214:N214"/>
    <mergeCell ref="A213:B213"/>
    <mergeCell ref="C213:D213"/>
    <mergeCell ref="E213:F213"/>
    <mergeCell ref="G213:H213"/>
    <mergeCell ref="I213:J213"/>
    <mergeCell ref="K213:L213"/>
    <mergeCell ref="M201:N201"/>
    <mergeCell ref="A212:B212"/>
    <mergeCell ref="C212:D212"/>
    <mergeCell ref="E212:F212"/>
    <mergeCell ref="G212:H212"/>
    <mergeCell ref="I212:J212"/>
    <mergeCell ref="K212:L212"/>
    <mergeCell ref="M212:N212"/>
    <mergeCell ref="A201:B201"/>
    <mergeCell ref="C201:D201"/>
    <mergeCell ref="E201:F201"/>
    <mergeCell ref="G201:H201"/>
    <mergeCell ref="I201:J201"/>
    <mergeCell ref="K201:L201"/>
    <mergeCell ref="M199:N199"/>
    <mergeCell ref="A200:B200"/>
    <mergeCell ref="C200:D200"/>
    <mergeCell ref="E200:F200"/>
    <mergeCell ref="G200:H200"/>
    <mergeCell ref="I200:J200"/>
    <mergeCell ref="K200:L200"/>
    <mergeCell ref="M200:N200"/>
    <mergeCell ref="A199:B199"/>
    <mergeCell ref="C199:D199"/>
    <mergeCell ref="E199:F199"/>
    <mergeCell ref="G199:H199"/>
    <mergeCell ref="I199:J199"/>
    <mergeCell ref="K199:L199"/>
    <mergeCell ref="M187:N187"/>
    <mergeCell ref="A198:B198"/>
    <mergeCell ref="C198:D198"/>
    <mergeCell ref="E198:F198"/>
    <mergeCell ref="G198:H198"/>
    <mergeCell ref="I198:J198"/>
    <mergeCell ref="K198:L198"/>
    <mergeCell ref="M198:N198"/>
    <mergeCell ref="A187:B187"/>
    <mergeCell ref="C187:D187"/>
    <mergeCell ref="E187:F187"/>
    <mergeCell ref="G187:H187"/>
    <mergeCell ref="I187:J187"/>
    <mergeCell ref="K187:L187"/>
    <mergeCell ref="M185:N185"/>
    <mergeCell ref="A186:B186"/>
    <mergeCell ref="C186:D186"/>
    <mergeCell ref="E186:F186"/>
    <mergeCell ref="G186:H186"/>
    <mergeCell ref="I186:J186"/>
    <mergeCell ref="K186:L186"/>
    <mergeCell ref="M186:N186"/>
    <mergeCell ref="A185:B185"/>
    <mergeCell ref="C185:D185"/>
    <mergeCell ref="E185:F185"/>
    <mergeCell ref="G185:H185"/>
    <mergeCell ref="I185:J185"/>
    <mergeCell ref="K185:L185"/>
    <mergeCell ref="M173:N173"/>
    <mergeCell ref="A184:B184"/>
    <mergeCell ref="C184:D184"/>
    <mergeCell ref="E184:F184"/>
    <mergeCell ref="G184:H184"/>
    <mergeCell ref="I184:J184"/>
    <mergeCell ref="K184:L184"/>
    <mergeCell ref="M184:N184"/>
    <mergeCell ref="A173:B173"/>
    <mergeCell ref="C173:D173"/>
    <mergeCell ref="E173:F173"/>
    <mergeCell ref="G173:H173"/>
    <mergeCell ref="I173:J173"/>
    <mergeCell ref="K173:L173"/>
    <mergeCell ref="M171:N171"/>
    <mergeCell ref="A172:B172"/>
    <mergeCell ref="C172:D172"/>
    <mergeCell ref="E172:F172"/>
    <mergeCell ref="G172:H172"/>
    <mergeCell ref="I172:J172"/>
    <mergeCell ref="K172:L172"/>
    <mergeCell ref="M172:N172"/>
    <mergeCell ref="A171:B171"/>
    <mergeCell ref="C171:D171"/>
    <mergeCell ref="E171:F171"/>
    <mergeCell ref="G171:H171"/>
    <mergeCell ref="I171:J171"/>
    <mergeCell ref="K171:L171"/>
    <mergeCell ref="M159:N159"/>
    <mergeCell ref="A170:B170"/>
    <mergeCell ref="C170:D170"/>
    <mergeCell ref="E170:F170"/>
    <mergeCell ref="G170:H170"/>
    <mergeCell ref="I170:J170"/>
    <mergeCell ref="K170:L170"/>
    <mergeCell ref="M170:N170"/>
    <mergeCell ref="A159:B159"/>
    <mergeCell ref="C159:D159"/>
    <mergeCell ref="E159:F159"/>
    <mergeCell ref="G159:H159"/>
    <mergeCell ref="I159:J159"/>
    <mergeCell ref="K159:L159"/>
    <mergeCell ref="M157:N157"/>
    <mergeCell ref="A158:B158"/>
    <mergeCell ref="C158:D158"/>
    <mergeCell ref="E158:F158"/>
    <mergeCell ref="G158:H158"/>
    <mergeCell ref="I158:J158"/>
    <mergeCell ref="K158:L158"/>
    <mergeCell ref="M158:N158"/>
    <mergeCell ref="A157:B157"/>
    <mergeCell ref="C157:D157"/>
    <mergeCell ref="E157:F157"/>
    <mergeCell ref="G157:H157"/>
    <mergeCell ref="I157:J157"/>
    <mergeCell ref="K157:L157"/>
    <mergeCell ref="M145:N145"/>
    <mergeCell ref="A156:B156"/>
    <mergeCell ref="C156:D156"/>
    <mergeCell ref="E156:F156"/>
    <mergeCell ref="G156:H156"/>
    <mergeCell ref="I156:J156"/>
    <mergeCell ref="K156:L156"/>
    <mergeCell ref="M156:N156"/>
    <mergeCell ref="A145:B145"/>
    <mergeCell ref="C145:D145"/>
    <mergeCell ref="E145:F145"/>
    <mergeCell ref="G145:H145"/>
    <mergeCell ref="I145:J145"/>
    <mergeCell ref="K145:L145"/>
    <mergeCell ref="M143:N143"/>
    <mergeCell ref="A144:B144"/>
    <mergeCell ref="C144:D144"/>
    <mergeCell ref="E144:F144"/>
    <mergeCell ref="G144:H144"/>
    <mergeCell ref="I144:J144"/>
    <mergeCell ref="K144:L144"/>
    <mergeCell ref="M144:N144"/>
    <mergeCell ref="A143:B143"/>
    <mergeCell ref="C143:D143"/>
    <mergeCell ref="E143:F143"/>
    <mergeCell ref="G143:H143"/>
    <mergeCell ref="I143:J143"/>
    <mergeCell ref="K143:L143"/>
    <mergeCell ref="M131:N131"/>
    <mergeCell ref="A142:B142"/>
    <mergeCell ref="C142:D142"/>
    <mergeCell ref="E142:F142"/>
    <mergeCell ref="G142:H142"/>
    <mergeCell ref="I142:J142"/>
    <mergeCell ref="K142:L142"/>
    <mergeCell ref="M142:N142"/>
    <mergeCell ref="A131:B131"/>
    <mergeCell ref="C131:D131"/>
    <mergeCell ref="E131:F131"/>
    <mergeCell ref="G131:H131"/>
    <mergeCell ref="I131:J131"/>
    <mergeCell ref="K131:L131"/>
    <mergeCell ref="M129:N129"/>
    <mergeCell ref="A130:B130"/>
    <mergeCell ref="C130:D130"/>
    <mergeCell ref="E130:F130"/>
    <mergeCell ref="G130:H130"/>
    <mergeCell ref="I130:J130"/>
    <mergeCell ref="K130:L130"/>
    <mergeCell ref="M130:N130"/>
    <mergeCell ref="A129:B129"/>
    <mergeCell ref="C129:D129"/>
    <mergeCell ref="E129:F129"/>
    <mergeCell ref="G129:H129"/>
    <mergeCell ref="I129:J129"/>
    <mergeCell ref="K129:L129"/>
    <mergeCell ref="M117:N117"/>
    <mergeCell ref="A128:B128"/>
    <mergeCell ref="C128:D128"/>
    <mergeCell ref="E128:F128"/>
    <mergeCell ref="G128:H128"/>
    <mergeCell ref="I128:J128"/>
    <mergeCell ref="K128:L128"/>
    <mergeCell ref="M128:N128"/>
    <mergeCell ref="A117:B117"/>
    <mergeCell ref="C117:D117"/>
    <mergeCell ref="E117:F117"/>
    <mergeCell ref="G117:H117"/>
    <mergeCell ref="I117:J117"/>
    <mergeCell ref="K117:L117"/>
    <mergeCell ref="M115:N115"/>
    <mergeCell ref="A116:B116"/>
    <mergeCell ref="C116:D116"/>
    <mergeCell ref="E116:F116"/>
    <mergeCell ref="G116:H116"/>
    <mergeCell ref="I116:J116"/>
    <mergeCell ref="K116:L116"/>
    <mergeCell ref="M116:N116"/>
    <mergeCell ref="A115:B115"/>
    <mergeCell ref="C115:D115"/>
    <mergeCell ref="E115:F115"/>
    <mergeCell ref="G115:H115"/>
    <mergeCell ref="I115:J115"/>
    <mergeCell ref="K115:L115"/>
    <mergeCell ref="M103:N103"/>
    <mergeCell ref="A114:B114"/>
    <mergeCell ref="C114:D114"/>
    <mergeCell ref="E114:F114"/>
    <mergeCell ref="G114:H114"/>
    <mergeCell ref="I114:J114"/>
    <mergeCell ref="K114:L114"/>
    <mergeCell ref="M114:N114"/>
    <mergeCell ref="A103:B103"/>
    <mergeCell ref="C103:D103"/>
    <mergeCell ref="E103:F103"/>
    <mergeCell ref="G103:H103"/>
    <mergeCell ref="I103:J103"/>
    <mergeCell ref="K103:L103"/>
    <mergeCell ref="M101:N101"/>
    <mergeCell ref="A102:B102"/>
    <mergeCell ref="C102:D102"/>
    <mergeCell ref="E102:F102"/>
    <mergeCell ref="G102:H102"/>
    <mergeCell ref="I102:J102"/>
    <mergeCell ref="K102:L102"/>
    <mergeCell ref="M102:N102"/>
    <mergeCell ref="A101:B101"/>
    <mergeCell ref="C101:D101"/>
    <mergeCell ref="E101:F101"/>
    <mergeCell ref="G101:H101"/>
    <mergeCell ref="I101:J101"/>
    <mergeCell ref="K101:L101"/>
    <mergeCell ref="M89:N89"/>
    <mergeCell ref="A100:B100"/>
    <mergeCell ref="C100:D100"/>
    <mergeCell ref="E100:F100"/>
    <mergeCell ref="G100:H100"/>
    <mergeCell ref="I100:J100"/>
    <mergeCell ref="K100:L100"/>
    <mergeCell ref="M100:N100"/>
    <mergeCell ref="A89:B89"/>
    <mergeCell ref="C89:D89"/>
    <mergeCell ref="E89:F89"/>
    <mergeCell ref="G89:H89"/>
    <mergeCell ref="I89:J89"/>
    <mergeCell ref="K89:L89"/>
    <mergeCell ref="M87:N87"/>
    <mergeCell ref="A88:B88"/>
    <mergeCell ref="C88:D88"/>
    <mergeCell ref="E88:F88"/>
    <mergeCell ref="G88:H88"/>
    <mergeCell ref="I88:J88"/>
    <mergeCell ref="K88:L88"/>
    <mergeCell ref="M88:N88"/>
    <mergeCell ref="A87:B87"/>
    <mergeCell ref="C87:D87"/>
    <mergeCell ref="E87:F87"/>
    <mergeCell ref="G87:H87"/>
    <mergeCell ref="I87:J87"/>
    <mergeCell ref="K87:L87"/>
    <mergeCell ref="M75:N75"/>
    <mergeCell ref="A86:B86"/>
    <mergeCell ref="C86:D86"/>
    <mergeCell ref="E86:F86"/>
    <mergeCell ref="G86:H86"/>
    <mergeCell ref="I86:J86"/>
    <mergeCell ref="K86:L86"/>
    <mergeCell ref="M86:N86"/>
    <mergeCell ref="A75:B75"/>
    <mergeCell ref="C75:D75"/>
    <mergeCell ref="E75:F75"/>
    <mergeCell ref="G75:H75"/>
    <mergeCell ref="I75:J75"/>
    <mergeCell ref="K75:L75"/>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61:N61"/>
    <mergeCell ref="A72:B72"/>
    <mergeCell ref="C72:D72"/>
    <mergeCell ref="E72:F72"/>
    <mergeCell ref="G72:H72"/>
    <mergeCell ref="I72:J72"/>
    <mergeCell ref="K72:L72"/>
    <mergeCell ref="M72:N72"/>
    <mergeCell ref="A61:B61"/>
    <mergeCell ref="C61:D61"/>
    <mergeCell ref="E61:F61"/>
    <mergeCell ref="G61:H61"/>
    <mergeCell ref="I61:J61"/>
    <mergeCell ref="K61:L61"/>
    <mergeCell ref="M59:N59"/>
    <mergeCell ref="A60:B60"/>
    <mergeCell ref="C60:D60"/>
    <mergeCell ref="E60:F60"/>
    <mergeCell ref="G60:H60"/>
    <mergeCell ref="I60:J60"/>
    <mergeCell ref="K60:L60"/>
    <mergeCell ref="M60:N60"/>
    <mergeCell ref="A59:B59"/>
    <mergeCell ref="C59:D59"/>
    <mergeCell ref="E59:F59"/>
    <mergeCell ref="G59:H59"/>
    <mergeCell ref="I59:J59"/>
    <mergeCell ref="K59:L59"/>
    <mergeCell ref="I31:J31"/>
    <mergeCell ref="K31:L31"/>
    <mergeCell ref="M47:N47"/>
    <mergeCell ref="A58:B58"/>
    <mergeCell ref="C58:D58"/>
    <mergeCell ref="E58:F58"/>
    <mergeCell ref="G58:H58"/>
    <mergeCell ref="I58:J58"/>
    <mergeCell ref="K58:L58"/>
    <mergeCell ref="M58:N58"/>
    <mergeCell ref="A47:B47"/>
    <mergeCell ref="C47:D47"/>
    <mergeCell ref="E47:F47"/>
    <mergeCell ref="G47:H47"/>
    <mergeCell ref="I47:J47"/>
    <mergeCell ref="K47:L47"/>
    <mergeCell ref="M45:N45"/>
    <mergeCell ref="A46:B46"/>
    <mergeCell ref="C46:D46"/>
    <mergeCell ref="E46:F46"/>
    <mergeCell ref="G46:H46"/>
    <mergeCell ref="I46:J46"/>
    <mergeCell ref="K46:L46"/>
    <mergeCell ref="M46:N46"/>
    <mergeCell ref="A45:B45"/>
    <mergeCell ref="C45:D45"/>
    <mergeCell ref="E45:F45"/>
    <mergeCell ref="G45:H45"/>
    <mergeCell ref="I45:J45"/>
    <mergeCell ref="K45:L45"/>
    <mergeCell ref="A17:B17"/>
    <mergeCell ref="C17:D17"/>
    <mergeCell ref="E17:F17"/>
    <mergeCell ref="G17:H17"/>
    <mergeCell ref="I17:J17"/>
    <mergeCell ref="K17:L17"/>
    <mergeCell ref="M33:N33"/>
    <mergeCell ref="A44:B44"/>
    <mergeCell ref="C44:D44"/>
    <mergeCell ref="E44:F44"/>
    <mergeCell ref="G44:H44"/>
    <mergeCell ref="I44:J44"/>
    <mergeCell ref="K44:L44"/>
    <mergeCell ref="M44:N44"/>
    <mergeCell ref="A33:B33"/>
    <mergeCell ref="C33:D33"/>
    <mergeCell ref="E33:F33"/>
    <mergeCell ref="G33:H33"/>
    <mergeCell ref="I33:J33"/>
    <mergeCell ref="K33:L33"/>
    <mergeCell ref="M31:N31"/>
    <mergeCell ref="A32:B32"/>
    <mergeCell ref="C32:D32"/>
    <mergeCell ref="E32:F32"/>
    <mergeCell ref="G32:H32"/>
    <mergeCell ref="I32:J32"/>
    <mergeCell ref="K32:L32"/>
    <mergeCell ref="M32:N32"/>
    <mergeCell ref="A31:B31"/>
    <mergeCell ref="C31:D31"/>
    <mergeCell ref="E31:F31"/>
    <mergeCell ref="G31:H31"/>
    <mergeCell ref="G4:H4"/>
    <mergeCell ref="I4:J4"/>
    <mergeCell ref="K4:L4"/>
    <mergeCell ref="M4:N4"/>
    <mergeCell ref="A3:B3"/>
    <mergeCell ref="C3:D3"/>
    <mergeCell ref="E3:F3"/>
    <mergeCell ref="G3:H3"/>
    <mergeCell ref="I3:J3"/>
    <mergeCell ref="K3:L3"/>
    <mergeCell ref="M19:N19"/>
    <mergeCell ref="A30:B30"/>
    <mergeCell ref="C30:D30"/>
    <mergeCell ref="E30:F30"/>
    <mergeCell ref="G30:H30"/>
    <mergeCell ref="I30:J30"/>
    <mergeCell ref="K30:L30"/>
    <mergeCell ref="M30:N30"/>
    <mergeCell ref="A19:B19"/>
    <mergeCell ref="C19:D19"/>
    <mergeCell ref="E19:F19"/>
    <mergeCell ref="G19:H19"/>
    <mergeCell ref="I19:J19"/>
    <mergeCell ref="K19:L19"/>
    <mergeCell ref="M17:N17"/>
    <mergeCell ref="A18:B18"/>
    <mergeCell ref="C18:D18"/>
    <mergeCell ref="E18:F18"/>
    <mergeCell ref="G18:H18"/>
    <mergeCell ref="I18:J18"/>
    <mergeCell ref="K18:L18"/>
    <mergeCell ref="M18:N18"/>
    <mergeCell ref="M1:N1"/>
    <mergeCell ref="A2:B2"/>
    <mergeCell ref="C2:D2"/>
    <mergeCell ref="E2:F2"/>
    <mergeCell ref="G2:H2"/>
    <mergeCell ref="I2:J2"/>
    <mergeCell ref="K2:L2"/>
    <mergeCell ref="M2:N2"/>
    <mergeCell ref="A1:B1"/>
    <mergeCell ref="C1:D1"/>
    <mergeCell ref="E1:F1"/>
    <mergeCell ref="G1:H1"/>
    <mergeCell ref="I1:J1"/>
    <mergeCell ref="K1:L1"/>
    <mergeCell ref="M5:N5"/>
    <mergeCell ref="A16:B16"/>
    <mergeCell ref="C16:D16"/>
    <mergeCell ref="E16:F16"/>
    <mergeCell ref="G16:H16"/>
    <mergeCell ref="I16:J16"/>
    <mergeCell ref="K16:L16"/>
    <mergeCell ref="M16:N16"/>
    <mergeCell ref="A5:B5"/>
    <mergeCell ref="C5:D5"/>
    <mergeCell ref="E5:F5"/>
    <mergeCell ref="G5:H5"/>
    <mergeCell ref="I5:J5"/>
    <mergeCell ref="K5:L5"/>
    <mergeCell ref="M3:N3"/>
    <mergeCell ref="A4:B4"/>
    <mergeCell ref="C4:D4"/>
    <mergeCell ref="E4:F4"/>
  </mergeCells>
  <conditionalFormatting sqref="A2:N771">
    <cfRule type="expression" dxfId="5" priority="13">
      <formula>OR(A2=$Q$27,cellLeft=$Q$27)</formula>
    </cfRule>
    <cfRule type="expression" dxfId="4" priority="14">
      <formula>OR(A2=$Q$26,cellLeft=$Q$26)</formula>
    </cfRule>
    <cfRule type="expression" dxfId="3" priority="15">
      <formula>OR(A2=$Q$25,cellLeft=$Q$25)</formula>
    </cfRule>
    <cfRule type="expression" dxfId="2" priority="16">
      <formula>OR(A2=$Q$24,cellLeft=$Q$24)</formula>
    </cfRule>
    <cfRule type="expression" dxfId="1" priority="17">
      <formula>OR(A2=$Q$23,cellLeft=$Q$23)</formula>
    </cfRule>
    <cfRule type="expression" dxfId="0" priority="18">
      <formula>OR(A2=$Q$22,cellLeft=$Q$22)</formula>
    </cfRule>
  </conditionalFormatting>
  <dataValidations count="1">
    <dataValidation type="list" allowBlank="1" sqref="A6:A15 C6:C15 E6:E15 G6:G15 I6:I15 K6:K15 M6:M15 A20:A29 C20:C29 E20:E29 G20:G29 I20:I29 K20:K29 M20:M29 A34:A43 C34:C43 E34:E43 G34:G43 I34:I43 K34:K43 M34:M43 A48:A57 C48:C57 E48:E57 G48:G57 I48:I57 K48:K57 M48:M57 A62:A71 C62:C71 E62:E71 G62:G71 I62:I71 K62:K71 M62:M71 A76:A85 C76:C85 E76:E85 G76:G85 I76:I85 K76:K85 M76:M85 A90:A99 C90:C99 E90:E99 G90:G99 I90:I99 K90:K99 M90:M99 A104:A113 C104:C113 E104:E113 G104:G113 I104:I113 K104:K113 M104:M113 A118:A127 C118:C127 E118:E127 G118:G127 I118:I127 K118:K127 M118:M127 A132:A141 C132:C141 E132:E141 G132:G141 I132:I141 K132:K141 M132:M141 A146:A155 C146:C155 E146:E155 G146:G155 I146:I155 K146:K155 M146:M155 A160:A169 C160:C169 E160:E169 G160:G169 I160:I169 K160:K169 M160:M169 A174:A183 C174:C183 E174:E183 G174:G183 I174:I183 K174:K183 M174:M183 A188:A197 C188:C197 E188:E197 G188:G197 I188:I197 K188:K197 M188:M197 A202:A211 C202:C211 E202:E211 G202:G211 I202:I211 K202:K211 M202:M211 A216:A225 C216:C225 E216:E225 G216:G225 I216:I225 K216:K225 M216:M225 A230:A239 C230:C239 E230:E239 G230:G239 I230:I239 K230:K239 M230:M239 A244:A253 C244:C253 E244:E253 G244:G253 I244:I253 K244:K253 M244:M253 A258:A267 C258:C267 E258:E267 G258:G267 I258:I267 K258:K267 M258:M267 A272:A281 C272:C281 E272:E281 G272:G281 I272:I281 K272:K281 M272:M281 A286:A295 C286:C295 E286:E295 G286:G295 I286:I295 K286:K295 M286:M295 A300:A309 C300:C309 E300:E309 G300:G309 I300:I309 K300:K309 M300:M309 A314:A323 C314:C323 E314:E323 G314:G323 I314:I323 K314:K323 M314:M323 A328:A337 C328:C337 E328:E337 G328:G337 I328:I337 K328:K337 M328:M337 A342:A351 C342:C351 E342:E351 G342:G351 I342:I351 K342:K351 M342:M351 A356:A365 C356:C365 E356:E365 G356:G365 I356:I365 K356:K365 M356:M365 A370:A379 C370:C379 E370:E379 G370:G379 I370:I379 K370:K379 M370:M379 A384:A393 C384:C393 E384:E393 G384:G393 I384:I393 K384:K393 M384:M393 A398:A407 C398:C407 E398:E407 G398:G407 I398:I407 K398:K407 M398:M407 A412:A421 C412:C421 E412:E421 G412:G421 I412:I421 K412:K421 M412:M421 A426:A435 C426:C435 E426:E435 G426:G435 I426:I435 K426:K435 M426:M435 A440:A449 C440:C449 E440:E449 G440:G449 I440:I449 K440:K449 M440:M449 A454:A463 C454:C463 E454:E463 G454:G463 I454:I463 K454:K463 M454:M463 A468:A477 C468:C477 E468:E477 G468:G477 I468:I477 K468:K477 M468:M477 A482:A491 C482:C491 E482:E491 G482:G491 I482:I491 K482:K491 M482:M491 A496:A505 C496:C505 E496:E505 G496:G505 I496:I505 K496:K505 M496:M505 A510:A519 C510:C519 E510:E519 G510:G519 I510:I519 K510:K519 M510:M519 A524:A533 C524:C533 E524:E533 G524:G533 I524:I533 K524:K533 M524:M533 A538:A547 C538:C547 E538:E547 G538:G547 I538:I547 K538:K547 M538:M547 A552:A561 C552:C561 E552:E561 G552:G561 I552:I561 K552:K561 M552:M561 A566:A575 C566:C575 E566:E575 G566:G575 I566:I575 K566:K575 M566:M575 A580:A589 C580:C589 E580:E589 G580:G589 I580:I589 K580:K589 M580:M589 A594:A603 C594:C603 E594:E603 G594:G603 I594:I603 K594:K603 M594:M603 A608:A617 C608:C617 E608:E617 G608:G617 I608:I617 K608:K617 M608:M617 A622:A631 C622:C631 E622:E631 G622:G631 I622:I631 K622:K631 M622:M631 A636:A645 C636:C645 E636:E645 G636:G645 I636:I645 K636:K645 M636:M645 A650:A659 C650:C659 E650:E659 G650:G659 I650:I659 K650:K659 M650:M659 A664:A673 C664:C673 E664:E673 G664:G673 I664:I673 K664:K673 M664:M673 A678:A687 C678:C687 E678:E687 G678:G687 I678:I687 K678:K687 M678:M687 A692:A701 C692:C701 E692:E701 G692:G701 I692:I701 K692:K701 M692:M701 A706:A715 C706:C715 E706:E715 G706:G715 I706:I715 K706:K715 M706:M715 A720:A729 C720:C729 E720:E729 G720:G729 I720:I729 K720:K729 M720:M729 A734:A743 C734:C743 E734:E743 G734:G743 I734:I743 K734:K743 M734:M743 A748:A757 C748:C757 E748:E757 G748:G757 I748:I757 K748:K757 M748:M757 A762:A771 C762:C771 E762:E771 G762:G771 I762:I771 K762:K771 M762:M771" xr:uid="{00000000-0002-0000-0000-000000000000}">
      <formula1>code_list</formula1>
    </dataValidation>
  </dataValidations>
  <hyperlinks>
    <hyperlink ref="P8" r:id="rId1" xr:uid="{00000000-0004-0000-0000-000000000000}"/>
    <hyperlink ref="P31" r:id="rId2" xr:uid="{48B2D183-4A46-4642-B944-3794C975E3B5}"/>
    <hyperlink ref="P32" r:id="rId3" xr:uid="{76726786-995D-4FE3-AF53-C38A9349229E}"/>
    <hyperlink ref="P33" r:id="rId4" xr:uid="{3DF70A32-7BBD-4432-8562-5934CA8DACEE}"/>
  </hyperlinks>
  <printOptions horizontalCentered="1"/>
  <pageMargins left="0.35" right="0.35" top="0.3" bottom="0.4" header="0.25" footer="0.25"/>
  <pageSetup fitToHeight="0" orientation="landscape" r:id="rId5"/>
  <headerFooter>
    <oddFooter>&amp;L&amp;8&amp;K01+048https://www.vertex42.com/calendars/weekly-calendar.html&amp;R&amp;8&amp;K01+048
3-Week Calendar © 2017 by Vertex42.com. Free to Print.</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4"/>
  <sheetViews>
    <sheetView showGridLines="0" workbookViewId="0"/>
  </sheetViews>
  <sheetFormatPr defaultColWidth="9.140625" defaultRowHeight="12.75" x14ac:dyDescent="0.2"/>
  <cols>
    <col min="1" max="1" width="21.5703125" customWidth="1"/>
    <col min="2" max="5" width="8.42578125" customWidth="1"/>
    <col min="6" max="6" width="9.7109375" customWidth="1"/>
    <col min="7" max="9" width="11" style="12" customWidth="1"/>
  </cols>
  <sheetData>
    <row r="1" spans="1:9" ht="24" customHeight="1" x14ac:dyDescent="0.2">
      <c r="A1" s="4" t="s">
        <v>7</v>
      </c>
      <c r="B1" s="5"/>
      <c r="C1" s="5"/>
      <c r="D1" s="5"/>
      <c r="E1" s="5"/>
      <c r="F1" s="5"/>
      <c r="G1" s="6"/>
      <c r="H1" s="6"/>
      <c r="I1" s="7" t="s">
        <v>104</v>
      </c>
    </row>
    <row r="2" spans="1:9" x14ac:dyDescent="0.2">
      <c r="A2" s="8"/>
      <c r="B2" s="8"/>
      <c r="C2" s="8"/>
      <c r="D2" s="8"/>
      <c r="E2" s="8"/>
      <c r="F2" s="8"/>
      <c r="G2" s="9"/>
      <c r="H2" s="9"/>
      <c r="I2" s="9"/>
    </row>
    <row r="3" spans="1:9" ht="12.75" customHeight="1" x14ac:dyDescent="0.2">
      <c r="A3" s="74" t="s">
        <v>79</v>
      </c>
      <c r="B3" s="74"/>
      <c r="C3" s="74"/>
      <c r="D3" s="74"/>
      <c r="E3" s="74"/>
      <c r="F3" s="74"/>
      <c r="G3" s="74"/>
      <c r="H3" s="74"/>
      <c r="I3" s="10"/>
    </row>
    <row r="4" spans="1:9" x14ac:dyDescent="0.2">
      <c r="A4" s="74"/>
      <c r="B4" s="74"/>
      <c r="C4" s="74"/>
      <c r="D4" s="74"/>
      <c r="E4" s="74"/>
      <c r="F4" s="74"/>
      <c r="G4" s="74"/>
      <c r="H4" s="74"/>
      <c r="I4" s="10"/>
    </row>
    <row r="5" spans="1:9" x14ac:dyDescent="0.2">
      <c r="A5" s="74"/>
      <c r="B5" s="74"/>
      <c r="C5" s="74"/>
      <c r="D5" s="74"/>
      <c r="E5" s="74"/>
      <c r="F5" s="74"/>
      <c r="G5" s="74"/>
      <c r="H5" s="74"/>
      <c r="I5" s="10"/>
    </row>
    <row r="6" spans="1:9" x14ac:dyDescent="0.2">
      <c r="A6" s="74"/>
      <c r="B6" s="74"/>
      <c r="C6" s="74"/>
      <c r="D6" s="74"/>
      <c r="E6" s="74"/>
      <c r="F6" s="74"/>
      <c r="G6" s="74"/>
      <c r="H6" s="74"/>
      <c r="I6" s="10"/>
    </row>
    <row r="7" spans="1:9" x14ac:dyDescent="0.2">
      <c r="A7" s="10"/>
      <c r="B7" s="10"/>
      <c r="C7" s="10"/>
      <c r="D7" s="10"/>
      <c r="E7" s="10"/>
      <c r="F7" s="10"/>
      <c r="G7" s="10"/>
      <c r="H7" s="10"/>
      <c r="I7" s="10"/>
    </row>
    <row r="8" spans="1:9" x14ac:dyDescent="0.2">
      <c r="A8" s="2"/>
      <c r="B8" s="2"/>
      <c r="C8" s="2"/>
      <c r="D8" s="2"/>
      <c r="E8" s="2"/>
      <c r="F8" s="2"/>
      <c r="G8" s="11"/>
      <c r="H8" s="11"/>
      <c r="I8" s="11"/>
    </row>
    <row r="9" spans="1:9" x14ac:dyDescent="0.2">
      <c r="A9" s="12" t="s">
        <v>1</v>
      </c>
      <c r="B9" s="13">
        <f>Calendar!Q3</f>
        <v>2022</v>
      </c>
      <c r="C9" s="2"/>
      <c r="D9" s="14"/>
      <c r="E9" s="2"/>
      <c r="F9" s="2"/>
      <c r="G9" s="11"/>
      <c r="H9" s="11"/>
      <c r="I9" s="11"/>
    </row>
    <row r="10" spans="1:9" x14ac:dyDescent="0.2">
      <c r="A10" s="2"/>
      <c r="B10" s="2"/>
      <c r="C10" s="2"/>
      <c r="D10" s="2"/>
      <c r="E10" s="2"/>
      <c r="F10" s="2"/>
      <c r="G10" s="11"/>
      <c r="H10" s="11"/>
      <c r="I10" s="11"/>
    </row>
    <row r="11" spans="1:9" s="19" customFormat="1" ht="18" customHeight="1" x14ac:dyDescent="0.2">
      <c r="A11" s="15" t="s">
        <v>8</v>
      </c>
      <c r="B11" s="16"/>
      <c r="C11" s="16"/>
      <c r="D11" s="16"/>
      <c r="E11" s="17"/>
      <c r="F11" s="17"/>
      <c r="G11" s="18"/>
      <c r="H11" s="18"/>
      <c r="I11" s="18"/>
    </row>
    <row r="12" spans="1:9" ht="18" customHeight="1" x14ac:dyDescent="0.2">
      <c r="A12" s="20" t="s">
        <v>9</v>
      </c>
      <c r="B12" s="21" t="s">
        <v>10</v>
      </c>
      <c r="C12" s="21" t="s">
        <v>11</v>
      </c>
      <c r="D12" s="21" t="s">
        <v>12</v>
      </c>
      <c r="E12" s="21" t="s">
        <v>13</v>
      </c>
      <c r="F12" s="21" t="s">
        <v>14</v>
      </c>
      <c r="G12" s="22" t="s">
        <v>15</v>
      </c>
      <c r="H12" s="22" t="s">
        <v>16</v>
      </c>
      <c r="I12" s="22" t="s">
        <v>17</v>
      </c>
    </row>
    <row r="13" spans="1:9" x14ac:dyDescent="0.2">
      <c r="A13" s="2" t="s">
        <v>18</v>
      </c>
      <c r="B13" s="23">
        <f>$B$9</f>
        <v>2022</v>
      </c>
      <c r="C13" s="23">
        <v>1</v>
      </c>
      <c r="D13" s="23"/>
      <c r="E13" s="23">
        <v>3</v>
      </c>
      <c r="F13" s="23">
        <v>2</v>
      </c>
      <c r="G13" s="24">
        <f t="shared" ref="G13:G32" si="0">IF(OR(OR(C13="",E13=""),F13=""),"",(DATE(B13,C13,1)+(E13-1)*7)+F13-WEEKDAY(DATE(B13,C13,1))+IF(F13&lt;WEEKDAY(DATE(B13,C13,1)),7,0))</f>
        <v>44578</v>
      </c>
      <c r="H13" s="54" t="str">
        <f ca="1">IF(COUNTIF(G$12:OFFSET(G13,-1,0),$G13)&gt;=1,$G13," - ")</f>
        <v xml:space="preserve"> - </v>
      </c>
      <c r="I13" s="54" t="str">
        <f ca="1">IF(COUNTIF(H$12:OFFSET(H13,-1,0),$G13)&gt;=1,$G13," - ")</f>
        <v xml:space="preserve"> - </v>
      </c>
    </row>
    <row r="14" spans="1:9" x14ac:dyDescent="0.2">
      <c r="A14" s="2" t="s">
        <v>18</v>
      </c>
      <c r="B14" s="23">
        <f>B13+1</f>
        <v>2023</v>
      </c>
      <c r="C14" s="23">
        <v>1</v>
      </c>
      <c r="D14" s="23"/>
      <c r="E14" s="23">
        <v>3</v>
      </c>
      <c r="F14" s="23">
        <v>2</v>
      </c>
      <c r="G14" s="24">
        <f t="shared" si="0"/>
        <v>44942</v>
      </c>
      <c r="H14" s="54" t="str">
        <f ca="1">IF(COUNTIF(G$12:OFFSET(G14,-1,0),$G14)&gt;=1,$G14," - ")</f>
        <v xml:space="preserve"> - </v>
      </c>
      <c r="I14" s="54" t="str">
        <f ca="1">IF(COUNTIF(H$12:OFFSET(H14,-1,0),$G14)&gt;=1,$G14," - ")</f>
        <v xml:space="preserve"> - </v>
      </c>
    </row>
    <row r="15" spans="1:9" x14ac:dyDescent="0.2">
      <c r="A15" s="2" t="s">
        <v>19</v>
      </c>
      <c r="B15" s="23">
        <f>$B$9</f>
        <v>2022</v>
      </c>
      <c r="C15" s="23">
        <v>2</v>
      </c>
      <c r="D15" s="2"/>
      <c r="E15" s="23">
        <v>3</v>
      </c>
      <c r="F15" s="23">
        <v>2</v>
      </c>
      <c r="G15" s="24">
        <f t="shared" si="0"/>
        <v>44613</v>
      </c>
      <c r="H15" s="54" t="str">
        <f ca="1">IF(COUNTIF(G$12:OFFSET(G15,-1,0),$G15)&gt;=1,$G15," - ")</f>
        <v xml:space="preserve"> - </v>
      </c>
      <c r="I15" s="54" t="str">
        <f ca="1">IF(COUNTIF(H$12:OFFSET(H15,-1,0),$G15)&gt;=1,$G15," - ")</f>
        <v xml:space="preserve"> - </v>
      </c>
    </row>
    <row r="16" spans="1:9" x14ac:dyDescent="0.2">
      <c r="A16" s="2" t="s">
        <v>19</v>
      </c>
      <c r="B16" s="23">
        <f>B15+1</f>
        <v>2023</v>
      </c>
      <c r="C16" s="23">
        <v>2</v>
      </c>
      <c r="D16" s="2"/>
      <c r="E16" s="23">
        <v>3</v>
      </c>
      <c r="F16" s="23">
        <v>2</v>
      </c>
      <c r="G16" s="24">
        <f>IF(OR(OR(C16="",E16=""),F16=""),"",(DATE(B16,C16,1)+(E16-1)*7)+F16-WEEKDAY(DATE(B16,C16,1))+IF(F16&lt;WEEKDAY(DATE(B16,C16,1)),7,0))</f>
        <v>44977</v>
      </c>
      <c r="H16" s="54" t="str">
        <f ca="1">IF(COUNTIF(G$12:OFFSET(G16,-1,0),$G16)&gt;=1,$G16," - ")</f>
        <v xml:space="preserve"> - </v>
      </c>
      <c r="I16" s="54" t="str">
        <f ca="1">IF(COUNTIF(H$12:OFFSET(H16,-1,0),$G16)&gt;=1,$G16," - ")</f>
        <v xml:space="preserve"> - </v>
      </c>
    </row>
    <row r="17" spans="1:9" ht="13.5" customHeight="1" x14ac:dyDescent="0.2">
      <c r="A17" s="2" t="s">
        <v>20</v>
      </c>
      <c r="B17" s="23">
        <f>$B$9</f>
        <v>2022</v>
      </c>
      <c r="C17" s="23">
        <v>5</v>
      </c>
      <c r="D17" s="2"/>
      <c r="E17" s="23">
        <v>2</v>
      </c>
      <c r="F17" s="23">
        <v>1</v>
      </c>
      <c r="G17" s="24">
        <f t="shared" si="0"/>
        <v>44689</v>
      </c>
      <c r="H17" s="54" t="str">
        <f ca="1">IF(COUNTIF(G$12:OFFSET(G17,-1,0),$G17)&gt;=1,$G17," - ")</f>
        <v xml:space="preserve"> - </v>
      </c>
      <c r="I17" s="54" t="str">
        <f ca="1">IF(COUNTIF(H$12:OFFSET(H17,-1,0),$G17)&gt;=1,$G17," - ")</f>
        <v xml:space="preserve"> - </v>
      </c>
    </row>
    <row r="18" spans="1:9" x14ac:dyDescent="0.2">
      <c r="A18" s="2" t="s">
        <v>20</v>
      </c>
      <c r="B18" s="23">
        <f>B17+1</f>
        <v>2023</v>
      </c>
      <c r="C18" s="23">
        <v>5</v>
      </c>
      <c r="D18" s="2"/>
      <c r="E18" s="23">
        <v>2</v>
      </c>
      <c r="F18" s="23">
        <v>1</v>
      </c>
      <c r="G18" s="24">
        <f t="shared" si="0"/>
        <v>45060</v>
      </c>
      <c r="H18" s="54" t="str">
        <f ca="1">IF(COUNTIF(G$12:OFFSET(G18,-1,0),$G18)&gt;=1,$G18," - ")</f>
        <v xml:space="preserve"> - </v>
      </c>
      <c r="I18" s="54" t="str">
        <f ca="1">IF(COUNTIF(H$12:OFFSET(H18,-1,0),$G18)&gt;=1,$G18," - ")</f>
        <v xml:space="preserve"> - </v>
      </c>
    </row>
    <row r="19" spans="1:9" x14ac:dyDescent="0.2">
      <c r="A19" s="2" t="s">
        <v>21</v>
      </c>
      <c r="B19" s="23">
        <f>$B$9</f>
        <v>2022</v>
      </c>
      <c r="C19" s="23">
        <v>5</v>
      </c>
      <c r="D19" s="2"/>
      <c r="E19" s="23">
        <v>3</v>
      </c>
      <c r="F19" s="23">
        <v>7</v>
      </c>
      <c r="G19" s="24">
        <f t="shared" si="0"/>
        <v>44702</v>
      </c>
      <c r="H19" s="54" t="str">
        <f ca="1">IF(COUNTIF(G$12:OFFSET(G19,-1,0),$G19)&gt;=1,$G19," - ")</f>
        <v xml:space="preserve"> - </v>
      </c>
      <c r="I19" s="54" t="str">
        <f ca="1">IF(COUNTIF(H$12:OFFSET(H19,-1,0),$G19)&gt;=1,$G19," - ")</f>
        <v xml:space="preserve"> - </v>
      </c>
    </row>
    <row r="20" spans="1:9" x14ac:dyDescent="0.2">
      <c r="A20" s="2" t="s">
        <v>21</v>
      </c>
      <c r="B20" s="23">
        <f>B19+1</f>
        <v>2023</v>
      </c>
      <c r="C20" s="23">
        <v>5</v>
      </c>
      <c r="D20" s="2"/>
      <c r="E20" s="23">
        <v>3</v>
      </c>
      <c r="F20" s="23">
        <v>7</v>
      </c>
      <c r="G20" s="24">
        <f t="shared" si="0"/>
        <v>45066</v>
      </c>
      <c r="H20" s="54" t="str">
        <f ca="1">IF(COUNTIF(G$12:OFFSET(G20,-1,0),$G20)&gt;=1,$G20," - ")</f>
        <v xml:space="preserve"> - </v>
      </c>
      <c r="I20" s="54" t="str">
        <f ca="1">IF(COUNTIF(H$12:OFFSET(H20,-1,0),$G20)&gt;=1,$G20," - ")</f>
        <v xml:space="preserve"> - </v>
      </c>
    </row>
    <row r="21" spans="1:9" x14ac:dyDescent="0.2">
      <c r="A21" s="2" t="s">
        <v>22</v>
      </c>
      <c r="B21" s="23">
        <f>$B$9</f>
        <v>2022</v>
      </c>
      <c r="C21" s="23">
        <v>6</v>
      </c>
      <c r="D21" s="2"/>
      <c r="E21" s="23">
        <v>3</v>
      </c>
      <c r="F21" s="23">
        <v>1</v>
      </c>
      <c r="G21" s="24">
        <f t="shared" si="0"/>
        <v>44731</v>
      </c>
      <c r="H21" s="54" t="str">
        <f ca="1">IF(COUNTIF(G$12:OFFSET(G21,-1,0),$G21)&gt;=1,$G21," - ")</f>
        <v xml:space="preserve"> - </v>
      </c>
      <c r="I21" s="54" t="str">
        <f ca="1">IF(COUNTIF(H$12:OFFSET(H21,-1,0),$G21)&gt;=1,$G21," - ")</f>
        <v xml:space="preserve"> - </v>
      </c>
    </row>
    <row r="22" spans="1:9" x14ac:dyDescent="0.2">
      <c r="A22" s="2" t="s">
        <v>22</v>
      </c>
      <c r="B22" s="23">
        <f>B21+1</f>
        <v>2023</v>
      </c>
      <c r="C22" s="23">
        <v>6</v>
      </c>
      <c r="D22" s="2"/>
      <c r="E22" s="23">
        <v>3</v>
      </c>
      <c r="F22" s="23">
        <v>1</v>
      </c>
      <c r="G22" s="24">
        <f t="shared" si="0"/>
        <v>45095</v>
      </c>
      <c r="H22" s="54" t="str">
        <f ca="1">IF(COUNTIF(G$12:OFFSET(G22,-1,0),$G22)&gt;=1,$G22," - ")</f>
        <v xml:space="preserve"> - </v>
      </c>
      <c r="I22" s="54" t="str">
        <f ca="1">IF(COUNTIF(H$12:OFFSET(H22,-1,0),$G22)&gt;=1,$G22," - ")</f>
        <v xml:space="preserve"> - </v>
      </c>
    </row>
    <row r="23" spans="1:9" x14ac:dyDescent="0.2">
      <c r="A23" s="2" t="s">
        <v>23</v>
      </c>
      <c r="B23" s="23">
        <f>$B$9</f>
        <v>2022</v>
      </c>
      <c r="C23" s="23">
        <v>6</v>
      </c>
      <c r="D23" s="2"/>
      <c r="E23" s="23">
        <v>0</v>
      </c>
      <c r="F23" s="23">
        <v>2</v>
      </c>
      <c r="G23" s="24">
        <f t="shared" si="0"/>
        <v>44711</v>
      </c>
      <c r="H23" s="54" t="str">
        <f ca="1">IF(COUNTIF(G$12:OFFSET(G23,-1,0),$G23)&gt;=1,$G23," - ")</f>
        <v xml:space="preserve"> - </v>
      </c>
      <c r="I23" s="54" t="str">
        <f ca="1">IF(COUNTIF(H$12:OFFSET(H23,-1,0),$G23)&gt;=1,$G23," - ")</f>
        <v xml:space="preserve"> - </v>
      </c>
    </row>
    <row r="24" spans="1:9" x14ac:dyDescent="0.2">
      <c r="A24" s="2" t="s">
        <v>23</v>
      </c>
      <c r="B24" s="23">
        <f>B23+1</f>
        <v>2023</v>
      </c>
      <c r="C24" s="23">
        <v>6</v>
      </c>
      <c r="D24" s="2"/>
      <c r="E24" s="23">
        <v>0</v>
      </c>
      <c r="F24" s="23">
        <v>2</v>
      </c>
      <c r="G24" s="24">
        <f t="shared" si="0"/>
        <v>45075</v>
      </c>
      <c r="H24" s="54" t="str">
        <f ca="1">IF(COUNTIF(G$12:OFFSET(G24,-1,0),$G24)&gt;=1,$G24," - ")</f>
        <v xml:space="preserve"> - </v>
      </c>
      <c r="I24" s="54" t="str">
        <f ca="1">IF(COUNTIF(H$12:OFFSET(H24,-1,0),$G24)&gt;=1,$G24," - ")</f>
        <v xml:space="preserve"> - </v>
      </c>
    </row>
    <row r="25" spans="1:9" x14ac:dyDescent="0.2">
      <c r="A25" s="2" t="s">
        <v>24</v>
      </c>
      <c r="B25" s="23">
        <f>$B$9</f>
        <v>2022</v>
      </c>
      <c r="C25" s="23">
        <v>7</v>
      </c>
      <c r="D25" s="23"/>
      <c r="E25" s="23">
        <v>4</v>
      </c>
      <c r="F25" s="23">
        <v>1</v>
      </c>
      <c r="G25" s="24">
        <f t="shared" si="0"/>
        <v>44766</v>
      </c>
      <c r="H25" s="54" t="str">
        <f ca="1">IF(COUNTIF(G$12:OFFSET(G25,-1,0),$G25)&gt;=1,$G25," - ")</f>
        <v xml:space="preserve"> - </v>
      </c>
      <c r="I25" s="54" t="str">
        <f ca="1">IF(COUNTIF(H$12:OFFSET(H25,-1,0),$G25)&gt;=1,$G25," - ")</f>
        <v xml:space="preserve"> - </v>
      </c>
    </row>
    <row r="26" spans="1:9" x14ac:dyDescent="0.2">
      <c r="A26" s="2" t="s">
        <v>24</v>
      </c>
      <c r="B26" s="23">
        <f>B25+1</f>
        <v>2023</v>
      </c>
      <c r="C26" s="23">
        <v>7</v>
      </c>
      <c r="D26" s="23"/>
      <c r="E26" s="23">
        <v>4</v>
      </c>
      <c r="F26" s="23">
        <v>1</v>
      </c>
      <c r="G26" s="24">
        <f t="shared" si="0"/>
        <v>45130</v>
      </c>
      <c r="H26" s="54" t="str">
        <f ca="1">IF(COUNTIF(G$12:OFFSET(G26,-1,0),$G26)&gt;=1,$G26," - ")</f>
        <v xml:space="preserve"> - </v>
      </c>
      <c r="I26" s="54" t="str">
        <f ca="1">IF(COUNTIF(H$12:OFFSET(H26,-1,0),$G26)&gt;=1,$G26," - ")</f>
        <v xml:space="preserve"> - </v>
      </c>
    </row>
    <row r="27" spans="1:9" x14ac:dyDescent="0.2">
      <c r="A27" s="2" t="s">
        <v>25</v>
      </c>
      <c r="B27" s="23">
        <f>$B$9</f>
        <v>2022</v>
      </c>
      <c r="C27" s="23">
        <v>9</v>
      </c>
      <c r="D27" s="2"/>
      <c r="E27" s="23">
        <v>1</v>
      </c>
      <c r="F27" s="23">
        <v>2</v>
      </c>
      <c r="G27" s="24">
        <f t="shared" si="0"/>
        <v>44809</v>
      </c>
      <c r="H27" s="54" t="str">
        <f ca="1">IF(COUNTIF(G$12:OFFSET(G27,-1,0),$G27)&gt;=1,$G27," - ")</f>
        <v xml:space="preserve"> - </v>
      </c>
      <c r="I27" s="54" t="str">
        <f ca="1">IF(COUNTIF(H$12:OFFSET(H27,-1,0),$G27)&gt;=1,$G27," - ")</f>
        <v xml:space="preserve"> - </v>
      </c>
    </row>
    <row r="28" spans="1:9" x14ac:dyDescent="0.2">
      <c r="A28" s="2" t="s">
        <v>25</v>
      </c>
      <c r="B28" s="23">
        <f>B27+1</f>
        <v>2023</v>
      </c>
      <c r="C28" s="23">
        <v>9</v>
      </c>
      <c r="D28" s="2"/>
      <c r="E28" s="23">
        <v>1</v>
      </c>
      <c r="F28" s="23">
        <v>2</v>
      </c>
      <c r="G28" s="24">
        <f t="shared" si="0"/>
        <v>45173</v>
      </c>
      <c r="H28" s="54" t="str">
        <f ca="1">IF(COUNTIF(G$12:OFFSET(G28,-1,0),$G28)&gt;=1,$G28," - ")</f>
        <v xml:space="preserve"> - </v>
      </c>
      <c r="I28" s="54" t="str">
        <f ca="1">IF(COUNTIF(H$12:OFFSET(H28,-1,0),$G28)&gt;=1,$G28," - ")</f>
        <v xml:space="preserve"> - </v>
      </c>
    </row>
    <row r="29" spans="1:9" x14ac:dyDescent="0.2">
      <c r="A29" s="2" t="s">
        <v>26</v>
      </c>
      <c r="B29" s="23">
        <f>$B$9</f>
        <v>2022</v>
      </c>
      <c r="C29" s="23">
        <v>10</v>
      </c>
      <c r="D29" s="23"/>
      <c r="E29" s="23">
        <v>2</v>
      </c>
      <c r="F29" s="23">
        <v>2</v>
      </c>
      <c r="G29" s="24">
        <f t="shared" si="0"/>
        <v>44844</v>
      </c>
      <c r="H29" s="54" t="str">
        <f ca="1">IF(COUNTIF(G$12:OFFSET(G29,-1,0),$G29)&gt;=1,$G29," - ")</f>
        <v xml:space="preserve"> - </v>
      </c>
      <c r="I29" s="54" t="str">
        <f ca="1">IF(COUNTIF(H$12:OFFSET(H29,-1,0),$G29)&gt;=1,$G29," - ")</f>
        <v xml:space="preserve"> - </v>
      </c>
    </row>
    <row r="30" spans="1:9" x14ac:dyDescent="0.2">
      <c r="A30" s="2" t="s">
        <v>26</v>
      </c>
      <c r="B30" s="23">
        <f>B29+1</f>
        <v>2023</v>
      </c>
      <c r="C30" s="23">
        <v>10</v>
      </c>
      <c r="D30" s="23"/>
      <c r="E30" s="23">
        <v>2</v>
      </c>
      <c r="F30" s="23">
        <v>2</v>
      </c>
      <c r="G30" s="24">
        <f t="shared" si="0"/>
        <v>45208</v>
      </c>
      <c r="H30" s="54" t="str">
        <f ca="1">IF(COUNTIF(G$12:OFFSET(G30,-1,0),$G30)&gt;=1,$G30," - ")</f>
        <v xml:space="preserve"> - </v>
      </c>
      <c r="I30" s="54" t="str">
        <f ca="1">IF(COUNTIF(H$12:OFFSET(H30,-1,0),$G30)&gt;=1,$G30," - ")</f>
        <v xml:space="preserve"> - </v>
      </c>
    </row>
    <row r="31" spans="1:9" x14ac:dyDescent="0.2">
      <c r="A31" s="2" t="s">
        <v>27</v>
      </c>
      <c r="B31" s="23">
        <f>$B$9</f>
        <v>2022</v>
      </c>
      <c r="C31" s="23">
        <v>11</v>
      </c>
      <c r="D31" s="2"/>
      <c r="E31" s="23">
        <v>4</v>
      </c>
      <c r="F31" s="23">
        <v>5</v>
      </c>
      <c r="G31" s="24">
        <f t="shared" si="0"/>
        <v>44889</v>
      </c>
      <c r="H31" s="54" t="str">
        <f ca="1">IF(COUNTIF(G$12:OFFSET(G31,-1,0),$G31)&gt;=1,$G31," - ")</f>
        <v xml:space="preserve"> - </v>
      </c>
      <c r="I31" s="54" t="str">
        <f ca="1">IF(COUNTIF(H$12:OFFSET(H31,-1,0),$G31)&gt;=1,$G31," - ")</f>
        <v xml:space="preserve"> - </v>
      </c>
    </row>
    <row r="32" spans="1:9" x14ac:dyDescent="0.2">
      <c r="A32" s="2" t="s">
        <v>27</v>
      </c>
      <c r="B32" s="23">
        <f>B31+1</f>
        <v>2023</v>
      </c>
      <c r="C32" s="23">
        <v>11</v>
      </c>
      <c r="D32" s="2"/>
      <c r="E32" s="23">
        <v>4</v>
      </c>
      <c r="F32" s="23">
        <v>5</v>
      </c>
      <c r="G32" s="24">
        <f t="shared" si="0"/>
        <v>45253</v>
      </c>
      <c r="H32" s="54" t="str">
        <f ca="1">IF(COUNTIF(G$12:OFFSET(G32,-1,0),$G32)&gt;=1,$G32," - ")</f>
        <v xml:space="preserve"> - </v>
      </c>
      <c r="I32" s="54" t="str">
        <f ca="1">IF(COUNTIF(H$12:OFFSET(H32,-1,0),$G32)&gt;=1,$G32," - ")</f>
        <v xml:space="preserve"> - </v>
      </c>
    </row>
    <row r="33" spans="1:10" x14ac:dyDescent="0.2">
      <c r="A33" s="2" t="s">
        <v>28</v>
      </c>
      <c r="B33" s="23">
        <f>$B$9</f>
        <v>2022</v>
      </c>
      <c r="C33" s="23"/>
      <c r="D33" s="23"/>
      <c r="E33" s="23"/>
      <c r="F33" s="23"/>
      <c r="G33" s="25">
        <f>IF(WEEKDAY(DATE(B33,4,16),16)&lt;=2,DATE(B33,4,18),IF(WEEKDAY(DATE(B33,4,16),1)=2,DATE(B33,4,17),DATE(B33,4,15)))</f>
        <v>44669</v>
      </c>
      <c r="H33" s="54" t="str">
        <f ca="1">IF(COUNTIF(G$12:OFFSET(G33,-1,0),$G33)&gt;=1,$G33," - ")</f>
        <v xml:space="preserve"> - </v>
      </c>
      <c r="I33" s="54" t="str">
        <f ca="1">IF(COUNTIF(H$12:OFFSET(H33,-1,0),$G33)&gt;=1,$G33," - ")</f>
        <v xml:space="preserve"> - </v>
      </c>
      <c r="J33" s="26"/>
    </row>
    <row r="34" spans="1:10" x14ac:dyDescent="0.2">
      <c r="A34" s="2" t="s">
        <v>28</v>
      </c>
      <c r="B34" s="23">
        <f>B33+1</f>
        <v>2023</v>
      </c>
      <c r="C34" s="23"/>
      <c r="D34" s="23"/>
      <c r="E34" s="23"/>
      <c r="F34" s="23"/>
      <c r="G34" s="25">
        <f>IF(WEEKDAY(DATE(B34,4,16),16)&lt;=2,DATE(B34,4,18),IF(WEEKDAY(DATE(B34,4,16),1)=2,DATE(B34,4,17),DATE(B34,4,15)))</f>
        <v>45034</v>
      </c>
      <c r="H34" s="54" t="str">
        <f ca="1">IF(COUNTIF(G$12:OFFSET(G34,-1,0),$G34)&gt;=1,$G34," - ")</f>
        <v xml:space="preserve"> - </v>
      </c>
      <c r="I34" s="54" t="str">
        <f ca="1">IF(COUNTIF(H$12:OFFSET(H34,-1,0),$G34)&gt;=1,$G34," - ")</f>
        <v xml:space="preserve"> - </v>
      </c>
      <c r="J34" s="26"/>
    </row>
    <row r="35" spans="1:10" x14ac:dyDescent="0.2">
      <c r="A35" s="2" t="s">
        <v>29</v>
      </c>
      <c r="B35" s="23">
        <f>$B$9</f>
        <v>2022</v>
      </c>
      <c r="C35" s="23">
        <v>4</v>
      </c>
      <c r="D35" s="2"/>
      <c r="E35" s="23"/>
      <c r="F35" s="23">
        <v>1</v>
      </c>
      <c r="G35" s="24">
        <f>IF(B35&lt;2007,(DATE(B35,C35,1)+(1-1)*7)+IF(F35&lt;WEEKDAY(DATE(B35,C35,1)),F35+7-WEEKDAY(DATE(B35,C35,1)),F35-WEEKDAY(DATE(B35,C35,1))),(DATE(B35,C35-1,1)+(2-1)*7)+IF(F35&lt;WEEKDAY(DATE(B35,C35-1,1)),F35+7-WEEKDAY(DATE(B35,C35-1,1)),F35-WEEKDAY(DATE(B35,C35-1,1))))</f>
        <v>44633</v>
      </c>
      <c r="H35" s="54" t="str">
        <f ca="1">IF(COUNTIF(G$12:OFFSET(G35,-1,0),$G35)&gt;=1,$G35," - ")</f>
        <v xml:space="preserve"> - </v>
      </c>
      <c r="I35" s="54" t="str">
        <f ca="1">IF(COUNTIF(H$12:OFFSET(H35,-1,0),$G35)&gt;=1,$G35," - ")</f>
        <v xml:space="preserve"> - </v>
      </c>
      <c r="J35" s="26"/>
    </row>
    <row r="36" spans="1:10" x14ac:dyDescent="0.2">
      <c r="A36" s="2" t="s">
        <v>29</v>
      </c>
      <c r="B36" s="23">
        <f>B35+1</f>
        <v>2023</v>
      </c>
      <c r="C36" s="23">
        <v>4</v>
      </c>
      <c r="D36" s="2"/>
      <c r="E36" s="23"/>
      <c r="F36" s="23">
        <v>1</v>
      </c>
      <c r="G36" s="24">
        <f>IF(B36&lt;2007,(DATE(B36,C36,1)+(1-1)*7)+IF(F36&lt;WEEKDAY(DATE(B36,C36,1)),F36+7-WEEKDAY(DATE(B36,C36,1)),F36-WEEKDAY(DATE(B36,C36,1))),(DATE(B36,C36-1,1)+(2-1)*7)+IF(F36&lt;WEEKDAY(DATE(B36,C36-1,1)),F36+7-WEEKDAY(DATE(B36,C36-1,1)),F36-WEEKDAY(DATE(B36,C36-1,1))))</f>
        <v>44997</v>
      </c>
      <c r="H36" s="54" t="str">
        <f ca="1">IF(COUNTIF(G$12:OFFSET(G36,-1,0),$G36)&gt;=1,$G36," - ")</f>
        <v xml:space="preserve"> - </v>
      </c>
      <c r="I36" s="54" t="str">
        <f ca="1">IF(COUNTIF(H$12:OFFSET(H36,-1,0),$G36)&gt;=1,$G36," - ")</f>
        <v xml:space="preserve"> - </v>
      </c>
      <c r="J36" s="26"/>
    </row>
    <row r="37" spans="1:10" x14ac:dyDescent="0.2">
      <c r="A37" s="2" t="s">
        <v>29</v>
      </c>
      <c r="B37" s="23">
        <f>$B$9</f>
        <v>2022</v>
      </c>
      <c r="C37" s="23">
        <v>11</v>
      </c>
      <c r="D37" s="2"/>
      <c r="E37" s="23"/>
      <c r="F37" s="23">
        <v>1</v>
      </c>
      <c r="G37" s="24">
        <f>IF(B37&lt;2007,(DATE(B37,C37,1)+(-1)*7)+IF(F37&lt;WEEKDAY(DATE(B37,C37,1)),F37+7-WEEKDAY(DATE(B37,C37,1)),F37-WEEKDAY(DATE(B37,C37,1))),(DATE(B37,C37,1)+(1-1)*7)+IF(F37&lt;WEEKDAY(DATE(B37,C37,1)),F37+7-WEEKDAY(DATE(B37,C37,1)),F37-WEEKDAY(DATE(B37,C37,1))))</f>
        <v>44871</v>
      </c>
      <c r="H37" s="54" t="str">
        <f ca="1">IF(COUNTIF(G$12:OFFSET(G37,-1,0),$G37)&gt;=1,$G37," - ")</f>
        <v xml:space="preserve"> - </v>
      </c>
      <c r="I37" s="54" t="str">
        <f ca="1">IF(COUNTIF(H$12:OFFSET(H37,-1,0),$G37)&gt;=1,$G37," - ")</f>
        <v xml:space="preserve"> - </v>
      </c>
      <c r="J37" s="26"/>
    </row>
    <row r="38" spans="1:10" x14ac:dyDescent="0.2">
      <c r="A38" s="2" t="s">
        <v>29</v>
      </c>
      <c r="B38" s="23">
        <f>B37+1</f>
        <v>2023</v>
      </c>
      <c r="C38" s="23">
        <v>11</v>
      </c>
      <c r="D38" s="2"/>
      <c r="E38" s="23"/>
      <c r="F38" s="23">
        <v>1</v>
      </c>
      <c r="G38" s="24">
        <f>IF(B38&lt;2007,(DATE(B38,C38,1)+(-1)*7)+IF(F38&lt;WEEKDAY(DATE(B38,C38,1)),F38+7-WEEKDAY(DATE(B38,C38,1)),F38-WEEKDAY(DATE(B38,C38,1))),(DATE(B38,C38,1)+(1-1)*7)+IF(F38&lt;WEEKDAY(DATE(B38,C38,1)),F38+7-WEEKDAY(DATE(B38,C38,1)),F38-WEEKDAY(DATE(B38,C38,1))))</f>
        <v>45235</v>
      </c>
      <c r="H38" s="54" t="str">
        <f ca="1">IF(COUNTIF(G$12:OFFSET(G38,-1,0),$G38)&gt;=1,$G38," - ")</f>
        <v xml:space="preserve"> - </v>
      </c>
      <c r="I38" s="54" t="str">
        <f ca="1">IF(COUNTIF(H$12:OFFSET(H38,-1,0),$G38)&gt;=1,$G38," - ")</f>
        <v xml:space="preserve"> - </v>
      </c>
      <c r="J38" s="26"/>
    </row>
    <row r="39" spans="1:10" x14ac:dyDescent="0.2">
      <c r="A39" s="2" t="s">
        <v>30</v>
      </c>
      <c r="B39" s="23">
        <f>$B$9</f>
        <v>2022</v>
      </c>
      <c r="C39" s="23"/>
      <c r="D39" s="23"/>
      <c r="E39" s="23"/>
      <c r="F39" s="23"/>
      <c r="G39" s="25">
        <f>G27+6</f>
        <v>44815</v>
      </c>
      <c r="H39" s="54" t="str">
        <f ca="1">IF(COUNTIF(G$12:OFFSET(G39,-1,0),$G39)&gt;=1,$G39," - ")</f>
        <v xml:space="preserve"> - </v>
      </c>
      <c r="I39" s="54" t="str">
        <f ca="1">IF(COUNTIF(H$12:OFFSET(H39,-1,0),$G39)&gt;=1,$G39," - ")</f>
        <v xml:space="preserve"> - </v>
      </c>
      <c r="J39" s="26"/>
    </row>
    <row r="40" spans="1:10" x14ac:dyDescent="0.2">
      <c r="A40" s="2" t="s">
        <v>30</v>
      </c>
      <c r="B40" s="23">
        <f>B39+1</f>
        <v>2023</v>
      </c>
      <c r="C40" s="23"/>
      <c r="D40" s="23"/>
      <c r="E40" s="23"/>
      <c r="F40" s="23"/>
      <c r="G40" s="25">
        <f>G28+6</f>
        <v>45179</v>
      </c>
      <c r="H40" s="54" t="str">
        <f ca="1">IF(COUNTIF(G$12:OFFSET(G40,-1,0),$G40)&gt;=1,$G40," - ")</f>
        <v xml:space="preserve"> - </v>
      </c>
      <c r="I40" s="54" t="str">
        <f ca="1">IF(COUNTIF(H$12:OFFSET(H40,-1,0),$G40)&gt;=1,$G40," - ")</f>
        <v xml:space="preserve"> - </v>
      </c>
      <c r="J40" s="26"/>
    </row>
    <row r="41" spans="1:10" x14ac:dyDescent="0.2">
      <c r="A41" s="2" t="s">
        <v>31</v>
      </c>
      <c r="B41" s="23">
        <f>$B$9</f>
        <v>2022</v>
      </c>
      <c r="C41" s="23">
        <v>4</v>
      </c>
      <c r="D41" s="23"/>
      <c r="E41" s="23"/>
      <c r="F41" s="23">
        <v>4</v>
      </c>
      <c r="G41" s="25">
        <f>IF(WEEKDAY(DATE(B41,C41+1,0),1)=7,DATE(B41,C41+1,0)-(7-F41),(DATE(B41,C41+1,0)-WEEKDAY(DATE(B41,C41+1,0),1))-(7-F41))</f>
        <v>44678</v>
      </c>
      <c r="H41" s="54" t="str">
        <f ca="1">IF(COUNTIF(G$12:OFFSET(G41,-1,0),$G41)&gt;=1,$G41," - ")</f>
        <v xml:space="preserve"> - </v>
      </c>
      <c r="I41" s="54" t="str">
        <f ca="1">IF(COUNTIF(H$12:OFFSET(H41,-1,0),$G41)&gt;=1,$G41," - ")</f>
        <v xml:space="preserve"> - </v>
      </c>
      <c r="J41" s="26"/>
    </row>
    <row r="42" spans="1:10" x14ac:dyDescent="0.2">
      <c r="A42" s="2" t="s">
        <v>31</v>
      </c>
      <c r="B42" s="23">
        <f>B41+1</f>
        <v>2023</v>
      </c>
      <c r="C42" s="23">
        <v>4</v>
      </c>
      <c r="D42" s="23"/>
      <c r="E42" s="23"/>
      <c r="F42" s="23">
        <v>4</v>
      </c>
      <c r="G42" s="25">
        <f>IF(WEEKDAY(DATE(B42,C42+1,0),1)=7,DATE(B42,C42+1,0)-(7-F42),(DATE(B42,C42+1,0)-WEEKDAY(DATE(B42,C42+1,0),1))-(7-F42))</f>
        <v>45042</v>
      </c>
      <c r="H42" s="54" t="str">
        <f ca="1">IF(COUNTIF(G$12:OFFSET(G42,-1,0),$G42)&gt;=1,$G42," - ")</f>
        <v xml:space="preserve"> - </v>
      </c>
      <c r="I42" s="54" t="str">
        <f ca="1">IF(COUNTIF(H$12:OFFSET(H42,-1,0),$G42)&gt;=1,$G42," - ")</f>
        <v xml:space="preserve"> - </v>
      </c>
      <c r="J42" s="26"/>
    </row>
    <row r="43" spans="1:10" x14ac:dyDescent="0.2">
      <c r="A43" s="2" t="s">
        <v>32</v>
      </c>
      <c r="B43" s="23">
        <f>$B$9</f>
        <v>2022</v>
      </c>
      <c r="C43" s="23"/>
      <c r="D43" s="23"/>
      <c r="E43" s="23"/>
      <c r="F43" s="23"/>
      <c r="G43" s="50">
        <f>IF(AND(B43&gt;=2013,B43&lt;=2030),DATEVALUE(INDEX({"2013-02-10";"2014-01-31";"2015-02-19";"2016-02-08";"2017-01-28";"2018-02-16";"2019-02-05";"2020-01-25";"2021-02-12";"2022-02-01";"2023-01-22";"2024-02-10";"2025-01-29";"2026-02-17";"2027-02-06";"2028-01-26";"2029-02-13";"2030-02-03"},B43-2012)),"")</f>
        <v>44593</v>
      </c>
      <c r="H43" s="54" t="str">
        <f ca="1">IF(COUNTIF(G$12:OFFSET(G43,-1,0),$G43)&gt;=1,$G43," - ")</f>
        <v xml:space="preserve"> - </v>
      </c>
      <c r="I43" s="54" t="str">
        <f ca="1">IF(COUNTIF(H$12:OFFSET(H43,-1,0),$G43)&gt;=1,$G43," - ")</f>
        <v xml:space="preserve"> - </v>
      </c>
      <c r="J43" s="26"/>
    </row>
    <row r="44" spans="1:10" x14ac:dyDescent="0.2">
      <c r="A44" s="2" t="s">
        <v>32</v>
      </c>
      <c r="B44" s="23">
        <f>B43+1</f>
        <v>2023</v>
      </c>
      <c r="C44" s="23"/>
      <c r="D44" s="23"/>
      <c r="E44" s="23"/>
      <c r="F44" s="23"/>
      <c r="G44" s="50">
        <f>IF(AND(B44&gt;=2013,B44&lt;=2030),DATEVALUE(INDEX({"2013-02-10";"2014-01-31";"2015-02-19";"2016-02-08";"2017-01-28";"2018-02-16";"2019-02-05";"2020-01-25";"2021-02-12";"2022-02-01";"2023-01-22";"2024-02-10";"2025-01-29";"2026-02-17";"2027-02-06";"2028-01-26";"2029-02-13";"2030-02-03"},B44-2012)),"")</f>
        <v>44948</v>
      </c>
      <c r="H44" s="54" t="str">
        <f ca="1">IF(COUNTIF(G$12:OFFSET(G44,-1,0),$G44)&gt;=1,$G44," - ")</f>
        <v xml:space="preserve"> - </v>
      </c>
      <c r="I44" s="54" t="str">
        <f ca="1">IF(COUNTIF(H$12:OFFSET(H44,-1,0),$G44)&gt;=1,$G44," - ")</f>
        <v xml:space="preserve"> - </v>
      </c>
      <c r="J44" s="26"/>
    </row>
    <row r="45" spans="1:10" x14ac:dyDescent="0.2">
      <c r="A45" s="2" t="s">
        <v>33</v>
      </c>
      <c r="B45" s="23">
        <f>$B$9</f>
        <v>2022</v>
      </c>
      <c r="C45" s="23"/>
      <c r="D45" s="23"/>
      <c r="E45" s="23"/>
      <c r="F45" s="23"/>
      <c r="G45" s="24">
        <f>IF(AND(B45&gt;1900,B45&lt;2199),ROUND(DATE(B45,4,1)/7+MOD(19*MOD(B45,19)-7,30)*0.14,0)*7-6,"")</f>
        <v>44668</v>
      </c>
      <c r="H45" s="54" t="str">
        <f ca="1">IF(COUNTIF(G$12:OFFSET(G45,-1,0),$G45)&gt;=1,$G45," - ")</f>
        <v xml:space="preserve"> - </v>
      </c>
      <c r="I45" s="54" t="str">
        <f ca="1">IF(COUNTIF(H$12:OFFSET(H45,-1,0),$G45)&gt;=1,$G45," - ")</f>
        <v xml:space="preserve"> - </v>
      </c>
    </row>
    <row r="46" spans="1:10" x14ac:dyDescent="0.2">
      <c r="A46" s="2" t="s">
        <v>33</v>
      </c>
      <c r="B46" s="23">
        <f>B45+1</f>
        <v>2023</v>
      </c>
      <c r="C46" s="23"/>
      <c r="D46" s="23"/>
      <c r="E46" s="23"/>
      <c r="F46" s="23"/>
      <c r="G46" s="24">
        <f>IF(AND(B46&gt;1900,B46&lt;2199),ROUND(DATE(B46,4,1)/7+MOD(19*MOD(B46,19)-7,30)*0.14,0)*7-6,"")</f>
        <v>45025</v>
      </c>
      <c r="H46" s="54" t="str">
        <f ca="1">IF(COUNTIF(G$12:OFFSET(G46,-1,0),$G46)&gt;=1,$G46," - ")</f>
        <v xml:space="preserve"> - </v>
      </c>
      <c r="I46" s="54" t="str">
        <f ca="1">IF(COUNTIF(H$12:OFFSET(H46,-1,0),$G46)&gt;=1,$G46," - ")</f>
        <v xml:space="preserve"> - </v>
      </c>
    </row>
    <row r="47" spans="1:10" x14ac:dyDescent="0.2">
      <c r="A47" s="2" t="s">
        <v>34</v>
      </c>
      <c r="B47" s="27" t="s">
        <v>35</v>
      </c>
      <c r="C47" s="23"/>
      <c r="D47" s="23"/>
      <c r="E47" s="23"/>
      <c r="F47" s="23"/>
      <c r="G47" s="24">
        <f>G45-2</f>
        <v>44666</v>
      </c>
      <c r="H47" s="54" t="str">
        <f ca="1">IF(COUNTIF(G$12:OFFSET(G47,-1,0),$G47)&gt;=1,$G47," - ")</f>
        <v xml:space="preserve"> - </v>
      </c>
      <c r="I47" s="54" t="str">
        <f ca="1">IF(COUNTIF(H$12:OFFSET(H47,-1,0),$G47)&gt;=1,$G47," - ")</f>
        <v xml:space="preserve"> - </v>
      </c>
    </row>
    <row r="48" spans="1:10" x14ac:dyDescent="0.2">
      <c r="A48" s="2" t="s">
        <v>34</v>
      </c>
      <c r="B48" s="27" t="s">
        <v>35</v>
      </c>
      <c r="C48" s="23"/>
      <c r="D48" s="23"/>
      <c r="E48" s="23"/>
      <c r="F48" s="23"/>
      <c r="G48" s="24">
        <f>G46-2</f>
        <v>45023</v>
      </c>
      <c r="H48" s="54" t="str">
        <f ca="1">IF(COUNTIF(G$12:OFFSET(G48,-1,0),$G48)&gt;=1,$G48," - ")</f>
        <v xml:space="preserve"> - </v>
      </c>
      <c r="I48" s="54" t="str">
        <f ca="1">IF(COUNTIF(H$12:OFFSET(H48,-1,0),$G48)&gt;=1,$G48," - ")</f>
        <v xml:space="preserve"> - </v>
      </c>
    </row>
    <row r="49" spans="1:10" x14ac:dyDescent="0.2">
      <c r="A49" t="s">
        <v>36</v>
      </c>
      <c r="B49" s="27" t="s">
        <v>35</v>
      </c>
      <c r="C49" s="23"/>
      <c r="D49" s="23"/>
      <c r="E49" s="23"/>
      <c r="F49" s="23"/>
      <c r="G49" s="24">
        <f>G45+49</f>
        <v>44717</v>
      </c>
      <c r="H49" s="54" t="str">
        <f ca="1">IF(COUNTIF(G$12:OFFSET(G49,-1,0),$G49)&gt;=1,$G49," - ")</f>
        <v xml:space="preserve"> - </v>
      </c>
      <c r="I49" s="54" t="str">
        <f ca="1">IF(COUNTIF(H$12:OFFSET(H49,-1,0),$G49)&gt;=1,$G49," - ")</f>
        <v xml:space="preserve"> - </v>
      </c>
    </row>
    <row r="50" spans="1:10" x14ac:dyDescent="0.2">
      <c r="A50" t="s">
        <v>36</v>
      </c>
      <c r="B50" s="27" t="s">
        <v>35</v>
      </c>
      <c r="C50" s="23"/>
      <c r="D50" s="23"/>
      <c r="E50" s="23"/>
      <c r="F50" s="23"/>
      <c r="G50" s="24">
        <f>G46+49</f>
        <v>45074</v>
      </c>
      <c r="H50" s="54" t="str">
        <f ca="1">IF(COUNTIF(G$12:OFFSET(G50,-1,0),$G50)&gt;=1,$G50," - ")</f>
        <v xml:space="preserve"> - </v>
      </c>
      <c r="I50" s="54" t="str">
        <f ca="1">IF(COUNTIF(H$12:OFFSET(H50,-1,0),$G50)&gt;=1,$G50," - ")</f>
        <v xml:space="preserve"> - </v>
      </c>
    </row>
    <row r="51" spans="1:10" x14ac:dyDescent="0.2">
      <c r="A51" t="s">
        <v>37</v>
      </c>
      <c r="B51" s="27" t="s">
        <v>35</v>
      </c>
      <c r="C51" s="23"/>
      <c r="D51" s="23"/>
      <c r="E51" s="23"/>
      <c r="F51" s="23"/>
      <c r="G51" s="24">
        <f>G45-46</f>
        <v>44622</v>
      </c>
      <c r="H51" s="54" t="str">
        <f ca="1">IF(COUNTIF(G$12:OFFSET(G51,-1,0),$G51)&gt;=1,$G51," - ")</f>
        <v xml:space="preserve"> - </v>
      </c>
      <c r="I51" s="54" t="str">
        <f ca="1">IF(COUNTIF(H$12:OFFSET(H51,-1,0),$G51)&gt;=1,$G51," - ")</f>
        <v xml:space="preserve"> - </v>
      </c>
    </row>
    <row r="52" spans="1:10" x14ac:dyDescent="0.2">
      <c r="A52" t="s">
        <v>37</v>
      </c>
      <c r="B52" s="27" t="s">
        <v>35</v>
      </c>
      <c r="C52" s="23"/>
      <c r="D52" s="23"/>
      <c r="E52" s="23"/>
      <c r="F52" s="23"/>
      <c r="G52" s="24">
        <f>G46-46</f>
        <v>44979</v>
      </c>
      <c r="H52" s="54" t="str">
        <f ca="1">IF(COUNTIF(G$12:OFFSET(G52,-1,0),$G52)&gt;=1,$G52," - ")</f>
        <v xml:space="preserve"> - </v>
      </c>
      <c r="I52" s="54" t="str">
        <f ca="1">IF(COUNTIF(H$12:OFFSET(H52,-1,0),$G52)&gt;=1,$G52," - ")</f>
        <v xml:space="preserve"> - </v>
      </c>
    </row>
    <row r="53" spans="1:10" x14ac:dyDescent="0.2">
      <c r="A53" t="s">
        <v>38</v>
      </c>
      <c r="B53" s="27" t="s">
        <v>35</v>
      </c>
      <c r="C53" s="23"/>
      <c r="D53" s="23"/>
      <c r="E53" s="23"/>
      <c r="F53" s="23"/>
      <c r="G53" s="24">
        <f>G45-47</f>
        <v>44621</v>
      </c>
      <c r="H53" s="54" t="str">
        <f ca="1">IF(COUNTIF(G$12:OFFSET(G53,-1,0),$G53)&gt;=1,$G53," - ")</f>
        <v xml:space="preserve"> - </v>
      </c>
      <c r="I53" s="54" t="str">
        <f ca="1">IF(COUNTIF(H$12:OFFSET(H53,-1,0),$G53)&gt;=1,$G53," - ")</f>
        <v xml:space="preserve"> - </v>
      </c>
    </row>
    <row r="54" spans="1:10" x14ac:dyDescent="0.2">
      <c r="A54" t="s">
        <v>38</v>
      </c>
      <c r="B54" s="27" t="s">
        <v>35</v>
      </c>
      <c r="C54" s="23"/>
      <c r="D54" s="23"/>
      <c r="E54" s="23"/>
      <c r="F54" s="23"/>
      <c r="G54" s="24">
        <f>G46-47</f>
        <v>44978</v>
      </c>
      <c r="H54" s="54" t="str">
        <f ca="1">IF(COUNTIF(G$12:OFFSET(G54,-1,0),$G54)&gt;=1,$G54," - ")</f>
        <v xml:space="preserve"> - </v>
      </c>
      <c r="I54" s="54" t="str">
        <f ca="1">IF(COUNTIF(H$12:OFFSET(H54,-1,0),$G54)&gt;=1,$G54," - ")</f>
        <v xml:space="preserve"> - </v>
      </c>
    </row>
    <row r="55" spans="1:10" x14ac:dyDescent="0.2">
      <c r="A55" s="2" t="s">
        <v>39</v>
      </c>
      <c r="B55" s="23">
        <f>$B$9</f>
        <v>2022</v>
      </c>
      <c r="C55" s="23"/>
      <c r="D55" s="2"/>
      <c r="E55" s="23"/>
      <c r="F55" s="23"/>
      <c r="G55" s="50">
        <f>IF(AND(B55&gt;=2013,B55&lt;=2030),DATEVALUE(INDEX({"2013-07-09";"2014-06-28";"2015-06-18";"2016-06-06";"2017-05-27";"2018-05-16";"2019-05-06";"2020-04-24";"2021-04-13";"2022-04-03";"2023-03-23";"2024-03-11";"2025-03-01";"2026-02-18";"2027-02-08";"2028-01-28";"2029-01-16";"2030-01-06"},B55-2012)),"")</f>
        <v>44654</v>
      </c>
      <c r="H55" s="54" t="str">
        <f ca="1">IF(COUNTIF(G$12:OFFSET(G55,-1,0),$G55)&gt;=1,$G55," - ")</f>
        <v xml:space="preserve"> - </v>
      </c>
      <c r="I55" s="54" t="str">
        <f ca="1">IF(COUNTIF(H$12:OFFSET(H55,-1,0),$G55)&gt;=1,$G55," - ")</f>
        <v xml:space="preserve"> - </v>
      </c>
    </row>
    <row r="56" spans="1:10" x14ac:dyDescent="0.2">
      <c r="A56" s="2" t="s">
        <v>39</v>
      </c>
      <c r="B56" s="23">
        <f>B55+1</f>
        <v>2023</v>
      </c>
      <c r="C56" s="23"/>
      <c r="D56" s="2"/>
      <c r="E56" s="23"/>
      <c r="F56" s="23"/>
      <c r="G56" s="50">
        <f>IF(AND(B56&gt;=2013,B56&lt;=2030),DATEVALUE(INDEX({"2013-07-09";"2014-06-28";"2015-06-18";"2016-06-06";"2017-05-27";"2018-05-16";"2019-05-06";"2020-04-24";"2021-04-13";"2022-04-03";"2023-03-23";"2024-03-11";"2025-03-01";"2026-02-18";"2027-02-08";"2028-01-28";"2029-01-16";"2030-01-06"},B56-2012)),"")</f>
        <v>45008</v>
      </c>
      <c r="H56" s="54" t="str">
        <f ca="1">IF(COUNTIF(G$12:OFFSET(G56,-1,0),$G56)&gt;=1,$G56," - ")</f>
        <v xml:space="preserve"> - </v>
      </c>
      <c r="I56" s="54" t="str">
        <f ca="1">IF(COUNTIF(H$12:OFFSET(H56,-1,0),$G56)&gt;=1,$G56," - ")</f>
        <v xml:space="preserve"> - </v>
      </c>
    </row>
    <row r="57" spans="1:10" x14ac:dyDescent="0.2">
      <c r="A57" s="2" t="s">
        <v>40</v>
      </c>
      <c r="B57" s="27" t="s">
        <v>41</v>
      </c>
      <c r="C57" s="23"/>
      <c r="D57" s="2"/>
      <c r="E57" s="23"/>
      <c r="F57" s="23"/>
      <c r="G57" s="24">
        <f>IF(ISERROR(G55+30),"",G55+30)</f>
        <v>44684</v>
      </c>
      <c r="H57" s="54" t="str">
        <f ca="1">IF(COUNTIF(G$12:OFFSET(G57,-1,0),$G57)&gt;=1,$G57," - ")</f>
        <v xml:space="preserve"> - </v>
      </c>
      <c r="I57" s="54" t="str">
        <f ca="1">IF(COUNTIF(H$12:OFFSET(H57,-1,0),$G57)&gt;=1,$G57," - ")</f>
        <v xml:space="preserve"> - </v>
      </c>
    </row>
    <row r="58" spans="1:10" x14ac:dyDescent="0.2">
      <c r="A58" s="2" t="s">
        <v>40</v>
      </c>
      <c r="B58" s="27" t="s">
        <v>41</v>
      </c>
      <c r="C58" s="23"/>
      <c r="D58" s="2"/>
      <c r="E58" s="23"/>
      <c r="F58" s="23"/>
      <c r="G58" s="24">
        <f>IF(ISERROR(G56+30),"",G56+30)</f>
        <v>45038</v>
      </c>
      <c r="H58" s="54" t="str">
        <f ca="1">IF(COUNTIF(G$12:OFFSET(G58,-1,0),$G58)&gt;=1,$G58," - ")</f>
        <v xml:space="preserve"> - </v>
      </c>
      <c r="I58" s="54" t="str">
        <f ca="1">IF(COUNTIF(H$12:OFFSET(H58,-1,0),$G58)&gt;=1,$G58," - ")</f>
        <v xml:space="preserve"> - </v>
      </c>
    </row>
    <row r="59" spans="1:10" x14ac:dyDescent="0.2">
      <c r="A59" s="2" t="s">
        <v>42</v>
      </c>
      <c r="B59" s="23">
        <f>$B$9</f>
        <v>2022</v>
      </c>
      <c r="C59" s="23"/>
      <c r="D59" s="2"/>
      <c r="E59" s="23"/>
      <c r="F59" s="23"/>
      <c r="G59" s="50">
        <f>IF(AND(B59&gt;=2013,B59&lt;=2030),DATEVALUE(INDEX({"2013-09-05";"2014-09-25";"2015-09-14";"2016-10-03";"2017-09-21";"2018-09-10";"2019-09-30";"2020-09-19";"2021-09-07";"2022-09-26";"2023-09-16";"2024-10-03";"2025-09-23";"2026-09-12";"2027-10-02";"2028-09-21";"2029-09-10";"2030-09-28"},B59-2012)),"")</f>
        <v>44830</v>
      </c>
      <c r="H59" s="54" t="str">
        <f ca="1">IF(COUNTIF(G$12:OFFSET(G59,-1,0),$G59)&gt;=1,$G59," - ")</f>
        <v xml:space="preserve"> - </v>
      </c>
      <c r="I59" s="54" t="str">
        <f ca="1">IF(COUNTIF(H$12:OFFSET(H59,-1,0),$G59)&gt;=1,$G59," - ")</f>
        <v xml:space="preserve"> - </v>
      </c>
      <c r="J59" s="26"/>
    </row>
    <row r="60" spans="1:10" x14ac:dyDescent="0.2">
      <c r="A60" s="2" t="s">
        <v>42</v>
      </c>
      <c r="B60" s="23">
        <f>B59+1</f>
        <v>2023</v>
      </c>
      <c r="C60" s="23"/>
      <c r="D60" s="2"/>
      <c r="E60" s="23"/>
      <c r="F60" s="23"/>
      <c r="G60" s="50">
        <f>IF(AND(B60&gt;=2013,B60&lt;=2030),DATEVALUE(INDEX({"2013-09-05";"2014-09-25";"2015-09-14";"2016-10-03";"2017-09-21";"2018-09-10";"2019-09-30";"2020-09-19";"2021-09-07";"2022-09-26";"2023-09-16";"2024-10-03";"2025-09-23";"2026-09-12";"2027-10-02";"2028-09-21";"2029-09-10";"2030-09-28"},B60-2012)),"")</f>
        <v>45185</v>
      </c>
      <c r="H60" s="54" t="str">
        <f ca="1">IF(COUNTIF(G$12:OFFSET(G60,-1,0),$G60)&gt;=1,$G60," - ")</f>
        <v xml:space="preserve"> - </v>
      </c>
      <c r="I60" s="54" t="str">
        <f ca="1">IF(COUNTIF(H$12:OFFSET(H60,-1,0),$G60)&gt;=1,$G60," - ")</f>
        <v xml:space="preserve"> - </v>
      </c>
      <c r="J60" s="26"/>
    </row>
    <row r="61" spans="1:10" x14ac:dyDescent="0.2">
      <c r="A61" s="2" t="s">
        <v>43</v>
      </c>
      <c r="B61" s="27" t="s">
        <v>44</v>
      </c>
      <c r="C61" s="23"/>
      <c r="D61" s="2"/>
      <c r="E61" s="23"/>
      <c r="F61" s="23"/>
      <c r="G61" s="24">
        <f>IF(ISERROR(G59+9),"",G59+9)</f>
        <v>44839</v>
      </c>
      <c r="H61" s="54" t="str">
        <f ca="1">IF(COUNTIF(G$12:OFFSET(G61,-1,0),$G61)&gt;=1,$G61," - ")</f>
        <v xml:space="preserve"> - </v>
      </c>
      <c r="I61" s="54" t="str">
        <f ca="1">IF(COUNTIF(H$12:OFFSET(H61,-1,0),$G61)&gt;=1,$G61," - ")</f>
        <v xml:space="preserve"> - </v>
      </c>
    </row>
    <row r="62" spans="1:10" x14ac:dyDescent="0.2">
      <c r="A62" s="2" t="s">
        <v>43</v>
      </c>
      <c r="B62" s="27" t="s">
        <v>44</v>
      </c>
      <c r="C62" s="23"/>
      <c r="D62" s="2"/>
      <c r="E62" s="23"/>
      <c r="F62" s="23"/>
      <c r="G62" s="24">
        <f>IF(ISERROR(G60+9),"",G60+9)</f>
        <v>45194</v>
      </c>
      <c r="H62" s="54" t="str">
        <f ca="1">IF(COUNTIF(G$12:OFFSET(G62,-1,0),$G62)&gt;=1,$G62," - ")</f>
        <v xml:space="preserve"> - </v>
      </c>
      <c r="I62" s="54" t="str">
        <f ca="1">IF(COUNTIF(H$12:OFFSET(H62,-1,0),$G62)&gt;=1,$G62," - ")</f>
        <v xml:space="preserve"> - </v>
      </c>
    </row>
    <row r="63" spans="1:10" x14ac:dyDescent="0.2">
      <c r="A63" s="2" t="s">
        <v>45</v>
      </c>
      <c r="B63" s="27" t="s">
        <v>44</v>
      </c>
      <c r="C63" s="23"/>
      <c r="D63" s="2"/>
      <c r="E63" s="23"/>
      <c r="F63" s="23"/>
      <c r="G63" s="24">
        <f>IF(ISERROR(G59-163),"",G59-163)</f>
        <v>44667</v>
      </c>
      <c r="H63" s="54" t="str">
        <f ca="1">IF(COUNTIF(G$12:OFFSET(G63,-1,0),$G63)&gt;=1,$G63," - ")</f>
        <v xml:space="preserve"> - </v>
      </c>
      <c r="I63" s="54" t="str">
        <f ca="1">IF(COUNTIF(H$12:OFFSET(H63,-1,0),$G63)&gt;=1,$G63," - ")</f>
        <v xml:space="preserve"> - </v>
      </c>
    </row>
    <row r="64" spans="1:10" x14ac:dyDescent="0.2">
      <c r="A64" s="2" t="s">
        <v>45</v>
      </c>
      <c r="B64" s="27" t="s">
        <v>44</v>
      </c>
      <c r="C64" s="23"/>
      <c r="D64" s="2"/>
      <c r="E64" s="23"/>
      <c r="F64" s="23"/>
      <c r="G64" s="24">
        <f>IF(ISERROR(G60-163),"",G60-163)</f>
        <v>45022</v>
      </c>
      <c r="H64" s="54" t="str">
        <f ca="1">IF(COUNTIF(G$12:OFFSET(G64,-1,0),$G64)&gt;=1,$G64," - ")</f>
        <v xml:space="preserve"> - </v>
      </c>
      <c r="I64" s="54" t="str">
        <f ca="1">IF(COUNTIF(H$12:OFFSET(H64,-1,0),$G64)&gt;=1,$G64," - ")</f>
        <v xml:space="preserve"> - </v>
      </c>
    </row>
    <row r="65" spans="1:10" x14ac:dyDescent="0.2">
      <c r="A65" s="2" t="s">
        <v>46</v>
      </c>
      <c r="B65" s="23">
        <f>$B$9</f>
        <v>2022</v>
      </c>
      <c r="C65" s="23"/>
      <c r="D65" s="2"/>
      <c r="E65" s="23"/>
      <c r="F65" s="23"/>
      <c r="G65" s="50">
        <f>IF(AND(B65&gt;=2013,B65&lt;=2030),DATEVALUE(INDEX({"2013-11-27";"2014-12-16";"2015-12-06";"2016-12-24";"2017-12-12";"2018-12-02";"2019-12-22";"2020-12-10";"2021-11-28";"2022-12-18";"2023-12-07";"2024-12-25";"2025-12-14";"2026-12-04";"2027-12-24";"2028-12-12";"2029-12-01";"2030-12-20"},B65-2012)),"")</f>
        <v>44913</v>
      </c>
      <c r="H65" s="54" t="str">
        <f ca="1">IF(COUNTIF(G$12:OFFSET(G65,-1,0),$G65)&gt;=1,$G65," - ")</f>
        <v xml:space="preserve"> - </v>
      </c>
      <c r="I65" s="54" t="str">
        <f ca="1">IF(COUNTIF(H$12:OFFSET(H65,-1,0),$G65)&gt;=1,$G65," - ")</f>
        <v xml:space="preserve"> - </v>
      </c>
    </row>
    <row r="66" spans="1:10" x14ac:dyDescent="0.2">
      <c r="A66" s="2" t="s">
        <v>46</v>
      </c>
      <c r="B66" s="23">
        <f>B65+1</f>
        <v>2023</v>
      </c>
      <c r="C66" s="23"/>
      <c r="D66" s="2"/>
      <c r="E66" s="23"/>
      <c r="F66" s="23"/>
      <c r="G66" s="50">
        <f>IF(AND(B66&gt;=2013,B66&lt;=2030),DATEVALUE(INDEX({"2013-11-27";"2014-12-16";"2015-12-06";"2016-12-24";"2017-12-12";"2018-12-02";"2019-12-22";"2020-12-10";"2021-11-28";"2022-12-18";"2023-12-07";"2024-12-25";"2025-12-14";"2026-12-04";"2027-12-24";"2028-12-12";"2029-12-01";"2030-12-20"},B66-2012)),"")</f>
        <v>45267</v>
      </c>
      <c r="H66" s="54" t="str">
        <f ca="1">IF(COUNTIF(G$12:OFFSET(G66,-1,0),$G66)&gt;=1,$G66," - ")</f>
        <v xml:space="preserve"> - </v>
      </c>
      <c r="I66" s="54" t="str">
        <f ca="1">IF(COUNTIF(H$12:OFFSET(H66,-1,0),$G66)&gt;=1,$G66," - ")</f>
        <v xml:space="preserve"> - </v>
      </c>
    </row>
    <row r="67" spans="1:10" x14ac:dyDescent="0.2">
      <c r="A67" s="2" t="s">
        <v>47</v>
      </c>
      <c r="B67" s="23">
        <f>$B$9</f>
        <v>2022</v>
      </c>
      <c r="C67" s="23"/>
      <c r="D67" s="2"/>
      <c r="E67" s="23"/>
      <c r="F67" s="23"/>
      <c r="G67" s="24">
        <f>DATE(B67,5,24)-MOD(WEEKDAY(DATE(B67,5,24),1)-2,7)</f>
        <v>44704</v>
      </c>
      <c r="H67" s="54" t="str">
        <f ca="1">IF(COUNTIF(G$12:OFFSET(G67,-1,0),$G67)&gt;=1,$G67," - ")</f>
        <v xml:space="preserve"> - </v>
      </c>
      <c r="I67" s="54" t="str">
        <f ca="1">IF(COUNTIF(H$12:OFFSET(H67,-1,0),$G67)&gt;=1,$G67," - ")</f>
        <v xml:space="preserve"> - </v>
      </c>
      <c r="J67" s="26"/>
    </row>
    <row r="68" spans="1:10" x14ac:dyDescent="0.2">
      <c r="A68" s="2" t="s">
        <v>47</v>
      </c>
      <c r="B68" s="23">
        <f>B67+1</f>
        <v>2023</v>
      </c>
      <c r="C68" s="23"/>
      <c r="D68" s="2"/>
      <c r="E68" s="23"/>
      <c r="F68" s="23"/>
      <c r="G68" s="24">
        <f>DATE(B68,5,24)-MOD(WEEKDAY(DATE(B68,5,24),1)-2,7)</f>
        <v>45068</v>
      </c>
      <c r="H68" s="54" t="str">
        <f ca="1">IF(COUNTIF(G$12:OFFSET(G68,-1,0),$G68)&gt;=1,$G68," - ")</f>
        <v xml:space="preserve"> - </v>
      </c>
      <c r="I68" s="54" t="str">
        <f ca="1">IF(COUNTIF(H$12:OFFSET(H68,-1,0),$G68)&gt;=1,$G68," - ")</f>
        <v xml:space="preserve"> - </v>
      </c>
      <c r="J68" s="26"/>
    </row>
    <row r="69" spans="1:10" x14ac:dyDescent="0.2">
      <c r="A69" s="2" t="s">
        <v>95</v>
      </c>
      <c r="B69" s="23">
        <f>$B$9</f>
        <v>2022</v>
      </c>
      <c r="C69" s="23"/>
      <c r="D69" s="23"/>
      <c r="E69" s="23"/>
      <c r="F69" s="23"/>
      <c r="G69" s="24">
        <f>ROUNDDOWN((DATE(2000,3,20)+TIME(7,29,0))+(B69-2000)*365.24238,0)</f>
        <v>44640</v>
      </c>
      <c r="H69" s="54" t="str">
        <f ca="1">IF(COUNTIF(G$12:OFFSET(G69,-1,0),$G69)&gt;=1,$G69," - ")</f>
        <v xml:space="preserve"> - </v>
      </c>
      <c r="I69" s="54" t="str">
        <f ca="1">IF(COUNTIF(H$12:OFFSET(H69,-1,0),$G69)&gt;=1,$G69," - ")</f>
        <v xml:space="preserve"> - </v>
      </c>
    </row>
    <row r="70" spans="1:10" x14ac:dyDescent="0.2">
      <c r="A70" s="2" t="s">
        <v>95</v>
      </c>
      <c r="B70" s="23">
        <f>B69+1</f>
        <v>2023</v>
      </c>
      <c r="C70" s="23"/>
      <c r="D70" s="23"/>
      <c r="E70" s="23"/>
      <c r="F70" s="23"/>
      <c r="G70" s="24">
        <f>ROUNDDOWN((DATE(2000,3,20)+TIME(7,29,0))+(B70-2000)*365.24238,0)</f>
        <v>45005</v>
      </c>
      <c r="H70" s="54" t="str">
        <f ca="1">IF(COUNTIF(G$12:OFFSET(G70,-1,0),$G70)&gt;=1,$G70," - ")</f>
        <v xml:space="preserve"> - </v>
      </c>
      <c r="I70" s="54" t="str">
        <f ca="1">IF(COUNTIF(H$12:OFFSET(H70,-1,0),$G70)&gt;=1,$G70," - ")</f>
        <v xml:space="preserve"> - </v>
      </c>
    </row>
    <row r="71" spans="1:10" x14ac:dyDescent="0.2">
      <c r="A71" s="2" t="s">
        <v>94</v>
      </c>
      <c r="B71" s="23">
        <f>$B$9</f>
        <v>2022</v>
      </c>
      <c r="C71" s="23"/>
      <c r="D71" s="23"/>
      <c r="E71" s="23"/>
      <c r="F71" s="23"/>
      <c r="G71" s="24">
        <f>ROUNDDOWN((DATE(2000,6,21)+TIME(1,36,0))+(B71-2000)*365.24163,0)</f>
        <v>44733</v>
      </c>
      <c r="H71" s="54" t="str">
        <f ca="1">IF(COUNTIF(G$12:OFFSET(G71,-1,0),$G71)&gt;=1,$G71," - ")</f>
        <v xml:space="preserve"> - </v>
      </c>
      <c r="I71" s="54" t="str">
        <f ca="1">IF(COUNTIF(H$12:OFFSET(H71,-1,0),$G71)&gt;=1,$G71," - ")</f>
        <v xml:space="preserve"> - </v>
      </c>
    </row>
    <row r="72" spans="1:10" x14ac:dyDescent="0.2">
      <c r="A72" s="2" t="s">
        <v>94</v>
      </c>
      <c r="B72" s="23">
        <f>B71+1</f>
        <v>2023</v>
      </c>
      <c r="C72" s="23"/>
      <c r="D72" s="23"/>
      <c r="E72" s="23"/>
      <c r="F72" s="23"/>
      <c r="G72" s="24">
        <f>ROUNDDOWN((DATE(2000,6,21)+TIME(1,36,0))+(B72-2000)*365.24163,0)</f>
        <v>45098</v>
      </c>
      <c r="H72" s="54" t="str">
        <f ca="1">IF(COUNTIF(G$12:OFFSET(G72,-1,0),$G72)&gt;=1,$G72," - ")</f>
        <v xml:space="preserve"> - </v>
      </c>
      <c r="I72" s="54" t="str">
        <f ca="1">IF(COUNTIF(H$12:OFFSET(H72,-1,0),$G72)&gt;=1,$G72," - ")</f>
        <v xml:space="preserve"> - </v>
      </c>
    </row>
    <row r="73" spans="1:10" x14ac:dyDescent="0.2">
      <c r="A73" s="2" t="s">
        <v>93</v>
      </c>
      <c r="B73" s="23">
        <f>$B$9</f>
        <v>2022</v>
      </c>
      <c r="C73" s="23"/>
      <c r="D73" s="23"/>
      <c r="E73" s="23"/>
      <c r="F73" s="23"/>
      <c r="G73" s="24">
        <f>ROUNDDOWN((DATE(2000,9,22)+TIME(17,17,0))+(B73-2000)*365.24205,0)</f>
        <v>44827</v>
      </c>
      <c r="H73" s="54" t="str">
        <f ca="1">IF(COUNTIF(G$12:OFFSET(G73,-1,0),$G73)&gt;=1,$G73," - ")</f>
        <v xml:space="preserve"> - </v>
      </c>
      <c r="I73" s="54" t="str">
        <f ca="1">IF(COUNTIF(H$12:OFFSET(H73,-1,0),$G73)&gt;=1,$G73," - ")</f>
        <v xml:space="preserve"> - </v>
      </c>
    </row>
    <row r="74" spans="1:10" x14ac:dyDescent="0.2">
      <c r="A74" s="2" t="s">
        <v>93</v>
      </c>
      <c r="B74" s="23">
        <f>B73+1</f>
        <v>2023</v>
      </c>
      <c r="C74" s="23"/>
      <c r="D74" s="23"/>
      <c r="E74" s="23"/>
      <c r="F74" s="23"/>
      <c r="G74" s="24">
        <f>ROUNDDOWN((DATE(2000,9,22)+TIME(17,17,0))+(B74-2000)*365.24205,0)</f>
        <v>45192</v>
      </c>
      <c r="H74" s="54" t="str">
        <f ca="1">IF(COUNTIF(G$12:OFFSET(G74,-1,0),$G74)&gt;=1,$G74," - ")</f>
        <v xml:space="preserve"> - </v>
      </c>
      <c r="I74" s="54" t="str">
        <f ca="1">IF(COUNTIF(H$12:OFFSET(H74,-1,0),$G74)&gt;=1,$G74," - ")</f>
        <v xml:space="preserve"> - </v>
      </c>
    </row>
    <row r="75" spans="1:10" x14ac:dyDescent="0.2">
      <c r="A75" s="2" t="s">
        <v>92</v>
      </c>
      <c r="B75" s="23">
        <f>$B$9</f>
        <v>2022</v>
      </c>
      <c r="C75" s="23"/>
      <c r="D75" s="23"/>
      <c r="E75" s="23"/>
      <c r="F75" s="23"/>
      <c r="G75" s="24">
        <f>ROUNDDOWN((DATE(2000,12,21)+TIME(13,30,0))+(B75-2000)*365.242743,0)</f>
        <v>44916</v>
      </c>
      <c r="H75" s="54" t="str">
        <f ca="1">IF(COUNTIF(G$12:OFFSET(G75,-1,0),$G75)&gt;=1,$G75," - ")</f>
        <v xml:space="preserve"> - </v>
      </c>
      <c r="I75" s="54" t="str">
        <f ca="1">IF(COUNTIF(H$12:OFFSET(H75,-1,0),$G75)&gt;=1,$G75," - ")</f>
        <v xml:space="preserve"> - </v>
      </c>
    </row>
    <row r="76" spans="1:10" x14ac:dyDescent="0.2">
      <c r="A76" s="2" t="s">
        <v>92</v>
      </c>
      <c r="B76" s="23">
        <f>B75+1</f>
        <v>2023</v>
      </c>
      <c r="C76" s="23"/>
      <c r="D76" s="23"/>
      <c r="E76" s="23"/>
      <c r="F76" s="23"/>
      <c r="G76" s="24">
        <f>ROUNDDOWN((DATE(2000,12,21)+TIME(13,30,0))+(B76-2000)*365.242743,0)</f>
        <v>45282</v>
      </c>
      <c r="H76" s="54" t="str">
        <f ca="1">IF(COUNTIF(G$12:OFFSET(G76,-1,0),$G76)&gt;=1,$G76," - ")</f>
        <v xml:space="preserve"> - </v>
      </c>
      <c r="I76" s="54" t="str">
        <f ca="1">IF(COUNTIF(H$12:OFFSET(H76,-1,0),$G76)&gt;=1,$G76," - ")</f>
        <v xml:space="preserve"> - </v>
      </c>
    </row>
    <row r="77" spans="1:10" x14ac:dyDescent="0.2">
      <c r="A77" s="2"/>
      <c r="B77" s="2"/>
      <c r="C77" s="2"/>
      <c r="D77" s="2"/>
      <c r="E77" s="2"/>
      <c r="F77" s="2"/>
      <c r="G77" s="28"/>
      <c r="H77" s="28"/>
      <c r="I77" s="28"/>
    </row>
    <row r="78" spans="1:10" s="19" customFormat="1" ht="18" customHeight="1" x14ac:dyDescent="0.2">
      <c r="A78" s="15" t="s">
        <v>48</v>
      </c>
      <c r="B78" s="16"/>
      <c r="C78" s="16"/>
      <c r="D78" s="16"/>
      <c r="E78" s="17"/>
      <c r="F78" s="17"/>
      <c r="G78" s="29" t="s">
        <v>49</v>
      </c>
      <c r="H78" s="18"/>
      <c r="I78" s="18"/>
    </row>
    <row r="79" spans="1:10" ht="18" customHeight="1" x14ac:dyDescent="0.2">
      <c r="A79" s="20" t="s">
        <v>50</v>
      </c>
      <c r="B79" s="21" t="s">
        <v>10</v>
      </c>
      <c r="C79" s="21" t="s">
        <v>11</v>
      </c>
      <c r="D79" s="21"/>
      <c r="E79" s="21" t="s">
        <v>13</v>
      </c>
      <c r="F79" s="21" t="s">
        <v>14</v>
      </c>
      <c r="G79" s="22" t="s">
        <v>15</v>
      </c>
      <c r="H79" s="22" t="s">
        <v>16</v>
      </c>
      <c r="I79" s="22" t="s">
        <v>17</v>
      </c>
    </row>
    <row r="80" spans="1:10" x14ac:dyDescent="0.2">
      <c r="B80" s="23"/>
      <c r="C80" s="23"/>
      <c r="D80" s="23"/>
      <c r="E80" s="23"/>
      <c r="F80" s="23"/>
      <c r="G80" s="24" t="str">
        <f>IF(OR(OR(C80="",E80=""),F80="")," - ",(DATE(B80,C80,1)+(E80-1)*7)+F80-WEEKDAY(DATE(B80,C80,1))+IF(F80&lt;WEEKDAY(DATE(B80,C80,1)),7,0))</f>
        <v xml:space="preserve"> - </v>
      </c>
      <c r="H80" s="54" t="str">
        <f ca="1">IF(COUNTIF(G$12:OFFSET(G80,-1,0),$G80)&gt;=1,$G80," - ")</f>
        <v xml:space="preserve"> - </v>
      </c>
      <c r="I80" s="54" t="str">
        <f ca="1">IF(COUNTIF(H$12:OFFSET(H80,-1,0),$G80)&gt;=1,$G80," - ")</f>
        <v xml:space="preserve"> - </v>
      </c>
    </row>
    <row r="81" spans="1:9" x14ac:dyDescent="0.2">
      <c r="B81" s="23"/>
      <c r="C81" s="23"/>
      <c r="D81" s="23"/>
      <c r="E81" s="23"/>
      <c r="F81" s="23"/>
      <c r="G81" s="24" t="str">
        <f t="shared" ref="G81:G90" si="1">IF(OR(OR(C81="",E81=""),F81="")," - ",(DATE(B81,C81,1)+(E81-1)*7)+F81-WEEKDAY(DATE(B81,C81,1))+IF(F81&lt;WEEKDAY(DATE(B81,C81,1)),7,0))</f>
        <v xml:space="preserve"> - </v>
      </c>
      <c r="H81" s="54" t="str">
        <f ca="1">IF(COUNTIF(G$12:OFFSET(G81,-1,0),$G81)&gt;=1,$G81," - ")</f>
        <v xml:space="preserve"> - </v>
      </c>
      <c r="I81" s="54" t="str">
        <f ca="1">IF(COUNTIF(H$12:OFFSET(H81,-1,0),$G81)&gt;=1,$G81," - ")</f>
        <v xml:space="preserve"> - </v>
      </c>
    </row>
    <row r="82" spans="1:9" x14ac:dyDescent="0.2">
      <c r="A82" s="2"/>
      <c r="B82" s="23"/>
      <c r="C82" s="23"/>
      <c r="D82" s="23"/>
      <c r="E82" s="23"/>
      <c r="F82" s="23"/>
      <c r="G82" s="24" t="str">
        <f t="shared" si="1"/>
        <v xml:space="preserve"> - </v>
      </c>
      <c r="H82" s="54" t="str">
        <f ca="1">IF(COUNTIF(G$12:OFFSET(G82,-1,0),$G82)&gt;=1,$G82," - ")</f>
        <v xml:space="preserve"> - </v>
      </c>
      <c r="I82" s="54" t="str">
        <f ca="1">IF(COUNTIF(H$12:OFFSET(H82,-1,0),$G82)&gt;=1,$G82," - ")</f>
        <v xml:space="preserve"> - </v>
      </c>
    </row>
    <row r="83" spans="1:9" x14ac:dyDescent="0.2">
      <c r="A83" s="2"/>
      <c r="B83" s="23"/>
      <c r="C83" s="23"/>
      <c r="D83" s="23"/>
      <c r="E83" s="23"/>
      <c r="F83" s="23"/>
      <c r="G83" s="24" t="str">
        <f t="shared" si="1"/>
        <v xml:space="preserve"> - </v>
      </c>
      <c r="H83" s="54" t="str">
        <f ca="1">IF(COUNTIF(G$12:OFFSET(G83,-1,0),$G83)&gt;=1,$G83," - ")</f>
        <v xml:space="preserve"> - </v>
      </c>
      <c r="I83" s="54" t="str">
        <f ca="1">IF(COUNTIF(H$12:OFFSET(H83,-1,0),$G83)&gt;=1,$G83," - ")</f>
        <v xml:space="preserve"> - </v>
      </c>
    </row>
    <row r="84" spans="1:9" x14ac:dyDescent="0.2">
      <c r="A84" s="2"/>
      <c r="B84" s="23"/>
      <c r="C84" s="23"/>
      <c r="D84" s="23"/>
      <c r="E84" s="23"/>
      <c r="F84" s="23"/>
      <c r="G84" s="24" t="str">
        <f t="shared" si="1"/>
        <v xml:space="preserve"> - </v>
      </c>
      <c r="H84" s="54" t="str">
        <f ca="1">IF(COUNTIF(G$12:OFFSET(G84,-1,0),$G84)&gt;=1,$G84," - ")</f>
        <v xml:space="preserve"> - </v>
      </c>
      <c r="I84" s="54" t="str">
        <f ca="1">IF(COUNTIF(H$12:OFFSET(H84,-1,0),$G84)&gt;=1,$G84," - ")</f>
        <v xml:space="preserve"> - </v>
      </c>
    </row>
    <row r="85" spans="1:9" x14ac:dyDescent="0.2">
      <c r="A85" s="2"/>
      <c r="B85" s="23"/>
      <c r="C85" s="23"/>
      <c r="D85" s="23"/>
      <c r="E85" s="23"/>
      <c r="F85" s="23"/>
      <c r="G85" s="24" t="str">
        <f t="shared" si="1"/>
        <v xml:space="preserve"> - </v>
      </c>
      <c r="H85" s="54" t="str">
        <f ca="1">IF(COUNTIF(G$12:OFFSET(G85,-1,0),$G85)&gt;=1,$G85," - ")</f>
        <v xml:space="preserve"> - </v>
      </c>
      <c r="I85" s="54" t="str">
        <f ca="1">IF(COUNTIF(H$12:OFFSET(H85,-1,0),$G85)&gt;=1,$G85," - ")</f>
        <v xml:space="preserve"> - </v>
      </c>
    </row>
    <row r="86" spans="1:9" x14ac:dyDescent="0.2">
      <c r="A86" s="2"/>
      <c r="B86" s="23"/>
      <c r="C86" s="23"/>
      <c r="D86" s="23"/>
      <c r="E86" s="23"/>
      <c r="F86" s="23"/>
      <c r="G86" s="24" t="str">
        <f t="shared" si="1"/>
        <v xml:space="preserve"> - </v>
      </c>
      <c r="H86" s="54" t="str">
        <f ca="1">IF(COUNTIF(G$12:OFFSET(G86,-1,0),$G86)&gt;=1,$G86," - ")</f>
        <v xml:space="preserve"> - </v>
      </c>
      <c r="I86" s="54" t="str">
        <f ca="1">IF(COUNTIF(H$12:OFFSET(H86,-1,0),$G86)&gt;=1,$G86," - ")</f>
        <v xml:space="preserve"> - </v>
      </c>
    </row>
    <row r="87" spans="1:9" x14ac:dyDescent="0.2">
      <c r="A87" s="2"/>
      <c r="B87" s="23"/>
      <c r="C87" s="23"/>
      <c r="D87" s="23"/>
      <c r="E87" s="23"/>
      <c r="F87" s="23"/>
      <c r="G87" s="24" t="str">
        <f t="shared" si="1"/>
        <v xml:space="preserve"> - </v>
      </c>
      <c r="H87" s="54" t="str">
        <f ca="1">IF(COUNTIF(G$12:OFFSET(G87,-1,0),$G87)&gt;=1,$G87," - ")</f>
        <v xml:space="preserve"> - </v>
      </c>
      <c r="I87" s="54" t="str">
        <f ca="1">IF(COUNTIF(H$12:OFFSET(H87,-1,0),$G87)&gt;=1,$G87," - ")</f>
        <v xml:space="preserve"> - </v>
      </c>
    </row>
    <row r="88" spans="1:9" x14ac:dyDescent="0.2">
      <c r="A88" s="2"/>
      <c r="B88" s="23"/>
      <c r="C88" s="23"/>
      <c r="D88" s="23"/>
      <c r="E88" s="23"/>
      <c r="F88" s="23"/>
      <c r="G88" s="24" t="str">
        <f t="shared" si="1"/>
        <v xml:space="preserve"> - </v>
      </c>
      <c r="H88" s="54" t="str">
        <f ca="1">IF(COUNTIF(G$12:OFFSET(G88,-1,0),$G88)&gt;=1,$G88," - ")</f>
        <v xml:space="preserve"> - </v>
      </c>
      <c r="I88" s="54" t="str">
        <f ca="1">IF(COUNTIF(H$12:OFFSET(H88,-1,0),$G88)&gt;=1,$G88," - ")</f>
        <v xml:space="preserve"> - </v>
      </c>
    </row>
    <row r="89" spans="1:9" x14ac:dyDescent="0.2">
      <c r="A89" s="2"/>
      <c r="B89" s="23"/>
      <c r="C89" s="23"/>
      <c r="D89" s="23"/>
      <c r="E89" s="23"/>
      <c r="F89" s="23"/>
      <c r="G89" s="24" t="str">
        <f t="shared" si="1"/>
        <v xml:space="preserve"> - </v>
      </c>
      <c r="H89" s="54" t="str">
        <f ca="1">IF(COUNTIF(G$12:OFFSET(G89,-1,0),$G89)&gt;=1,$G89," - ")</f>
        <v xml:space="preserve"> - </v>
      </c>
      <c r="I89" s="54" t="str">
        <f ca="1">IF(COUNTIF(H$12:OFFSET(H89,-1,0),$G89)&gt;=1,$G89," - ")</f>
        <v xml:space="preserve"> - </v>
      </c>
    </row>
    <row r="90" spans="1:9" x14ac:dyDescent="0.2">
      <c r="A90" s="2"/>
      <c r="B90" s="23"/>
      <c r="C90" s="23"/>
      <c r="D90" s="23"/>
      <c r="E90" s="23"/>
      <c r="F90" s="23"/>
      <c r="G90" s="24" t="str">
        <f t="shared" si="1"/>
        <v xml:space="preserve"> - </v>
      </c>
      <c r="H90" s="54" t="str">
        <f ca="1">IF(COUNTIF(G$12:OFFSET(G90,-1,0),$G90)&gt;=1,$G90," - ")</f>
        <v xml:space="preserve"> - </v>
      </c>
      <c r="I90" s="54" t="str">
        <f ca="1">IF(COUNTIF(H$12:OFFSET(H90,-1,0),$G90)&gt;=1,$G90," - ")</f>
        <v xml:space="preserve"> - </v>
      </c>
    </row>
    <row r="91" spans="1:9" x14ac:dyDescent="0.2">
      <c r="A91" s="2"/>
      <c r="B91" s="2"/>
      <c r="C91" s="2"/>
      <c r="D91" s="2"/>
      <c r="E91" s="2"/>
      <c r="F91" s="2"/>
      <c r="G91" s="28"/>
      <c r="H91" s="28"/>
      <c r="I91" s="28"/>
    </row>
    <row r="92" spans="1:9" s="19" customFormat="1" ht="18" customHeight="1" x14ac:dyDescent="0.2">
      <c r="A92" s="15" t="s">
        <v>51</v>
      </c>
      <c r="B92" s="16"/>
      <c r="C92" s="16"/>
      <c r="D92" s="16"/>
      <c r="E92" s="17"/>
      <c r="F92" s="17"/>
      <c r="G92" s="18"/>
      <c r="H92" s="18"/>
      <c r="I92" s="18"/>
    </row>
    <row r="93" spans="1:9" ht="18" customHeight="1" x14ac:dyDescent="0.2">
      <c r="A93" s="20" t="s">
        <v>9</v>
      </c>
      <c r="B93" s="21" t="s">
        <v>10</v>
      </c>
      <c r="C93" s="21" t="s">
        <v>11</v>
      </c>
      <c r="D93" s="21" t="s">
        <v>12</v>
      </c>
      <c r="E93" s="21"/>
      <c r="F93" s="21"/>
      <c r="G93" s="22" t="s">
        <v>15</v>
      </c>
      <c r="H93" s="22" t="s">
        <v>16</v>
      </c>
      <c r="I93" s="22" t="s">
        <v>17</v>
      </c>
    </row>
    <row r="94" spans="1:9" x14ac:dyDescent="0.2">
      <c r="A94" s="2" t="s">
        <v>52</v>
      </c>
      <c r="B94" s="23">
        <f>$B$9</f>
        <v>2022</v>
      </c>
      <c r="C94" s="23">
        <v>1</v>
      </c>
      <c r="D94" s="23">
        <v>1</v>
      </c>
      <c r="E94" s="23"/>
      <c r="F94" s="23"/>
      <c r="G94" s="25">
        <f>DATE(B94,C94,D94)</f>
        <v>44562</v>
      </c>
      <c r="H94" s="54" t="str">
        <f ca="1">IF(COUNTIF(G$12:OFFSET(G94,-1,0),$G94)&gt;=1,$G94," - ")</f>
        <v xml:space="preserve"> - </v>
      </c>
      <c r="I94" s="54" t="str">
        <f ca="1">IF(COUNTIF(H$12:OFFSET(H94,-1,0),$G94)&gt;=1,$G94," - ")</f>
        <v xml:space="preserve"> - </v>
      </c>
    </row>
    <row r="95" spans="1:9" x14ac:dyDescent="0.2">
      <c r="A95" s="2" t="s">
        <v>52</v>
      </c>
      <c r="B95" s="23">
        <f>$B$9+1</f>
        <v>2023</v>
      </c>
      <c r="C95" s="23">
        <v>1</v>
      </c>
      <c r="D95" s="23">
        <v>1</v>
      </c>
      <c r="E95" s="23"/>
      <c r="F95" s="23"/>
      <c r="G95" s="25">
        <f>DATE(B95,C95,D95)</f>
        <v>44927</v>
      </c>
      <c r="H95" s="54" t="str">
        <f ca="1">IF(COUNTIF(G$12:OFFSET(G95,-1,0),$G95)&gt;=1,$G95," - ")</f>
        <v xml:space="preserve"> - </v>
      </c>
      <c r="I95" s="54" t="str">
        <f ca="1">IF(COUNTIF(H$12:OFFSET(H95,-1,0),$G95)&gt;=1,$G95," - ")</f>
        <v xml:space="preserve"> - </v>
      </c>
    </row>
    <row r="96" spans="1:9" x14ac:dyDescent="0.2">
      <c r="A96" s="2" t="s">
        <v>53</v>
      </c>
      <c r="B96" s="23">
        <f>$B$9</f>
        <v>2022</v>
      </c>
      <c r="C96" s="23">
        <v>2</v>
      </c>
      <c r="D96" s="23">
        <v>2</v>
      </c>
      <c r="E96" s="23"/>
      <c r="F96" s="23"/>
      <c r="G96" s="25">
        <f t="shared" ref="G96:G141" si="2">DATE(B96,C96,D96)</f>
        <v>44594</v>
      </c>
      <c r="H96" s="54" t="str">
        <f ca="1">IF(COUNTIF(G$12:OFFSET(G96,-1,0),$G96)&gt;=1,$G96," - ")</f>
        <v xml:space="preserve"> - </v>
      </c>
      <c r="I96" s="54" t="str">
        <f ca="1">IF(COUNTIF(H$12:OFFSET(H96,-1,0),$G96)&gt;=1,$G96," - ")</f>
        <v xml:space="preserve"> - </v>
      </c>
    </row>
    <row r="97" spans="1:9" x14ac:dyDescent="0.2">
      <c r="A97" s="2" t="s">
        <v>53</v>
      </c>
      <c r="B97" s="23">
        <f>$B$9+1</f>
        <v>2023</v>
      </c>
      <c r="C97" s="23">
        <v>2</v>
      </c>
      <c r="D97" s="23">
        <v>2</v>
      </c>
      <c r="E97" s="23"/>
      <c r="F97" s="23"/>
      <c r="G97" s="25">
        <f t="shared" si="2"/>
        <v>44959</v>
      </c>
      <c r="H97" s="54" t="str">
        <f ca="1">IF(COUNTIF(G$12:OFFSET(G97,-1,0),$G97)&gt;=1,$G97," - ")</f>
        <v xml:space="preserve"> - </v>
      </c>
      <c r="I97" s="54" t="str">
        <f ca="1">IF(COUNTIF(H$12:OFFSET(H97,-1,0),$G97)&gt;=1,$G97," - ")</f>
        <v xml:space="preserve"> - </v>
      </c>
    </row>
    <row r="98" spans="1:9" x14ac:dyDescent="0.2">
      <c r="A98" s="2" t="s">
        <v>54</v>
      </c>
      <c r="B98" s="23">
        <f>$B$9</f>
        <v>2022</v>
      </c>
      <c r="C98" s="23">
        <v>2</v>
      </c>
      <c r="D98" s="23">
        <v>12</v>
      </c>
      <c r="E98" s="23"/>
      <c r="F98" s="23"/>
      <c r="G98" s="25">
        <f t="shared" si="2"/>
        <v>44604</v>
      </c>
      <c r="H98" s="54" t="str">
        <f ca="1">IF(COUNTIF(G$12:OFFSET(G98,-1,0),$G98)&gt;=1,$G98," - ")</f>
        <v xml:space="preserve"> - </v>
      </c>
      <c r="I98" s="54" t="str">
        <f ca="1">IF(COUNTIF(H$12:OFFSET(H98,-1,0),$G98)&gt;=1,$G98," - ")</f>
        <v xml:space="preserve"> - </v>
      </c>
    </row>
    <row r="99" spans="1:9" x14ac:dyDescent="0.2">
      <c r="A99" s="2" t="s">
        <v>54</v>
      </c>
      <c r="B99" s="23">
        <f>$B$9+1</f>
        <v>2023</v>
      </c>
      <c r="C99" s="23">
        <v>2</v>
      </c>
      <c r="D99" s="23">
        <v>12</v>
      </c>
      <c r="E99" s="23"/>
      <c r="F99" s="23"/>
      <c r="G99" s="25">
        <f t="shared" si="2"/>
        <v>44969</v>
      </c>
      <c r="H99" s="54" t="str">
        <f ca="1">IF(COUNTIF(G$12:OFFSET(G99,-1,0),$G99)&gt;=1,$G99," - ")</f>
        <v xml:space="preserve"> - </v>
      </c>
      <c r="I99" s="54" t="str">
        <f ca="1">IF(COUNTIF(H$12:OFFSET(H99,-1,0),$G99)&gt;=1,$G99," - ")</f>
        <v xml:space="preserve"> - </v>
      </c>
    </row>
    <row r="100" spans="1:9" x14ac:dyDescent="0.2">
      <c r="A100" s="2" t="s">
        <v>55</v>
      </c>
      <c r="B100" s="23">
        <f>$B$9</f>
        <v>2022</v>
      </c>
      <c r="C100" s="23">
        <v>2</v>
      </c>
      <c r="D100" s="23">
        <v>14</v>
      </c>
      <c r="E100" s="23"/>
      <c r="F100" s="23"/>
      <c r="G100" s="25">
        <f t="shared" si="2"/>
        <v>44606</v>
      </c>
      <c r="H100" s="54" t="str">
        <f ca="1">IF(COUNTIF(G$12:OFFSET(G100,-1,0),$G100)&gt;=1,$G100," - ")</f>
        <v xml:space="preserve"> - </v>
      </c>
      <c r="I100" s="54" t="str">
        <f ca="1">IF(COUNTIF(H$12:OFFSET(H100,-1,0),$G100)&gt;=1,$G100," - ")</f>
        <v xml:space="preserve"> - </v>
      </c>
    </row>
    <row r="101" spans="1:9" x14ac:dyDescent="0.2">
      <c r="A101" s="2" t="s">
        <v>55</v>
      </c>
      <c r="B101" s="23">
        <f>$B$9+1</f>
        <v>2023</v>
      </c>
      <c r="C101" s="23">
        <v>2</v>
      </c>
      <c r="D101" s="23">
        <v>14</v>
      </c>
      <c r="E101" s="23"/>
      <c r="F101" s="23"/>
      <c r="G101" s="25">
        <f t="shared" si="2"/>
        <v>44971</v>
      </c>
      <c r="H101" s="54" t="str">
        <f ca="1">IF(COUNTIF(G$12:OFFSET(G101,-1,0),$G101)&gt;=1,$G101," - ")</f>
        <v xml:space="preserve"> - </v>
      </c>
      <c r="I101" s="54" t="str">
        <f ca="1">IF(COUNTIF(H$12:OFFSET(H101,-1,0),$G101)&gt;=1,$G101," - ")</f>
        <v xml:space="preserve"> - </v>
      </c>
    </row>
    <row r="102" spans="1:9" x14ac:dyDescent="0.2">
      <c r="A102" s="2" t="s">
        <v>56</v>
      </c>
      <c r="B102" s="23">
        <f>$B$9</f>
        <v>2022</v>
      </c>
      <c r="C102" s="23">
        <v>3</v>
      </c>
      <c r="D102" s="23">
        <v>17</v>
      </c>
      <c r="E102" s="23"/>
      <c r="F102" s="23"/>
      <c r="G102" s="25">
        <f t="shared" si="2"/>
        <v>44637</v>
      </c>
      <c r="H102" s="54" t="str">
        <f ca="1">IF(COUNTIF(G$12:OFFSET(G102,-1,0),$G102)&gt;=1,$G102," - ")</f>
        <v xml:space="preserve"> - </v>
      </c>
      <c r="I102" s="54" t="str">
        <f ca="1">IF(COUNTIF(H$12:OFFSET(H102,-1,0),$G102)&gt;=1,$G102," - ")</f>
        <v xml:space="preserve"> - </v>
      </c>
    </row>
    <row r="103" spans="1:9" x14ac:dyDescent="0.2">
      <c r="A103" s="2" t="s">
        <v>56</v>
      </c>
      <c r="B103" s="23">
        <f>$B$9+1</f>
        <v>2023</v>
      </c>
      <c r="C103" s="23">
        <v>3</v>
      </c>
      <c r="D103" s="23">
        <v>17</v>
      </c>
      <c r="E103" s="23"/>
      <c r="F103" s="23"/>
      <c r="G103" s="25">
        <f t="shared" si="2"/>
        <v>45002</v>
      </c>
      <c r="H103" s="54" t="str">
        <f ca="1">IF(COUNTIF(G$12:OFFSET(G103,-1,0),$G103)&gt;=1,$G103," - ")</f>
        <v xml:space="preserve"> - </v>
      </c>
      <c r="I103" s="54" t="str">
        <f ca="1">IF(COUNTIF(H$12:OFFSET(H103,-1,0),$G103)&gt;=1,$G103," - ")</f>
        <v xml:space="preserve"> - </v>
      </c>
    </row>
    <row r="104" spans="1:9" x14ac:dyDescent="0.2">
      <c r="A104" s="2" t="s">
        <v>57</v>
      </c>
      <c r="B104" s="23">
        <f>$B$9</f>
        <v>2022</v>
      </c>
      <c r="C104" s="23">
        <v>4</v>
      </c>
      <c r="D104" s="23">
        <v>1</v>
      </c>
      <c r="E104" s="23"/>
      <c r="F104" s="23"/>
      <c r="G104" s="25">
        <f t="shared" si="2"/>
        <v>44652</v>
      </c>
      <c r="H104" s="54" t="str">
        <f ca="1">IF(COUNTIF(G$12:OFFSET(G104,-1,0),$G104)&gt;=1,$G104," - ")</f>
        <v xml:space="preserve"> - </v>
      </c>
      <c r="I104" s="54" t="str">
        <f ca="1">IF(COUNTIF(H$12:OFFSET(H104,-1,0),$G104)&gt;=1,$G104," - ")</f>
        <v xml:space="preserve"> - </v>
      </c>
    </row>
    <row r="105" spans="1:9" x14ac:dyDescent="0.2">
      <c r="A105" s="2" t="s">
        <v>57</v>
      </c>
      <c r="B105" s="23">
        <f>$B$9+1</f>
        <v>2023</v>
      </c>
      <c r="C105" s="23">
        <v>4</v>
      </c>
      <c r="D105" s="23">
        <v>1</v>
      </c>
      <c r="E105" s="23"/>
      <c r="F105" s="23"/>
      <c r="G105" s="25">
        <f t="shared" si="2"/>
        <v>45017</v>
      </c>
      <c r="H105" s="54" t="str">
        <f ca="1">IF(COUNTIF(G$12:OFFSET(G105,-1,0),$G105)&gt;=1,$G105," - ")</f>
        <v xml:space="preserve"> - </v>
      </c>
      <c r="I105" s="54" t="str">
        <f ca="1">IF(COUNTIF(H$12:OFFSET(H105,-1,0),$G105)&gt;=1,$G105," - ")</f>
        <v xml:space="preserve"> - </v>
      </c>
    </row>
    <row r="106" spans="1:9" x14ac:dyDescent="0.2">
      <c r="A106" s="2" t="s">
        <v>58</v>
      </c>
      <c r="B106" s="23">
        <f>$B$9</f>
        <v>2022</v>
      </c>
      <c r="C106" s="23">
        <v>4</v>
      </c>
      <c r="D106" s="23">
        <v>22</v>
      </c>
      <c r="E106" s="23"/>
      <c r="F106" s="23"/>
      <c r="G106" s="25">
        <f t="shared" si="2"/>
        <v>44673</v>
      </c>
      <c r="H106" s="54" t="str">
        <f ca="1">IF(COUNTIF(G$12:OFFSET(G106,-1,0),$G106)&gt;=1,$G106," - ")</f>
        <v xml:space="preserve"> - </v>
      </c>
      <c r="I106" s="54" t="str">
        <f ca="1">IF(COUNTIF(H$12:OFFSET(H106,-1,0),$G106)&gt;=1,$G106," - ")</f>
        <v xml:space="preserve"> - </v>
      </c>
    </row>
    <row r="107" spans="1:9" x14ac:dyDescent="0.2">
      <c r="A107" s="2" t="s">
        <v>58</v>
      </c>
      <c r="B107" s="23">
        <f>$B$9+1</f>
        <v>2023</v>
      </c>
      <c r="C107" s="23">
        <v>4</v>
      </c>
      <c r="D107" s="23">
        <v>22</v>
      </c>
      <c r="E107" s="23"/>
      <c r="F107" s="23"/>
      <c r="G107" s="25">
        <f t="shared" si="2"/>
        <v>45038</v>
      </c>
      <c r="H107" s="54">
        <f ca="1">IF(COUNTIF(G$12:OFFSET(G107,-1,0),$G107)&gt;=1,$G107," - ")</f>
        <v>45038</v>
      </c>
      <c r="I107" s="54" t="str">
        <f ca="1">IF(COUNTIF(H$12:OFFSET(H107,-1,0),$G107)&gt;=1,$G107," - ")</f>
        <v xml:space="preserve"> - </v>
      </c>
    </row>
    <row r="108" spans="1:9" x14ac:dyDescent="0.2">
      <c r="A108" s="2" t="s">
        <v>59</v>
      </c>
      <c r="B108" s="23">
        <f>$B$9</f>
        <v>2022</v>
      </c>
      <c r="C108" s="23">
        <v>5</v>
      </c>
      <c r="D108" s="23">
        <v>5</v>
      </c>
      <c r="E108" s="23"/>
      <c r="F108" s="23"/>
      <c r="G108" s="25">
        <f t="shared" si="2"/>
        <v>44686</v>
      </c>
      <c r="H108" s="54" t="str">
        <f ca="1">IF(COUNTIF(G$12:OFFSET(G108,-1,0),$G108)&gt;=1,$G108," - ")</f>
        <v xml:space="preserve"> - </v>
      </c>
      <c r="I108" s="54" t="str">
        <f ca="1">IF(COUNTIF(H$12:OFFSET(H108,-1,0),$G108)&gt;=1,$G108," - ")</f>
        <v xml:space="preserve"> - </v>
      </c>
    </row>
    <row r="109" spans="1:9" x14ac:dyDescent="0.2">
      <c r="A109" s="2" t="s">
        <v>59</v>
      </c>
      <c r="B109" s="23">
        <f>$B$9+1</f>
        <v>2023</v>
      </c>
      <c r="C109" s="23">
        <v>5</v>
      </c>
      <c r="D109" s="23">
        <v>5</v>
      </c>
      <c r="E109" s="23"/>
      <c r="F109" s="23"/>
      <c r="G109" s="25">
        <f t="shared" si="2"/>
        <v>45051</v>
      </c>
      <c r="H109" s="54" t="str">
        <f ca="1">IF(COUNTIF(G$12:OFFSET(G109,-1,0),$G109)&gt;=1,$G109," - ")</f>
        <v xml:space="preserve"> - </v>
      </c>
      <c r="I109" s="54" t="str">
        <f ca="1">IF(COUNTIF(H$12:OFFSET(H109,-1,0),$G109)&gt;=1,$G109," - ")</f>
        <v xml:space="preserve"> - </v>
      </c>
    </row>
    <row r="110" spans="1:9" x14ac:dyDescent="0.2">
      <c r="A110" s="2" t="s">
        <v>60</v>
      </c>
      <c r="B110" s="23">
        <f>$B$9</f>
        <v>2022</v>
      </c>
      <c r="C110" s="23">
        <v>6</v>
      </c>
      <c r="D110" s="23">
        <v>14</v>
      </c>
      <c r="E110" s="23"/>
      <c r="F110" s="23"/>
      <c r="G110" s="25">
        <f t="shared" si="2"/>
        <v>44726</v>
      </c>
      <c r="H110" s="54" t="str">
        <f ca="1">IF(COUNTIF(G$12:OFFSET(G110,-1,0),$G110)&gt;=1,$G110," - ")</f>
        <v xml:space="preserve"> - </v>
      </c>
      <c r="I110" s="54" t="str">
        <f ca="1">IF(COUNTIF(H$12:OFFSET(H110,-1,0),$G110)&gt;=1,$G110," - ")</f>
        <v xml:space="preserve"> - </v>
      </c>
    </row>
    <row r="111" spans="1:9" x14ac:dyDescent="0.2">
      <c r="A111" s="2" t="s">
        <v>60</v>
      </c>
      <c r="B111" s="23">
        <f>$B$9+1</f>
        <v>2023</v>
      </c>
      <c r="C111" s="23">
        <v>6</v>
      </c>
      <c r="D111" s="23">
        <v>14</v>
      </c>
      <c r="E111" s="23"/>
      <c r="F111" s="23"/>
      <c r="G111" s="25">
        <f t="shared" si="2"/>
        <v>45091</v>
      </c>
      <c r="H111" s="54" t="str">
        <f ca="1">IF(COUNTIF(G$12:OFFSET(G111,-1,0),$G111)&gt;=1,$G111," - ")</f>
        <v xml:space="preserve"> - </v>
      </c>
      <c r="I111" s="54" t="str">
        <f ca="1">IF(COUNTIF(H$12:OFFSET(H111,-1,0),$G111)&gt;=1,$G111," - ")</f>
        <v xml:space="preserve"> - </v>
      </c>
    </row>
    <row r="112" spans="1:9" s="58" customFormat="1" x14ac:dyDescent="0.2">
      <c r="A112" s="69" t="s">
        <v>103</v>
      </c>
      <c r="B112" s="23">
        <f>$B$9</f>
        <v>2022</v>
      </c>
      <c r="C112" s="23">
        <v>6</v>
      </c>
      <c r="D112" s="23">
        <v>19</v>
      </c>
      <c r="E112" s="23"/>
      <c r="F112" s="23"/>
      <c r="G112" s="25">
        <f t="shared" ref="G112" si="3">DATE(B112,C112,D112)</f>
        <v>44731</v>
      </c>
      <c r="H112" s="54">
        <f ca="1">IF(COUNTIF(G$12:OFFSET(G112,-1,0),$G112)&gt;=1,$G112," - ")</f>
        <v>44731</v>
      </c>
      <c r="I112" s="54" t="str">
        <f ca="1">IF(COUNTIF(H$12:OFFSET(H112,-1,0),$G112)&gt;=1,$G112," - ")</f>
        <v xml:space="preserve"> - </v>
      </c>
    </row>
    <row r="113" spans="1:9" s="58" customFormat="1" x14ac:dyDescent="0.2">
      <c r="A113" s="69" t="s">
        <v>103</v>
      </c>
      <c r="B113" s="23">
        <f>$B$9+1</f>
        <v>2023</v>
      </c>
      <c r="C113" s="23">
        <v>6</v>
      </c>
      <c r="D113" s="23">
        <v>19</v>
      </c>
      <c r="E113" s="23"/>
      <c r="F113" s="23"/>
      <c r="G113" s="25">
        <f t="shared" ref="G113" si="4">DATE(B113,C113,D113)</f>
        <v>45096</v>
      </c>
      <c r="H113" s="54" t="str">
        <f ca="1">IF(COUNTIF(G$12:OFFSET(G113,-1,0),$G113)&gt;=1,$G113," - ")</f>
        <v xml:space="preserve"> - </v>
      </c>
      <c r="I113" s="54" t="str">
        <f ca="1">IF(COUNTIF(H$12:OFFSET(H113,-1,0),$G113)&gt;=1,$G113," - ")</f>
        <v xml:space="preserve"> - </v>
      </c>
    </row>
    <row r="114" spans="1:9" x14ac:dyDescent="0.2">
      <c r="A114" s="2" t="s">
        <v>61</v>
      </c>
      <c r="B114" s="23">
        <f>$B$9</f>
        <v>2022</v>
      </c>
      <c r="C114" s="23">
        <v>7</v>
      </c>
      <c r="D114" s="23">
        <v>4</v>
      </c>
      <c r="E114" s="23"/>
      <c r="F114" s="23"/>
      <c r="G114" s="25">
        <f t="shared" si="2"/>
        <v>44746</v>
      </c>
      <c r="H114" s="54" t="str">
        <f ca="1">IF(COUNTIF(G$12:OFFSET(G114,-1,0),$G114)&gt;=1,$G114," - ")</f>
        <v xml:space="preserve"> - </v>
      </c>
      <c r="I114" s="54" t="str">
        <f ca="1">IF(COUNTIF(H$12:OFFSET(H114,-1,0),$G114)&gt;=1,$G114," - ")</f>
        <v xml:space="preserve"> - </v>
      </c>
    </row>
    <row r="115" spans="1:9" x14ac:dyDescent="0.2">
      <c r="A115" s="2" t="s">
        <v>61</v>
      </c>
      <c r="B115" s="23">
        <f>$B$9+1</f>
        <v>2023</v>
      </c>
      <c r="C115" s="23">
        <v>7</v>
      </c>
      <c r="D115" s="23">
        <v>4</v>
      </c>
      <c r="E115" s="23"/>
      <c r="F115" s="23"/>
      <c r="G115" s="25">
        <f t="shared" si="2"/>
        <v>45111</v>
      </c>
      <c r="H115" s="54" t="str">
        <f ca="1">IF(COUNTIF(G$12:OFFSET(G115,-1,0),$G115)&gt;=1,$G115," - ")</f>
        <v xml:space="preserve"> - </v>
      </c>
      <c r="I115" s="54" t="str">
        <f ca="1">IF(COUNTIF(H$12:OFFSET(H115,-1,0),$G115)&gt;=1,$G115," - ")</f>
        <v xml:space="preserve"> - </v>
      </c>
    </row>
    <row r="116" spans="1:9" x14ac:dyDescent="0.2">
      <c r="A116" s="2" t="s">
        <v>62</v>
      </c>
      <c r="B116" s="23">
        <f>$B$9</f>
        <v>2022</v>
      </c>
      <c r="C116" s="23">
        <v>8</v>
      </c>
      <c r="D116" s="23">
        <v>19</v>
      </c>
      <c r="E116" s="23"/>
      <c r="F116" s="23"/>
      <c r="G116" s="25">
        <f t="shared" si="2"/>
        <v>44792</v>
      </c>
      <c r="H116" s="54" t="str">
        <f ca="1">IF(COUNTIF(G$12:OFFSET(G116,-1,0),$G116)&gt;=1,$G116," - ")</f>
        <v xml:space="preserve"> - </v>
      </c>
      <c r="I116" s="54" t="str">
        <f ca="1">IF(COUNTIF(H$12:OFFSET(H116,-1,0),$G116)&gt;=1,$G116," - ")</f>
        <v xml:space="preserve"> - </v>
      </c>
    </row>
    <row r="117" spans="1:9" x14ac:dyDescent="0.2">
      <c r="A117" s="2" t="s">
        <v>62</v>
      </c>
      <c r="B117" s="23">
        <f>$B$9+1</f>
        <v>2023</v>
      </c>
      <c r="C117" s="23">
        <v>8</v>
      </c>
      <c r="D117" s="23">
        <v>19</v>
      </c>
      <c r="E117" s="23"/>
      <c r="F117" s="23"/>
      <c r="G117" s="25">
        <f t="shared" si="2"/>
        <v>45157</v>
      </c>
      <c r="H117" s="54" t="str">
        <f ca="1">IF(COUNTIF(G$12:OFFSET(G117,-1,0),$G117)&gt;=1,$G117," - ")</f>
        <v xml:space="preserve"> - </v>
      </c>
      <c r="I117" s="54" t="str">
        <f ca="1">IF(COUNTIF(H$12:OFFSET(H117,-1,0),$G117)&gt;=1,$G117," - ")</f>
        <v xml:space="preserve"> - </v>
      </c>
    </row>
    <row r="118" spans="1:9" x14ac:dyDescent="0.2">
      <c r="A118" s="2" t="s">
        <v>63</v>
      </c>
      <c r="B118" s="23">
        <f>$B$9</f>
        <v>2022</v>
      </c>
      <c r="C118" s="23">
        <v>9</v>
      </c>
      <c r="D118" s="23">
        <v>11</v>
      </c>
      <c r="E118" s="23"/>
      <c r="F118" s="23"/>
      <c r="G118" s="25">
        <f t="shared" si="2"/>
        <v>44815</v>
      </c>
      <c r="H118" s="54">
        <f ca="1">IF(COUNTIF(G$12:OFFSET(G118,-1,0),$G118)&gt;=1,$G118," - ")</f>
        <v>44815</v>
      </c>
      <c r="I118" s="54" t="str">
        <f ca="1">IF(COUNTIF(H$12:OFFSET(H118,-1,0),$G118)&gt;=1,$G118," - ")</f>
        <v xml:space="preserve"> - </v>
      </c>
    </row>
    <row r="119" spans="1:9" x14ac:dyDescent="0.2">
      <c r="A119" s="2" t="s">
        <v>63</v>
      </c>
      <c r="B119" s="23">
        <f>$B$9+1</f>
        <v>2023</v>
      </c>
      <c r="C119" s="23">
        <v>9</v>
      </c>
      <c r="D119" s="23">
        <v>11</v>
      </c>
      <c r="E119" s="23"/>
      <c r="F119" s="23"/>
      <c r="G119" s="25">
        <f t="shared" si="2"/>
        <v>45180</v>
      </c>
      <c r="H119" s="54" t="str">
        <f ca="1">IF(COUNTIF(G$12:OFFSET(G119,-1,0),$G119)&gt;=1,$G119," - ")</f>
        <v xml:space="preserve"> - </v>
      </c>
      <c r="I119" s="54" t="str">
        <f ca="1">IF(COUNTIF(H$12:OFFSET(H119,-1,0),$G119)&gt;=1,$G119," - ")</f>
        <v xml:space="preserve"> - </v>
      </c>
    </row>
    <row r="120" spans="1:9" x14ac:dyDescent="0.2">
      <c r="A120" s="2" t="s">
        <v>64</v>
      </c>
      <c r="B120" s="23">
        <f>$B$9</f>
        <v>2022</v>
      </c>
      <c r="C120" s="23">
        <v>9</v>
      </c>
      <c r="D120" s="23">
        <v>17</v>
      </c>
      <c r="E120" s="23"/>
      <c r="F120" s="23"/>
      <c r="G120" s="25">
        <f t="shared" si="2"/>
        <v>44821</v>
      </c>
      <c r="H120" s="54" t="str">
        <f ca="1">IF(COUNTIF(G$12:OFFSET(G120,-1,0),$G120)&gt;=1,$G120," - ")</f>
        <v xml:space="preserve"> - </v>
      </c>
      <c r="I120" s="54" t="str">
        <f ca="1">IF(COUNTIF(H$12:OFFSET(H120,-1,0),$G120)&gt;=1,$G120," - ")</f>
        <v xml:space="preserve"> - </v>
      </c>
    </row>
    <row r="121" spans="1:9" x14ac:dyDescent="0.2">
      <c r="A121" s="2" t="s">
        <v>64</v>
      </c>
      <c r="B121" s="23">
        <f>$B$9+1</f>
        <v>2023</v>
      </c>
      <c r="C121" s="23">
        <v>9</v>
      </c>
      <c r="D121" s="23">
        <v>17</v>
      </c>
      <c r="E121" s="23"/>
      <c r="F121" s="23"/>
      <c r="G121" s="25">
        <f t="shared" si="2"/>
        <v>45186</v>
      </c>
      <c r="H121" s="54" t="str">
        <f ca="1">IF(COUNTIF(G$12:OFFSET(G121,-1,0),$G121)&gt;=1,$G121," - ")</f>
        <v xml:space="preserve"> - </v>
      </c>
      <c r="I121" s="54" t="str">
        <f ca="1">IF(COUNTIF(H$12:OFFSET(H121,-1,0),$G121)&gt;=1,$G121," - ")</f>
        <v xml:space="preserve"> - </v>
      </c>
    </row>
    <row r="122" spans="1:9" x14ac:dyDescent="0.2">
      <c r="A122" s="2" t="s">
        <v>65</v>
      </c>
      <c r="B122" s="23">
        <f>$B$9</f>
        <v>2022</v>
      </c>
      <c r="C122" s="23">
        <v>10</v>
      </c>
      <c r="D122" s="23">
        <v>16</v>
      </c>
      <c r="E122" s="23"/>
      <c r="F122" s="23"/>
      <c r="G122" s="25">
        <f t="shared" si="2"/>
        <v>44850</v>
      </c>
      <c r="H122" s="54" t="str">
        <f ca="1">IF(COUNTIF(G$12:OFFSET(G122,-1,0),$G122)&gt;=1,$G122," - ")</f>
        <v xml:space="preserve"> - </v>
      </c>
      <c r="I122" s="54" t="str">
        <f ca="1">IF(COUNTIF(H$12:OFFSET(H122,-1,0),$G122)&gt;=1,$G122," - ")</f>
        <v xml:space="preserve"> - </v>
      </c>
    </row>
    <row r="123" spans="1:9" x14ac:dyDescent="0.2">
      <c r="A123" s="2" t="s">
        <v>65</v>
      </c>
      <c r="B123" s="23">
        <f>$B$9+1</f>
        <v>2023</v>
      </c>
      <c r="C123" s="23">
        <v>10</v>
      </c>
      <c r="D123" s="23">
        <v>16</v>
      </c>
      <c r="E123" s="23"/>
      <c r="F123" s="23"/>
      <c r="G123" s="25">
        <f t="shared" si="2"/>
        <v>45215</v>
      </c>
      <c r="H123" s="54" t="str">
        <f ca="1">IF(COUNTIF(G$12:OFFSET(G123,-1,0),$G123)&gt;=1,$G123," - ")</f>
        <v xml:space="preserve"> - </v>
      </c>
      <c r="I123" s="54" t="str">
        <f ca="1">IF(COUNTIF(H$12:OFFSET(H123,-1,0),$G123)&gt;=1,$G123," - ")</f>
        <v xml:space="preserve"> - </v>
      </c>
    </row>
    <row r="124" spans="1:9" x14ac:dyDescent="0.2">
      <c r="A124" s="2" t="s">
        <v>66</v>
      </c>
      <c r="B124" s="23">
        <f>$B$9</f>
        <v>2022</v>
      </c>
      <c r="C124" s="23">
        <v>10</v>
      </c>
      <c r="D124" s="23">
        <v>24</v>
      </c>
      <c r="E124" s="23"/>
      <c r="F124" s="23"/>
      <c r="G124" s="25">
        <f t="shared" si="2"/>
        <v>44858</v>
      </c>
      <c r="H124" s="54" t="str">
        <f ca="1">IF(COUNTIF(G$12:OFFSET(G124,-1,0),$G124)&gt;=1,$G124," - ")</f>
        <v xml:space="preserve"> - </v>
      </c>
      <c r="I124" s="54" t="str">
        <f ca="1">IF(COUNTIF(H$12:OFFSET(H124,-1,0),$G124)&gt;=1,$G124," - ")</f>
        <v xml:space="preserve"> - </v>
      </c>
    </row>
    <row r="125" spans="1:9" x14ac:dyDescent="0.2">
      <c r="A125" s="2" t="s">
        <v>66</v>
      </c>
      <c r="B125" s="23">
        <f>$B$9+1</f>
        <v>2023</v>
      </c>
      <c r="C125" s="23">
        <v>10</v>
      </c>
      <c r="D125" s="23">
        <v>24</v>
      </c>
      <c r="E125" s="23"/>
      <c r="F125" s="23"/>
      <c r="G125" s="25">
        <f t="shared" si="2"/>
        <v>45223</v>
      </c>
      <c r="H125" s="54" t="str">
        <f ca="1">IF(COUNTIF(G$12:OFFSET(G125,-1,0),$G125)&gt;=1,$G125," - ")</f>
        <v xml:space="preserve"> - </v>
      </c>
      <c r="I125" s="54" t="str">
        <f ca="1">IF(COUNTIF(H$12:OFFSET(H125,-1,0),$G125)&gt;=1,$G125," - ")</f>
        <v xml:space="preserve"> - </v>
      </c>
    </row>
    <row r="126" spans="1:9" x14ac:dyDescent="0.2">
      <c r="A126" s="2" t="s">
        <v>67</v>
      </c>
      <c r="B126" s="23">
        <f>$B$9</f>
        <v>2022</v>
      </c>
      <c r="C126" s="23">
        <v>10</v>
      </c>
      <c r="D126" s="23">
        <v>31</v>
      </c>
      <c r="E126" s="23"/>
      <c r="F126" s="23"/>
      <c r="G126" s="25">
        <f t="shared" si="2"/>
        <v>44865</v>
      </c>
      <c r="H126" s="54" t="str">
        <f ca="1">IF(COUNTIF(G$12:OFFSET(G126,-1,0),$G126)&gt;=1,$G126," - ")</f>
        <v xml:space="preserve"> - </v>
      </c>
      <c r="I126" s="54" t="str">
        <f ca="1">IF(COUNTIF(H$12:OFFSET(H126,-1,0),$G126)&gt;=1,$G126," - ")</f>
        <v xml:space="preserve"> - </v>
      </c>
    </row>
    <row r="127" spans="1:9" x14ac:dyDescent="0.2">
      <c r="A127" s="2" t="s">
        <v>67</v>
      </c>
      <c r="B127" s="23">
        <f>$B$9+1</f>
        <v>2023</v>
      </c>
      <c r="C127" s="23">
        <v>10</v>
      </c>
      <c r="D127" s="23">
        <v>31</v>
      </c>
      <c r="E127" s="23"/>
      <c r="F127" s="23"/>
      <c r="G127" s="25">
        <f t="shared" si="2"/>
        <v>45230</v>
      </c>
      <c r="H127" s="54" t="str">
        <f ca="1">IF(COUNTIF(G$12:OFFSET(G127,-1,0),$G127)&gt;=1,$G127," - ")</f>
        <v xml:space="preserve"> - </v>
      </c>
      <c r="I127" s="54" t="str">
        <f ca="1">IF(COUNTIF(H$12:OFFSET(H127,-1,0),$G127)&gt;=1,$G127," - ")</f>
        <v xml:space="preserve"> - </v>
      </c>
    </row>
    <row r="128" spans="1:9" x14ac:dyDescent="0.2">
      <c r="A128" s="2" t="s">
        <v>68</v>
      </c>
      <c r="B128" s="23">
        <f>$B$9</f>
        <v>2022</v>
      </c>
      <c r="C128" s="23">
        <v>11</v>
      </c>
      <c r="D128" s="23">
        <v>11</v>
      </c>
      <c r="E128" s="23"/>
      <c r="F128" s="23"/>
      <c r="G128" s="25">
        <f t="shared" si="2"/>
        <v>44876</v>
      </c>
      <c r="H128" s="54" t="str">
        <f ca="1">IF(COUNTIF(G$12:OFFSET(G128,-1,0),$G128)&gt;=1,$G128," - ")</f>
        <v xml:space="preserve"> - </v>
      </c>
      <c r="I128" s="54" t="str">
        <f ca="1">IF(COUNTIF(H$12:OFFSET(H128,-1,0),$G128)&gt;=1,$G128," - ")</f>
        <v xml:space="preserve"> - </v>
      </c>
    </row>
    <row r="129" spans="1:9" x14ac:dyDescent="0.2">
      <c r="A129" s="2" t="s">
        <v>68</v>
      </c>
      <c r="B129" s="23">
        <f>$B$9+1</f>
        <v>2023</v>
      </c>
      <c r="C129" s="23">
        <v>11</v>
      </c>
      <c r="D129" s="23">
        <v>11</v>
      </c>
      <c r="E129" s="23"/>
      <c r="F129" s="23"/>
      <c r="G129" s="25">
        <f t="shared" si="2"/>
        <v>45241</v>
      </c>
      <c r="H129" s="54" t="str">
        <f ca="1">IF(COUNTIF(G$12:OFFSET(G129,-1,0),$G129)&gt;=1,$G129," - ")</f>
        <v xml:space="preserve"> - </v>
      </c>
      <c r="I129" s="54" t="str">
        <f ca="1">IF(COUNTIF(H$12:OFFSET(H129,-1,0),$G129)&gt;=1,$G129," - ")</f>
        <v xml:space="preserve"> - </v>
      </c>
    </row>
    <row r="130" spans="1:9" x14ac:dyDescent="0.2">
      <c r="A130" s="2" t="s">
        <v>69</v>
      </c>
      <c r="B130" s="23">
        <f>$B$9</f>
        <v>2022</v>
      </c>
      <c r="C130" s="23">
        <v>12</v>
      </c>
      <c r="D130" s="23">
        <v>7</v>
      </c>
      <c r="E130" s="23"/>
      <c r="F130" s="23"/>
      <c r="G130" s="25">
        <f t="shared" si="2"/>
        <v>44902</v>
      </c>
      <c r="H130" s="54" t="str">
        <f ca="1">IF(COUNTIF(G$12:OFFSET(G130,-1,0),$G130)&gt;=1,$G130," - ")</f>
        <v xml:space="preserve"> - </v>
      </c>
      <c r="I130" s="54" t="str">
        <f ca="1">IF(COUNTIF(H$12:OFFSET(H130,-1,0),$G130)&gt;=1,$G130," - ")</f>
        <v xml:space="preserve"> - </v>
      </c>
    </row>
    <row r="131" spans="1:9" x14ac:dyDescent="0.2">
      <c r="A131" s="2" t="s">
        <v>69</v>
      </c>
      <c r="B131" s="23">
        <f>$B$9+1</f>
        <v>2023</v>
      </c>
      <c r="C131" s="23">
        <v>12</v>
      </c>
      <c r="D131" s="23">
        <v>7</v>
      </c>
      <c r="E131" s="23"/>
      <c r="F131" s="23"/>
      <c r="G131" s="25">
        <f t="shared" si="2"/>
        <v>45267</v>
      </c>
      <c r="H131" s="54">
        <f ca="1">IF(COUNTIF(G$12:OFFSET(G131,-1,0),$G131)&gt;=1,$G131," - ")</f>
        <v>45267</v>
      </c>
      <c r="I131" s="54" t="str">
        <f ca="1">IF(COUNTIF(H$12:OFFSET(H131,-1,0),$G131)&gt;=1,$G131," - ")</f>
        <v xml:space="preserve"> - </v>
      </c>
    </row>
    <row r="132" spans="1:9" x14ac:dyDescent="0.2">
      <c r="A132" s="2" t="s">
        <v>70</v>
      </c>
      <c r="B132" s="23">
        <f>$B$9</f>
        <v>2022</v>
      </c>
      <c r="C132" s="23">
        <v>12</v>
      </c>
      <c r="D132" s="23">
        <v>24</v>
      </c>
      <c r="E132" s="23"/>
      <c r="F132" s="23"/>
      <c r="G132" s="25">
        <f t="shared" si="2"/>
        <v>44919</v>
      </c>
      <c r="H132" s="54" t="str">
        <f ca="1">IF(COUNTIF(G$12:OFFSET(G132,-1,0),$G132)&gt;=1,$G132," - ")</f>
        <v xml:space="preserve"> - </v>
      </c>
      <c r="I132" s="54" t="str">
        <f ca="1">IF(COUNTIF(H$12:OFFSET(H132,-1,0),$G132)&gt;=1,$G132," - ")</f>
        <v xml:space="preserve"> - </v>
      </c>
    </row>
    <row r="133" spans="1:9" x14ac:dyDescent="0.2">
      <c r="A133" s="2" t="s">
        <v>70</v>
      </c>
      <c r="B133" s="23">
        <f>$B$9+1</f>
        <v>2023</v>
      </c>
      <c r="C133" s="23">
        <v>12</v>
      </c>
      <c r="D133" s="23">
        <v>24</v>
      </c>
      <c r="E133" s="23"/>
      <c r="F133" s="23"/>
      <c r="G133" s="25">
        <f t="shared" si="2"/>
        <v>45284</v>
      </c>
      <c r="H133" s="54" t="str">
        <f ca="1">IF(COUNTIF(G$12:OFFSET(G133,-1,0),$G133)&gt;=1,$G133," - ")</f>
        <v xml:space="preserve"> - </v>
      </c>
      <c r="I133" s="54" t="str">
        <f ca="1">IF(COUNTIF(H$12:OFFSET(H133,-1,0),$G133)&gt;=1,$G133," - ")</f>
        <v xml:space="preserve"> - </v>
      </c>
    </row>
    <row r="134" spans="1:9" x14ac:dyDescent="0.2">
      <c r="A134" s="2" t="s">
        <v>71</v>
      </c>
      <c r="B134" s="23">
        <f>$B$9</f>
        <v>2022</v>
      </c>
      <c r="C134" s="23">
        <v>12</v>
      </c>
      <c r="D134" s="23">
        <v>25</v>
      </c>
      <c r="E134" s="23"/>
      <c r="F134" s="23"/>
      <c r="G134" s="25">
        <f t="shared" si="2"/>
        <v>44920</v>
      </c>
      <c r="H134" s="54" t="str">
        <f ca="1">IF(COUNTIF(G$12:OFFSET(G134,-1,0),$G134)&gt;=1,$G134," - ")</f>
        <v xml:space="preserve"> - </v>
      </c>
      <c r="I134" s="54" t="str">
        <f ca="1">IF(COUNTIF(H$12:OFFSET(H134,-1,0),$G134)&gt;=1,$G134," - ")</f>
        <v xml:space="preserve"> - </v>
      </c>
    </row>
    <row r="135" spans="1:9" x14ac:dyDescent="0.2">
      <c r="A135" s="2" t="s">
        <v>71</v>
      </c>
      <c r="B135" s="23">
        <f>$B$9+1</f>
        <v>2023</v>
      </c>
      <c r="C135" s="23">
        <v>12</v>
      </c>
      <c r="D135" s="23">
        <v>25</v>
      </c>
      <c r="E135" s="23"/>
      <c r="F135" s="23"/>
      <c r="G135" s="25">
        <f t="shared" si="2"/>
        <v>45285</v>
      </c>
      <c r="H135" s="54" t="str">
        <f ca="1">IF(COUNTIF(G$12:OFFSET(G135,-1,0),$G135)&gt;=1,$G135," - ")</f>
        <v xml:space="preserve"> - </v>
      </c>
      <c r="I135" s="54" t="str">
        <f ca="1">IF(COUNTIF(H$12:OFFSET(H135,-1,0),$G135)&gt;=1,$G135," - ")</f>
        <v xml:space="preserve"> - </v>
      </c>
    </row>
    <row r="136" spans="1:9" x14ac:dyDescent="0.2">
      <c r="A136" s="2" t="s">
        <v>72</v>
      </c>
      <c r="B136" s="23">
        <f>$B$9</f>
        <v>2022</v>
      </c>
      <c r="C136" s="23">
        <v>12</v>
      </c>
      <c r="D136" s="23">
        <v>26</v>
      </c>
      <c r="E136" s="2"/>
      <c r="F136" s="2"/>
      <c r="G136" s="25">
        <f t="shared" si="2"/>
        <v>44921</v>
      </c>
      <c r="H136" s="54" t="str">
        <f ca="1">IF(COUNTIF(G$12:OFFSET(G136,-1,0),$G136)&gt;=1,$G136," - ")</f>
        <v xml:space="preserve"> - </v>
      </c>
      <c r="I136" s="54" t="str">
        <f ca="1">IF(COUNTIF(H$12:OFFSET(H136,-1,0),$G136)&gt;=1,$G136," - ")</f>
        <v xml:space="preserve"> - </v>
      </c>
    </row>
    <row r="137" spans="1:9" x14ac:dyDescent="0.2">
      <c r="A137" s="2" t="s">
        <v>72</v>
      </c>
      <c r="B137" s="23">
        <f>$B$9+1</f>
        <v>2023</v>
      </c>
      <c r="C137" s="23">
        <v>12</v>
      </c>
      <c r="D137" s="23">
        <v>26</v>
      </c>
      <c r="E137" s="2"/>
      <c r="F137" s="2"/>
      <c r="G137" s="25">
        <f t="shared" si="2"/>
        <v>45286</v>
      </c>
      <c r="H137" s="54" t="str">
        <f ca="1">IF(COUNTIF(G$12:OFFSET(G137,-1,0),$G137)&gt;=1,$G137," - ")</f>
        <v xml:space="preserve"> - </v>
      </c>
      <c r="I137" s="54" t="str">
        <f ca="1">IF(COUNTIF(H$12:OFFSET(H137,-1,0),$G137)&gt;=1,$G137," - ")</f>
        <v xml:space="preserve"> - </v>
      </c>
    </row>
    <row r="138" spans="1:9" x14ac:dyDescent="0.2">
      <c r="A138" s="2" t="s">
        <v>73</v>
      </c>
      <c r="B138" s="23">
        <f>$B$9</f>
        <v>2022</v>
      </c>
      <c r="C138" s="23">
        <v>12</v>
      </c>
      <c r="D138" s="23">
        <v>26</v>
      </c>
      <c r="E138" s="2"/>
      <c r="F138" s="2"/>
      <c r="G138" s="25">
        <f t="shared" si="2"/>
        <v>44921</v>
      </c>
      <c r="H138" s="54">
        <f ca="1">IF(COUNTIF(G$12:OFFSET(G138,-1,0),$G138)&gt;=1,$G138," - ")</f>
        <v>44921</v>
      </c>
      <c r="I138" s="54" t="str">
        <f ca="1">IF(COUNTIF(H$12:OFFSET(H138,-1,0),$G138)&gt;=1,$G138," - ")</f>
        <v xml:space="preserve"> - </v>
      </c>
    </row>
    <row r="139" spans="1:9" x14ac:dyDescent="0.2">
      <c r="A139" s="2" t="s">
        <v>73</v>
      </c>
      <c r="B139" s="23">
        <f>$B$9+1</f>
        <v>2023</v>
      </c>
      <c r="C139" s="23">
        <v>12</v>
      </c>
      <c r="D139" s="23">
        <v>26</v>
      </c>
      <c r="E139" s="2"/>
      <c r="F139" s="2"/>
      <c r="G139" s="25">
        <f t="shared" si="2"/>
        <v>45286</v>
      </c>
      <c r="H139" s="54">
        <f ca="1">IF(COUNTIF(G$12:OFFSET(G139,-1,0),$G139)&gt;=1,$G139," - ")</f>
        <v>45286</v>
      </c>
      <c r="I139" s="54" t="str">
        <f ca="1">IF(COUNTIF(H$12:OFFSET(H139,-1,0),$G139)&gt;=1,$G139," - ")</f>
        <v xml:space="preserve"> - </v>
      </c>
    </row>
    <row r="140" spans="1:9" x14ac:dyDescent="0.2">
      <c r="A140" s="2" t="s">
        <v>74</v>
      </c>
      <c r="B140" s="23">
        <f>$B$9</f>
        <v>2022</v>
      </c>
      <c r="C140" s="23">
        <v>12</v>
      </c>
      <c r="D140" s="23">
        <v>31</v>
      </c>
      <c r="E140" s="23"/>
      <c r="F140" s="23"/>
      <c r="G140" s="25">
        <f t="shared" si="2"/>
        <v>44926</v>
      </c>
      <c r="H140" s="54" t="str">
        <f ca="1">IF(COUNTIF(G$12:OFFSET(G140,-1,0),$G140)&gt;=1,$G140," - ")</f>
        <v xml:space="preserve"> - </v>
      </c>
      <c r="I140" s="54" t="str">
        <f ca="1">IF(COUNTIF(H$12:OFFSET(H140,-1,0),$G140)&gt;=1,$G140," - ")</f>
        <v xml:space="preserve"> - </v>
      </c>
    </row>
    <row r="141" spans="1:9" x14ac:dyDescent="0.2">
      <c r="A141" s="2" t="s">
        <v>74</v>
      </c>
      <c r="B141" s="23">
        <f>$B$9+1</f>
        <v>2023</v>
      </c>
      <c r="C141" s="23">
        <v>12</v>
      </c>
      <c r="D141" s="23">
        <v>31</v>
      </c>
      <c r="E141" s="23"/>
      <c r="F141" s="23"/>
      <c r="G141" s="25">
        <f t="shared" si="2"/>
        <v>45291</v>
      </c>
      <c r="H141" s="54" t="str">
        <f ca="1">IF(COUNTIF(G$12:OFFSET(G141,-1,0),$G141)&gt;=1,$G141," - ")</f>
        <v xml:space="preserve"> - </v>
      </c>
      <c r="I141" s="54" t="str">
        <f ca="1">IF(COUNTIF(H$12:OFFSET(H141,-1,0),$G141)&gt;=1,$G141," - ")</f>
        <v xml:space="preserve"> - </v>
      </c>
    </row>
    <row r="142" spans="1:9" x14ac:dyDescent="0.2">
      <c r="A142" s="2"/>
      <c r="B142" s="2"/>
      <c r="C142" s="2"/>
      <c r="D142" s="2"/>
      <c r="E142" s="2"/>
      <c r="F142" s="2"/>
      <c r="G142" s="28"/>
      <c r="H142" s="28"/>
      <c r="I142" s="28"/>
    </row>
    <row r="143" spans="1:9" x14ac:dyDescent="0.2">
      <c r="A143" s="2"/>
      <c r="B143" s="2"/>
      <c r="C143" s="2"/>
      <c r="D143" s="2"/>
      <c r="E143" s="2"/>
      <c r="F143" s="2"/>
      <c r="G143" s="28"/>
      <c r="H143" s="28"/>
      <c r="I143" s="28"/>
    </row>
    <row r="144" spans="1:9" s="19" customFormat="1" ht="18" customHeight="1" x14ac:dyDescent="0.2">
      <c r="A144" s="15" t="s">
        <v>75</v>
      </c>
      <c r="B144" s="16"/>
      <c r="C144" s="16"/>
      <c r="D144" s="16"/>
      <c r="E144" s="17"/>
      <c r="F144" s="17"/>
      <c r="G144" s="29" t="s">
        <v>76</v>
      </c>
      <c r="H144" s="18"/>
      <c r="I144" s="18"/>
    </row>
    <row r="145" spans="1:9" ht="18" customHeight="1" x14ac:dyDescent="0.2">
      <c r="A145" s="20" t="s">
        <v>50</v>
      </c>
      <c r="B145" s="21" t="s">
        <v>10</v>
      </c>
      <c r="C145" s="21" t="s">
        <v>11</v>
      </c>
      <c r="D145" s="21" t="s">
        <v>12</v>
      </c>
      <c r="E145" s="21"/>
      <c r="F145" s="21"/>
      <c r="G145" s="22" t="s">
        <v>15</v>
      </c>
      <c r="H145" s="22" t="s">
        <v>16</v>
      </c>
      <c r="I145" s="22" t="s">
        <v>17</v>
      </c>
    </row>
    <row r="146" spans="1:9" x14ac:dyDescent="0.2">
      <c r="B146" s="23"/>
      <c r="C146" s="23"/>
      <c r="D146" s="23"/>
      <c r="E146" s="23"/>
      <c r="F146" s="23"/>
      <c r="G146" s="25" t="str">
        <f>IF(OR(B146="",OR(C146="",D146=""))," - ",DATE(B146,C146,D146))</f>
        <v xml:space="preserve"> - </v>
      </c>
      <c r="H146" s="54" t="str">
        <f ca="1">IF(COUNTIF(G$12:OFFSET(G146,-1,0),$G146)&gt;=1,$G146," - ")</f>
        <v xml:space="preserve"> - </v>
      </c>
      <c r="I146" s="54" t="str">
        <f ca="1">IF(COUNTIF(H$12:OFFSET(H146,-1,0),$G146)&gt;=1,$G146," - ")</f>
        <v xml:space="preserve"> - </v>
      </c>
    </row>
    <row r="147" spans="1:9" x14ac:dyDescent="0.2">
      <c r="B147" s="23"/>
      <c r="C147" s="23"/>
      <c r="D147" s="23"/>
      <c r="E147" s="23"/>
      <c r="F147" s="23"/>
      <c r="G147" s="25" t="str">
        <f t="shared" ref="G147:G184" si="5">IF(OR(B147="",OR(C147="",D147=""))," - ",DATE(B147,C147,D147))</f>
        <v xml:space="preserve"> - </v>
      </c>
      <c r="H147" s="54" t="str">
        <f ca="1">IF(COUNTIF(G$12:OFFSET(G147,-1,0),$G147)&gt;=1,$G147," - ")</f>
        <v xml:space="preserve"> - </v>
      </c>
      <c r="I147" s="54" t="str">
        <f ca="1">IF(COUNTIF(H$12:OFFSET(H147,-1,0),$G147)&gt;=1,$G147," - ")</f>
        <v xml:space="preserve"> - </v>
      </c>
    </row>
    <row r="148" spans="1:9" x14ac:dyDescent="0.2">
      <c r="B148" s="23"/>
      <c r="C148" s="23"/>
      <c r="D148" s="23"/>
      <c r="E148" s="23"/>
      <c r="F148" s="23"/>
      <c r="G148" s="25" t="str">
        <f t="shared" si="5"/>
        <v xml:space="preserve"> - </v>
      </c>
      <c r="H148" s="54" t="str">
        <f ca="1">IF(COUNTIF(G$12:OFFSET(G148,-1,0),$G148)&gt;=1,$G148," - ")</f>
        <v xml:space="preserve"> - </v>
      </c>
      <c r="I148" s="54" t="str">
        <f ca="1">IF(COUNTIF(H$12:OFFSET(H148,-1,0),$G148)&gt;=1,$G148," - ")</f>
        <v xml:space="preserve"> - </v>
      </c>
    </row>
    <row r="149" spans="1:9" x14ac:dyDescent="0.2">
      <c r="B149" s="23"/>
      <c r="C149" s="23"/>
      <c r="D149" s="23"/>
      <c r="E149" s="23"/>
      <c r="F149" s="23"/>
      <c r="G149" s="25" t="str">
        <f t="shared" si="5"/>
        <v xml:space="preserve"> - </v>
      </c>
      <c r="H149" s="54" t="str">
        <f ca="1">IF(COUNTIF(G$12:OFFSET(G149,-1,0),$G149)&gt;=1,$G149," - ")</f>
        <v xml:space="preserve"> - </v>
      </c>
      <c r="I149" s="54" t="str">
        <f ca="1">IF(COUNTIF(H$12:OFFSET(H149,-1,0),$G149)&gt;=1,$G149," - ")</f>
        <v xml:space="preserve"> - </v>
      </c>
    </row>
    <row r="150" spans="1:9" x14ac:dyDescent="0.2">
      <c r="A150" s="2"/>
      <c r="B150" s="23"/>
      <c r="C150" s="23"/>
      <c r="D150" s="23"/>
      <c r="E150" s="23"/>
      <c r="F150" s="23"/>
      <c r="G150" s="25" t="str">
        <f t="shared" si="5"/>
        <v xml:space="preserve"> - </v>
      </c>
      <c r="H150" s="54" t="str">
        <f ca="1">IF(COUNTIF(G$12:OFFSET(G150,-1,0),$G150)&gt;=1,$G150," - ")</f>
        <v xml:space="preserve"> - </v>
      </c>
      <c r="I150" s="54" t="str">
        <f ca="1">IF(COUNTIF(H$12:OFFSET(H150,-1,0),$G150)&gt;=1,$G150," - ")</f>
        <v xml:space="preserve"> - </v>
      </c>
    </row>
    <row r="151" spans="1:9" x14ac:dyDescent="0.2">
      <c r="A151" s="2"/>
      <c r="B151" s="23"/>
      <c r="C151" s="23"/>
      <c r="D151" s="23"/>
      <c r="E151" s="23"/>
      <c r="F151" s="23"/>
      <c r="G151" s="25" t="str">
        <f t="shared" si="5"/>
        <v xml:space="preserve"> - </v>
      </c>
      <c r="H151" s="54" t="str">
        <f ca="1">IF(COUNTIF(G$12:OFFSET(G151,-1,0),$G151)&gt;=1,$G151," - ")</f>
        <v xml:space="preserve"> - </v>
      </c>
      <c r="I151" s="54" t="str">
        <f ca="1">IF(COUNTIF(H$12:OFFSET(H151,-1,0),$G151)&gt;=1,$G151," - ")</f>
        <v xml:space="preserve"> - </v>
      </c>
    </row>
    <row r="152" spans="1:9" x14ac:dyDescent="0.2">
      <c r="A152" s="2"/>
      <c r="B152" s="23"/>
      <c r="C152" s="23"/>
      <c r="D152" s="23"/>
      <c r="E152" s="23"/>
      <c r="F152" s="23"/>
      <c r="G152" s="25" t="str">
        <f t="shared" si="5"/>
        <v xml:space="preserve"> - </v>
      </c>
      <c r="H152" s="54" t="str">
        <f ca="1">IF(COUNTIF(G$12:OFFSET(G152,-1,0),$G152)&gt;=1,$G152," - ")</f>
        <v xml:space="preserve"> - </v>
      </c>
      <c r="I152" s="54" t="str">
        <f ca="1">IF(COUNTIF(H$12:OFFSET(H152,-1,0),$G152)&gt;=1,$G152," - ")</f>
        <v xml:space="preserve"> - </v>
      </c>
    </row>
    <row r="153" spans="1:9" x14ac:dyDescent="0.2">
      <c r="A153" s="2"/>
      <c r="B153" s="23"/>
      <c r="C153" s="23"/>
      <c r="D153" s="23"/>
      <c r="E153" s="23"/>
      <c r="F153" s="23"/>
      <c r="G153" s="25" t="str">
        <f t="shared" si="5"/>
        <v xml:space="preserve"> - </v>
      </c>
      <c r="H153" s="54" t="str">
        <f ca="1">IF(COUNTIF(G$12:OFFSET(G153,-1,0),$G153)&gt;=1,$G153," - ")</f>
        <v xml:space="preserve"> - </v>
      </c>
      <c r="I153" s="54" t="str">
        <f ca="1">IF(COUNTIF(H$12:OFFSET(H153,-1,0),$G153)&gt;=1,$G153," - ")</f>
        <v xml:space="preserve"> - </v>
      </c>
    </row>
    <row r="154" spans="1:9" x14ac:dyDescent="0.2">
      <c r="A154" s="2"/>
      <c r="B154" s="23"/>
      <c r="C154" s="23"/>
      <c r="D154" s="23"/>
      <c r="E154" s="23"/>
      <c r="F154" s="23"/>
      <c r="G154" s="25" t="str">
        <f t="shared" si="5"/>
        <v xml:space="preserve"> - </v>
      </c>
      <c r="H154" s="54" t="str">
        <f ca="1">IF(COUNTIF(G$12:OFFSET(G154,-1,0),$G154)&gt;=1,$G154," - ")</f>
        <v xml:space="preserve"> - </v>
      </c>
      <c r="I154" s="54" t="str">
        <f ca="1">IF(COUNTIF(H$12:OFFSET(H154,-1,0),$G154)&gt;=1,$G154," - ")</f>
        <v xml:space="preserve"> - </v>
      </c>
    </row>
    <row r="155" spans="1:9" x14ac:dyDescent="0.2">
      <c r="A155" s="2"/>
      <c r="B155" s="23"/>
      <c r="C155" s="23"/>
      <c r="D155" s="23"/>
      <c r="E155" s="23"/>
      <c r="F155" s="23"/>
      <c r="G155" s="25" t="str">
        <f t="shared" si="5"/>
        <v xml:space="preserve"> - </v>
      </c>
      <c r="H155" s="54" t="str">
        <f ca="1">IF(COUNTIF(G$12:OFFSET(G155,-1,0),$G155)&gt;=1,$G155," - ")</f>
        <v xml:space="preserve"> - </v>
      </c>
      <c r="I155" s="54" t="str">
        <f ca="1">IF(COUNTIF(H$12:OFFSET(H155,-1,0),$G155)&gt;=1,$G155," - ")</f>
        <v xml:space="preserve"> - </v>
      </c>
    </row>
    <row r="156" spans="1:9" x14ac:dyDescent="0.2">
      <c r="A156" s="2"/>
      <c r="B156" s="23"/>
      <c r="C156" s="23"/>
      <c r="D156" s="23"/>
      <c r="E156" s="23"/>
      <c r="F156" s="23"/>
      <c r="G156" s="25" t="str">
        <f t="shared" si="5"/>
        <v xml:space="preserve"> - </v>
      </c>
      <c r="H156" s="54" t="str">
        <f ca="1">IF(COUNTIF(G$12:OFFSET(G156,-1,0),$G156)&gt;=1,$G156," - ")</f>
        <v xml:space="preserve"> - </v>
      </c>
      <c r="I156" s="54" t="str">
        <f ca="1">IF(COUNTIF(H$12:OFFSET(H156,-1,0),$G156)&gt;=1,$G156," - ")</f>
        <v xml:space="preserve"> - </v>
      </c>
    </row>
    <row r="157" spans="1:9" x14ac:dyDescent="0.2">
      <c r="A157" s="2"/>
      <c r="B157" s="23"/>
      <c r="C157" s="23"/>
      <c r="D157" s="23"/>
      <c r="E157" s="23"/>
      <c r="F157" s="23"/>
      <c r="G157" s="25" t="str">
        <f t="shared" si="5"/>
        <v xml:space="preserve"> - </v>
      </c>
      <c r="H157" s="54" t="str">
        <f ca="1">IF(COUNTIF(G$12:OFFSET(G157,-1,0),$G157)&gt;=1,$G157," - ")</f>
        <v xml:space="preserve"> - </v>
      </c>
      <c r="I157" s="54" t="str">
        <f ca="1">IF(COUNTIF(H$12:OFFSET(H157,-1,0),$G157)&gt;=1,$G157," - ")</f>
        <v xml:space="preserve"> - </v>
      </c>
    </row>
    <row r="158" spans="1:9" x14ac:dyDescent="0.2">
      <c r="A158" s="2"/>
      <c r="B158" s="23"/>
      <c r="C158" s="23"/>
      <c r="D158" s="23"/>
      <c r="E158" s="23"/>
      <c r="F158" s="23"/>
      <c r="G158" s="25" t="str">
        <f t="shared" si="5"/>
        <v xml:space="preserve"> - </v>
      </c>
      <c r="H158" s="54" t="str">
        <f ca="1">IF(COUNTIF(G$12:OFFSET(G158,-1,0),$G158)&gt;=1,$G158," - ")</f>
        <v xml:space="preserve"> - </v>
      </c>
      <c r="I158" s="54" t="str">
        <f ca="1">IF(COUNTIF(H$12:OFFSET(H158,-1,0),$G158)&gt;=1,$G158," - ")</f>
        <v xml:space="preserve"> - </v>
      </c>
    </row>
    <row r="159" spans="1:9" x14ac:dyDescent="0.2">
      <c r="A159" s="2"/>
      <c r="B159" s="23"/>
      <c r="C159" s="23"/>
      <c r="D159" s="23"/>
      <c r="E159" s="23"/>
      <c r="F159" s="23"/>
      <c r="G159" s="25" t="str">
        <f t="shared" si="5"/>
        <v xml:space="preserve"> - </v>
      </c>
      <c r="H159" s="54" t="str">
        <f ca="1">IF(COUNTIF(G$12:OFFSET(G159,-1,0),$G159)&gt;=1,$G159," - ")</f>
        <v xml:space="preserve"> - </v>
      </c>
      <c r="I159" s="54" t="str">
        <f ca="1">IF(COUNTIF(H$12:OFFSET(H159,-1,0),$G159)&gt;=1,$G159," - ")</f>
        <v xml:space="preserve"> - </v>
      </c>
    </row>
    <row r="160" spans="1:9" x14ac:dyDescent="0.2">
      <c r="A160" s="2"/>
      <c r="B160" s="23"/>
      <c r="C160" s="23"/>
      <c r="D160" s="23"/>
      <c r="E160" s="23"/>
      <c r="F160" s="23"/>
      <c r="G160" s="25" t="str">
        <f t="shared" si="5"/>
        <v xml:space="preserve"> - </v>
      </c>
      <c r="H160" s="54" t="str">
        <f ca="1">IF(COUNTIF(G$12:OFFSET(G160,-1,0),$G160)&gt;=1,$G160," - ")</f>
        <v xml:space="preserve"> - </v>
      </c>
      <c r="I160" s="54" t="str">
        <f ca="1">IF(COUNTIF(H$12:OFFSET(H160,-1,0),$G160)&gt;=1,$G160," - ")</f>
        <v xml:space="preserve"> - </v>
      </c>
    </row>
    <row r="161" spans="1:9" x14ac:dyDescent="0.2">
      <c r="A161" s="2"/>
      <c r="B161" s="23"/>
      <c r="C161" s="23"/>
      <c r="D161" s="23"/>
      <c r="E161" s="23"/>
      <c r="F161" s="23"/>
      <c r="G161" s="25" t="str">
        <f t="shared" si="5"/>
        <v xml:space="preserve"> - </v>
      </c>
      <c r="H161" s="54" t="str">
        <f ca="1">IF(COUNTIF(G$12:OFFSET(G161,-1,0),$G161)&gt;=1,$G161," - ")</f>
        <v xml:space="preserve"> - </v>
      </c>
      <c r="I161" s="54" t="str">
        <f ca="1">IF(COUNTIF(H$12:OFFSET(H161,-1,0),$G161)&gt;=1,$G161," - ")</f>
        <v xml:space="preserve"> - </v>
      </c>
    </row>
    <row r="162" spans="1:9" x14ac:dyDescent="0.2">
      <c r="A162" s="2"/>
      <c r="B162" s="23"/>
      <c r="C162" s="23"/>
      <c r="D162" s="23"/>
      <c r="E162" s="23"/>
      <c r="F162" s="23"/>
      <c r="G162" s="25" t="str">
        <f t="shared" si="5"/>
        <v xml:space="preserve"> - </v>
      </c>
      <c r="H162" s="54" t="str">
        <f ca="1">IF(COUNTIF(G$12:OFFSET(G162,-1,0),$G162)&gt;=1,$G162," - ")</f>
        <v xml:space="preserve"> - </v>
      </c>
      <c r="I162" s="54" t="str">
        <f ca="1">IF(COUNTIF(H$12:OFFSET(H162,-1,0),$G162)&gt;=1,$G162," - ")</f>
        <v xml:space="preserve"> - </v>
      </c>
    </row>
    <row r="163" spans="1:9" x14ac:dyDescent="0.2">
      <c r="A163" s="2"/>
      <c r="B163" s="23"/>
      <c r="C163" s="23"/>
      <c r="D163" s="23"/>
      <c r="E163" s="23"/>
      <c r="F163" s="23"/>
      <c r="G163" s="25" t="str">
        <f t="shared" si="5"/>
        <v xml:space="preserve"> - </v>
      </c>
      <c r="H163" s="54" t="str">
        <f ca="1">IF(COUNTIF(G$12:OFFSET(G163,-1,0),$G163)&gt;=1,$G163," - ")</f>
        <v xml:space="preserve"> - </v>
      </c>
      <c r="I163" s="54" t="str">
        <f ca="1">IF(COUNTIF(H$12:OFFSET(H163,-1,0),$G163)&gt;=1,$G163," - ")</f>
        <v xml:space="preserve"> - </v>
      </c>
    </row>
    <row r="164" spans="1:9" x14ac:dyDescent="0.2">
      <c r="A164" s="2"/>
      <c r="B164" s="23"/>
      <c r="C164" s="23"/>
      <c r="D164" s="23"/>
      <c r="E164" s="23"/>
      <c r="F164" s="23"/>
      <c r="G164" s="25" t="str">
        <f t="shared" si="5"/>
        <v xml:space="preserve"> - </v>
      </c>
      <c r="H164" s="54" t="str">
        <f ca="1">IF(COUNTIF(G$12:OFFSET(G164,-1,0),$G164)&gt;=1,$G164," - ")</f>
        <v xml:space="preserve"> - </v>
      </c>
      <c r="I164" s="54" t="str">
        <f ca="1">IF(COUNTIF(H$12:OFFSET(H164,-1,0),$G164)&gt;=1,$G164," - ")</f>
        <v xml:space="preserve"> - </v>
      </c>
    </row>
    <row r="165" spans="1:9" x14ac:dyDescent="0.2">
      <c r="A165" s="2"/>
      <c r="B165" s="23"/>
      <c r="C165" s="23"/>
      <c r="D165" s="23"/>
      <c r="E165" s="23"/>
      <c r="F165" s="23"/>
      <c r="G165" s="25" t="str">
        <f t="shared" si="5"/>
        <v xml:space="preserve"> - </v>
      </c>
      <c r="H165" s="54" t="str">
        <f ca="1">IF(COUNTIF(G$12:OFFSET(G165,-1,0),$G165)&gt;=1,$G165," - ")</f>
        <v xml:space="preserve"> - </v>
      </c>
      <c r="I165" s="54" t="str">
        <f ca="1">IF(COUNTIF(H$12:OFFSET(H165,-1,0),$G165)&gt;=1,$G165," - ")</f>
        <v xml:space="preserve"> - </v>
      </c>
    </row>
    <row r="166" spans="1:9" x14ac:dyDescent="0.2">
      <c r="A166" s="2"/>
      <c r="B166" s="23"/>
      <c r="C166" s="23"/>
      <c r="D166" s="23"/>
      <c r="E166" s="23"/>
      <c r="F166" s="23"/>
      <c r="G166" s="25" t="str">
        <f t="shared" si="5"/>
        <v xml:space="preserve"> - </v>
      </c>
      <c r="H166" s="54" t="str">
        <f ca="1">IF(COUNTIF(G$12:OFFSET(G166,-1,0),$G166)&gt;=1,$G166," - ")</f>
        <v xml:space="preserve"> - </v>
      </c>
      <c r="I166" s="54" t="str">
        <f ca="1">IF(COUNTIF(H$12:OFFSET(H166,-1,0),$G166)&gt;=1,$G166," - ")</f>
        <v xml:space="preserve"> - </v>
      </c>
    </row>
    <row r="167" spans="1:9" x14ac:dyDescent="0.2">
      <c r="A167" s="2"/>
      <c r="B167" s="23"/>
      <c r="C167" s="23"/>
      <c r="D167" s="23"/>
      <c r="E167" s="23"/>
      <c r="F167" s="23"/>
      <c r="G167" s="25" t="str">
        <f t="shared" si="5"/>
        <v xml:space="preserve"> - </v>
      </c>
      <c r="H167" s="54" t="str">
        <f ca="1">IF(COUNTIF(G$12:OFFSET(G167,-1,0),$G167)&gt;=1,$G167," - ")</f>
        <v xml:space="preserve"> - </v>
      </c>
      <c r="I167" s="54" t="str">
        <f ca="1">IF(COUNTIF(H$12:OFFSET(H167,-1,0),$G167)&gt;=1,$G167," - ")</f>
        <v xml:space="preserve"> - </v>
      </c>
    </row>
    <row r="168" spans="1:9" x14ac:dyDescent="0.2">
      <c r="A168" s="2"/>
      <c r="B168" s="23"/>
      <c r="C168" s="23"/>
      <c r="D168" s="23"/>
      <c r="E168" s="23"/>
      <c r="F168" s="23"/>
      <c r="G168" s="25" t="str">
        <f t="shared" si="5"/>
        <v xml:space="preserve"> - </v>
      </c>
      <c r="H168" s="54" t="str">
        <f ca="1">IF(COUNTIF(G$12:OFFSET(G168,-1,0),$G168)&gt;=1,$G168," - ")</f>
        <v xml:space="preserve"> - </v>
      </c>
      <c r="I168" s="54" t="str">
        <f ca="1">IF(COUNTIF(H$12:OFFSET(H168,-1,0),$G168)&gt;=1,$G168," - ")</f>
        <v xml:space="preserve"> - </v>
      </c>
    </row>
    <row r="169" spans="1:9" x14ac:dyDescent="0.2">
      <c r="A169" s="2"/>
      <c r="B169" s="23"/>
      <c r="C169" s="23"/>
      <c r="D169" s="23"/>
      <c r="E169" s="23"/>
      <c r="F169" s="23"/>
      <c r="G169" s="25" t="str">
        <f t="shared" si="5"/>
        <v xml:space="preserve"> - </v>
      </c>
      <c r="H169" s="54" t="str">
        <f ca="1">IF(COUNTIF(G$12:OFFSET(G169,-1,0),$G169)&gt;=1,$G169," - ")</f>
        <v xml:space="preserve"> - </v>
      </c>
      <c r="I169" s="54" t="str">
        <f ca="1">IF(COUNTIF(H$12:OFFSET(H169,-1,0),$G169)&gt;=1,$G169," - ")</f>
        <v xml:space="preserve"> - </v>
      </c>
    </row>
    <row r="170" spans="1:9" x14ac:dyDescent="0.2">
      <c r="A170" s="2"/>
      <c r="B170" s="23"/>
      <c r="C170" s="23"/>
      <c r="D170" s="23"/>
      <c r="E170" s="23"/>
      <c r="F170" s="23"/>
      <c r="G170" s="25" t="str">
        <f t="shared" si="5"/>
        <v xml:space="preserve"> - </v>
      </c>
      <c r="H170" s="54" t="str">
        <f ca="1">IF(COUNTIF(G$12:OFFSET(G170,-1,0),$G170)&gt;=1,$G170," - ")</f>
        <v xml:space="preserve"> - </v>
      </c>
      <c r="I170" s="54" t="str">
        <f ca="1">IF(COUNTIF(H$12:OFFSET(H170,-1,0),$G170)&gt;=1,$G170," - ")</f>
        <v xml:space="preserve"> - </v>
      </c>
    </row>
    <row r="171" spans="1:9" x14ac:dyDescent="0.2">
      <c r="A171" s="2"/>
      <c r="B171" s="23"/>
      <c r="C171" s="23"/>
      <c r="D171" s="23"/>
      <c r="E171" s="23"/>
      <c r="F171" s="23"/>
      <c r="G171" s="25" t="str">
        <f t="shared" si="5"/>
        <v xml:space="preserve"> - </v>
      </c>
      <c r="H171" s="54" t="str">
        <f ca="1">IF(COUNTIF(G$12:OFFSET(G171,-1,0),$G171)&gt;=1,$G171," - ")</f>
        <v xml:space="preserve"> - </v>
      </c>
      <c r="I171" s="54" t="str">
        <f ca="1">IF(COUNTIF(H$12:OFFSET(H171,-1,0),$G171)&gt;=1,$G171," - ")</f>
        <v xml:space="preserve"> - </v>
      </c>
    </row>
    <row r="172" spans="1:9" x14ac:dyDescent="0.2">
      <c r="A172" s="2"/>
      <c r="B172" s="23"/>
      <c r="C172" s="23"/>
      <c r="D172" s="23"/>
      <c r="E172" s="23"/>
      <c r="F172" s="23"/>
      <c r="G172" s="25" t="str">
        <f t="shared" si="5"/>
        <v xml:space="preserve"> - </v>
      </c>
      <c r="H172" s="54" t="str">
        <f ca="1">IF(COUNTIF(G$12:OFFSET(G172,-1,0),$G172)&gt;=1,$G172," - ")</f>
        <v xml:space="preserve"> - </v>
      </c>
      <c r="I172" s="54" t="str">
        <f ca="1">IF(COUNTIF(H$12:OFFSET(H172,-1,0),$G172)&gt;=1,$G172," - ")</f>
        <v xml:space="preserve"> - </v>
      </c>
    </row>
    <row r="173" spans="1:9" x14ac:dyDescent="0.2">
      <c r="A173" s="2"/>
      <c r="B173" s="23"/>
      <c r="C173" s="23"/>
      <c r="D173" s="23"/>
      <c r="E173" s="23"/>
      <c r="F173" s="23"/>
      <c r="G173" s="25" t="str">
        <f t="shared" si="5"/>
        <v xml:space="preserve"> - </v>
      </c>
      <c r="H173" s="54" t="str">
        <f ca="1">IF(COUNTIF(G$12:OFFSET(G173,-1,0),$G173)&gt;=1,$G173," - ")</f>
        <v xml:space="preserve"> - </v>
      </c>
      <c r="I173" s="54" t="str">
        <f ca="1">IF(COUNTIF(H$12:OFFSET(H173,-1,0),$G173)&gt;=1,$G173," - ")</f>
        <v xml:space="preserve"> - </v>
      </c>
    </row>
    <row r="174" spans="1:9" x14ac:dyDescent="0.2">
      <c r="A174" s="2"/>
      <c r="B174" s="23"/>
      <c r="C174" s="23"/>
      <c r="D174" s="23"/>
      <c r="E174" s="23"/>
      <c r="F174" s="23"/>
      <c r="G174" s="25" t="str">
        <f t="shared" si="5"/>
        <v xml:space="preserve"> - </v>
      </c>
      <c r="H174" s="54" t="str">
        <f ca="1">IF(COUNTIF(G$12:OFFSET(G174,-1,0),$G174)&gt;=1,$G174," - ")</f>
        <v xml:space="preserve"> - </v>
      </c>
      <c r="I174" s="54" t="str">
        <f ca="1">IF(COUNTIF(H$12:OFFSET(H174,-1,0),$G174)&gt;=1,$G174," - ")</f>
        <v xml:space="preserve"> - </v>
      </c>
    </row>
    <row r="175" spans="1:9" x14ac:dyDescent="0.2">
      <c r="A175" s="2"/>
      <c r="B175" s="23"/>
      <c r="C175" s="23"/>
      <c r="D175" s="23"/>
      <c r="E175" s="23"/>
      <c r="F175" s="23"/>
      <c r="G175" s="25" t="str">
        <f t="shared" si="5"/>
        <v xml:space="preserve"> - </v>
      </c>
      <c r="H175" s="54" t="str">
        <f ca="1">IF(COUNTIF(G$12:OFFSET(G175,-1,0),$G175)&gt;=1,$G175," - ")</f>
        <v xml:space="preserve"> - </v>
      </c>
      <c r="I175" s="54" t="str">
        <f ca="1">IF(COUNTIF(H$12:OFFSET(H175,-1,0),$G175)&gt;=1,$G175," - ")</f>
        <v xml:space="preserve"> - </v>
      </c>
    </row>
    <row r="176" spans="1:9" x14ac:dyDescent="0.2">
      <c r="A176" s="2"/>
      <c r="B176" s="23"/>
      <c r="C176" s="23"/>
      <c r="D176" s="23"/>
      <c r="E176" s="23"/>
      <c r="F176" s="23"/>
      <c r="G176" s="25" t="str">
        <f t="shared" si="5"/>
        <v xml:space="preserve"> - </v>
      </c>
      <c r="H176" s="54" t="str">
        <f ca="1">IF(COUNTIF(G$12:OFFSET(G176,-1,0),$G176)&gt;=1,$G176," - ")</f>
        <v xml:space="preserve"> - </v>
      </c>
      <c r="I176" s="54" t="str">
        <f ca="1">IF(COUNTIF(H$12:OFFSET(H176,-1,0),$G176)&gt;=1,$G176," - ")</f>
        <v xml:space="preserve"> - </v>
      </c>
    </row>
    <row r="177" spans="1:9" x14ac:dyDescent="0.2">
      <c r="A177" s="2"/>
      <c r="B177" s="23"/>
      <c r="C177" s="23"/>
      <c r="D177" s="23"/>
      <c r="E177" s="23"/>
      <c r="F177" s="23"/>
      <c r="G177" s="25" t="str">
        <f t="shared" si="5"/>
        <v xml:space="preserve"> - </v>
      </c>
      <c r="H177" s="54" t="str">
        <f ca="1">IF(COUNTIF(G$12:OFFSET(G177,-1,0),$G177)&gt;=1,$G177," - ")</f>
        <v xml:space="preserve"> - </v>
      </c>
      <c r="I177" s="54" t="str">
        <f ca="1">IF(COUNTIF(H$12:OFFSET(H177,-1,0),$G177)&gt;=1,$G177," - ")</f>
        <v xml:space="preserve"> - </v>
      </c>
    </row>
    <row r="178" spans="1:9" x14ac:dyDescent="0.2">
      <c r="A178" s="2"/>
      <c r="B178" s="23"/>
      <c r="C178" s="23"/>
      <c r="D178" s="23"/>
      <c r="E178" s="23"/>
      <c r="F178" s="23"/>
      <c r="G178" s="25" t="str">
        <f t="shared" si="5"/>
        <v xml:space="preserve"> - </v>
      </c>
      <c r="H178" s="54" t="str">
        <f ca="1">IF(COUNTIF(G$12:OFFSET(G178,-1,0),$G178)&gt;=1,$G178," - ")</f>
        <v xml:space="preserve"> - </v>
      </c>
      <c r="I178" s="54" t="str">
        <f ca="1">IF(COUNTIF(H$12:OFFSET(H178,-1,0),$G178)&gt;=1,$G178," - ")</f>
        <v xml:space="preserve"> - </v>
      </c>
    </row>
    <row r="179" spans="1:9" x14ac:dyDescent="0.2">
      <c r="A179" s="2"/>
      <c r="B179" s="23"/>
      <c r="C179" s="23"/>
      <c r="D179" s="23"/>
      <c r="E179" s="23"/>
      <c r="F179" s="23"/>
      <c r="G179" s="25" t="str">
        <f t="shared" si="5"/>
        <v xml:space="preserve"> - </v>
      </c>
      <c r="H179" s="54" t="str">
        <f ca="1">IF(COUNTIF(G$12:OFFSET(G179,-1,0),$G179)&gt;=1,$G179," - ")</f>
        <v xml:space="preserve"> - </v>
      </c>
      <c r="I179" s="54" t="str">
        <f ca="1">IF(COUNTIF(H$12:OFFSET(H179,-1,0),$G179)&gt;=1,$G179," - ")</f>
        <v xml:space="preserve"> - </v>
      </c>
    </row>
    <row r="180" spans="1:9" x14ac:dyDescent="0.2">
      <c r="A180" s="2"/>
      <c r="B180" s="23"/>
      <c r="C180" s="23"/>
      <c r="D180" s="23"/>
      <c r="E180" s="23"/>
      <c r="F180" s="23"/>
      <c r="G180" s="25" t="str">
        <f t="shared" si="5"/>
        <v xml:space="preserve"> - </v>
      </c>
      <c r="H180" s="54" t="str">
        <f ca="1">IF(COUNTIF(G$12:OFFSET(G180,-1,0),$G180)&gt;=1,$G180," - ")</f>
        <v xml:space="preserve"> - </v>
      </c>
      <c r="I180" s="54" t="str">
        <f ca="1">IF(COUNTIF(H$12:OFFSET(H180,-1,0),$G180)&gt;=1,$G180," - ")</f>
        <v xml:space="preserve"> - </v>
      </c>
    </row>
    <row r="181" spans="1:9" x14ac:dyDescent="0.2">
      <c r="A181" s="2"/>
      <c r="B181" s="23"/>
      <c r="C181" s="23"/>
      <c r="D181" s="23"/>
      <c r="E181" s="23"/>
      <c r="F181" s="23"/>
      <c r="G181" s="25" t="str">
        <f t="shared" si="5"/>
        <v xml:space="preserve"> - </v>
      </c>
      <c r="H181" s="54" t="str">
        <f ca="1">IF(COUNTIF(G$12:OFFSET(G181,-1,0),$G181)&gt;=1,$G181," - ")</f>
        <v xml:space="preserve"> - </v>
      </c>
      <c r="I181" s="54" t="str">
        <f ca="1">IF(COUNTIF(H$12:OFFSET(H181,-1,0),$G181)&gt;=1,$G181," - ")</f>
        <v xml:space="preserve"> - </v>
      </c>
    </row>
    <row r="182" spans="1:9" x14ac:dyDescent="0.2">
      <c r="A182" s="2"/>
      <c r="B182" s="23"/>
      <c r="C182" s="23"/>
      <c r="D182" s="23"/>
      <c r="E182" s="23"/>
      <c r="F182" s="23"/>
      <c r="G182" s="25" t="str">
        <f t="shared" si="5"/>
        <v xml:space="preserve"> - </v>
      </c>
      <c r="H182" s="54" t="str">
        <f ca="1">IF(COUNTIF(G$12:OFFSET(G182,-1,0),$G182)&gt;=1,$G182," - ")</f>
        <v xml:space="preserve"> - </v>
      </c>
      <c r="I182" s="54" t="str">
        <f ca="1">IF(COUNTIF(H$12:OFFSET(H182,-1,0),$G182)&gt;=1,$G182," - ")</f>
        <v xml:space="preserve"> - </v>
      </c>
    </row>
    <row r="183" spans="1:9" x14ac:dyDescent="0.2">
      <c r="A183" s="2"/>
      <c r="B183" s="23"/>
      <c r="C183" s="23"/>
      <c r="D183" s="23"/>
      <c r="E183" s="23"/>
      <c r="F183" s="23"/>
      <c r="G183" s="25" t="str">
        <f t="shared" si="5"/>
        <v xml:space="preserve"> - </v>
      </c>
      <c r="H183" s="54" t="str">
        <f ca="1">IF(COUNTIF(G$12:OFFSET(G183,-1,0),$G183)&gt;=1,$G183," - ")</f>
        <v xml:space="preserve"> - </v>
      </c>
      <c r="I183" s="54" t="str">
        <f ca="1">IF(COUNTIF(H$12:OFFSET(H183,-1,0),$G183)&gt;=1,$G183," - ")</f>
        <v xml:space="preserve"> - </v>
      </c>
    </row>
    <row r="184" spans="1:9" x14ac:dyDescent="0.2">
      <c r="A184" s="2"/>
      <c r="B184" s="23"/>
      <c r="C184" s="23"/>
      <c r="D184" s="23"/>
      <c r="E184" s="23"/>
      <c r="F184" s="23"/>
      <c r="G184" s="25" t="str">
        <f t="shared" si="5"/>
        <v xml:space="preserve"> - </v>
      </c>
      <c r="H184" s="54" t="str">
        <f ca="1">IF(COUNTIF(G$12:OFFSET(G184,-1,0),$G184)&gt;=1,$G184," - ")</f>
        <v xml:space="preserve"> - </v>
      </c>
      <c r="I184" s="54" t="str">
        <f ca="1">IF(COUNTIF(H$12:OFFSET(H184,-1,0),$G184)&gt;=1,$G184," - ")</f>
        <v xml:space="preserve"> - </v>
      </c>
    </row>
  </sheetData>
  <mergeCells count="1">
    <mergeCell ref="A3:H6"/>
  </mergeCells>
  <pageMargins left="0.75" right="0.75" top="1" bottom="1" header="0.5" footer="0.5"/>
  <pageSetup orientation="portrait" r:id="rId1"/>
  <headerFooter alignWithMargins="0"/>
  <ignoredErrors>
    <ignoredError sqref="B114:B151 B14:B111"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65B20-B106-4577-B478-10DCF75D0404}">
  <dimension ref="A1:C19"/>
  <sheetViews>
    <sheetView showGridLines="0" workbookViewId="0"/>
  </sheetViews>
  <sheetFormatPr defaultRowHeight="12.75" x14ac:dyDescent="0.2"/>
  <cols>
    <col min="1" max="1" width="2.85546875" style="69" customWidth="1"/>
    <col min="2" max="2" width="71.5703125" style="69" customWidth="1"/>
    <col min="3" max="3" width="22.28515625" style="58" customWidth="1"/>
    <col min="4" max="16384" width="9.140625" style="58"/>
  </cols>
  <sheetData>
    <row r="1" spans="1:3" ht="32.1" customHeight="1" x14ac:dyDescent="0.2">
      <c r="A1" s="55"/>
      <c r="B1" s="56" t="s">
        <v>80</v>
      </c>
      <c r="C1" s="57"/>
    </row>
    <row r="2" spans="1:3" ht="15" x14ac:dyDescent="0.2">
      <c r="A2" s="59"/>
      <c r="B2" s="60"/>
      <c r="C2" s="61"/>
    </row>
    <row r="3" spans="1:3" ht="15" x14ac:dyDescent="0.2">
      <c r="A3" s="59"/>
      <c r="B3" s="62" t="s">
        <v>4</v>
      </c>
      <c r="C3" s="61"/>
    </row>
    <row r="4" spans="1:3" ht="14.25" x14ac:dyDescent="0.2">
      <c r="A4" s="59"/>
      <c r="B4" s="63" t="s">
        <v>81</v>
      </c>
      <c r="C4" s="61"/>
    </row>
    <row r="5" spans="1:3" ht="15" x14ac:dyDescent="0.2">
      <c r="A5" s="59"/>
      <c r="B5" s="64"/>
      <c r="C5" s="61"/>
    </row>
    <row r="6" spans="1:3" ht="15.75" x14ac:dyDescent="0.25">
      <c r="A6" s="59"/>
      <c r="B6" s="65" t="s">
        <v>104</v>
      </c>
      <c r="C6" s="61"/>
    </row>
    <row r="7" spans="1:3" ht="15" x14ac:dyDescent="0.2">
      <c r="A7" s="59"/>
      <c r="B7" s="64"/>
      <c r="C7" s="61"/>
    </row>
    <row r="8" spans="1:3" ht="30" x14ac:dyDescent="0.2">
      <c r="A8" s="59"/>
      <c r="B8" s="64" t="s">
        <v>100</v>
      </c>
      <c r="C8" s="61"/>
    </row>
    <row r="9" spans="1:3" ht="15" x14ac:dyDescent="0.2">
      <c r="A9" s="59"/>
      <c r="B9" s="64"/>
      <c r="C9" s="61"/>
    </row>
    <row r="10" spans="1:3" ht="30" x14ac:dyDescent="0.2">
      <c r="A10" s="59"/>
      <c r="B10" s="64" t="s">
        <v>5</v>
      </c>
      <c r="C10" s="61"/>
    </row>
    <row r="11" spans="1:3" ht="15" x14ac:dyDescent="0.2">
      <c r="A11" s="59"/>
      <c r="B11" s="64"/>
      <c r="C11" s="61"/>
    </row>
    <row r="12" spans="1:3" ht="30" x14ac:dyDescent="0.2">
      <c r="A12" s="59"/>
      <c r="B12" s="64" t="s">
        <v>6</v>
      </c>
      <c r="C12" s="61"/>
    </row>
    <row r="13" spans="1:3" ht="15" x14ac:dyDescent="0.2">
      <c r="A13" s="59"/>
      <c r="B13" s="64"/>
      <c r="C13" s="61"/>
    </row>
    <row r="14" spans="1:3" ht="15.75" x14ac:dyDescent="0.25">
      <c r="A14" s="59"/>
      <c r="B14" s="65" t="s">
        <v>101</v>
      </c>
      <c r="C14" s="61"/>
    </row>
    <row r="15" spans="1:3" ht="15" x14ac:dyDescent="0.2">
      <c r="A15" s="59"/>
      <c r="B15" s="66" t="s">
        <v>77</v>
      </c>
      <c r="C15" s="61"/>
    </row>
    <row r="16" spans="1:3" ht="15" x14ac:dyDescent="0.2">
      <c r="A16" s="59"/>
      <c r="B16" s="67"/>
      <c r="C16" s="61"/>
    </row>
    <row r="17" spans="1:3" ht="15" x14ac:dyDescent="0.2">
      <c r="A17" s="59"/>
      <c r="B17" s="68" t="s">
        <v>102</v>
      </c>
      <c r="C17" s="61"/>
    </row>
    <row r="18" spans="1:3" ht="14.25" x14ac:dyDescent="0.2">
      <c r="A18" s="59"/>
      <c r="B18" s="59"/>
      <c r="C18" s="61"/>
    </row>
    <row r="19" spans="1:3" ht="14.25" x14ac:dyDescent="0.2">
      <c r="A19" s="59"/>
      <c r="B19" s="59"/>
      <c r="C19" s="61"/>
    </row>
  </sheetData>
  <hyperlinks>
    <hyperlink ref="B15" r:id="rId1" xr:uid="{195A223C-21F5-4CA0-B612-FA604A5F1DAA}"/>
    <hyperlink ref="B4" r:id="rId2" xr:uid="{037F0709-067F-4222-B63F-577AA5DC0B44}"/>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Calendar</vt:lpstr>
      <vt:lpstr>Events</vt:lpstr>
      <vt:lpstr>©</vt:lpstr>
      <vt:lpstr>Calendar!cellLeft</vt:lpstr>
      <vt:lpstr>Calendar!code_list</vt:lpstr>
      <vt:lpstr>Calendar!Print_Area</vt:lpstr>
      <vt:lpstr>Calendar!Print_Titles</vt:lpstr>
    </vt:vector>
  </TitlesOfParts>
  <Company>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3-Week Calendar Template</dc:title>
  <dc:creator>Vertex42.com</dc:creator>
  <dc:description>(c) 2017-2021 Vertex42 LLC. Free to Print.</dc:description>
  <cp:lastModifiedBy>Vertex42.com Templates</cp:lastModifiedBy>
  <cp:lastPrinted>2017-04-05T16:45:26Z</cp:lastPrinted>
  <dcterms:created xsi:type="dcterms:W3CDTF">2008-12-11T21:42:43Z</dcterms:created>
  <dcterms:modified xsi:type="dcterms:W3CDTF">2021-12-27T17:24:43Z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Source">
    <vt:lpwstr>https://www.vertex42.com/calendars/weekly-calendar.html</vt:lpwstr>
  </property>
  <property fmtid="{D5CDD505-2E9C-101B-9397-08002B2CF9AE}" pid="4" name="Version">
    <vt:lpwstr>1.0.3</vt:lpwstr>
  </property>
</Properties>
</file>