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Users\Documents\Work\APA\Work\_\Standard\ASVS\ASVS v4.0\owasp-asvs-checklist-master\owasp-asvs-checklist-master\"/>
    </mc:Choice>
  </mc:AlternateContent>
  <bookViews>
    <workbookView xWindow="-15" yWindow="465" windowWidth="25605" windowHeight="15540" tabRatio="500"/>
  </bookViews>
  <sheets>
    <sheet name="ASVS Results" sheetId="1" r:id="rId1"/>
    <sheet name="Architecture" sheetId="2"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2" r:id="rId11"/>
    <sheet name="Business Logic" sheetId="13" r:id="rId12"/>
    <sheet name="Files and Resources" sheetId="14" r:id="rId13"/>
    <sheet name="Web Services" sheetId="16" r:id="rId14"/>
    <sheet name="Configuration" sheetId="17" r:id="rId15"/>
  </sheet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1" l="1"/>
  <c r="H3" i="1" s="1"/>
  <c r="H13" i="1"/>
  <c r="G13" i="1"/>
  <c r="F13" i="1"/>
  <c r="B13" i="1"/>
  <c r="H12" i="1"/>
  <c r="G12" i="1"/>
  <c r="F12" i="1"/>
  <c r="C11" i="1"/>
  <c r="B12" i="1"/>
  <c r="H7" i="1"/>
  <c r="G7" i="1"/>
  <c r="F7" i="1"/>
  <c r="B7" i="1"/>
  <c r="H9" i="1"/>
  <c r="G9" i="1"/>
  <c r="F9" i="1"/>
  <c r="B9" i="1"/>
  <c r="H6" i="1"/>
  <c r="G6" i="1"/>
  <c r="F6" i="1"/>
  <c r="B6" i="1"/>
  <c r="H4" i="1"/>
  <c r="G4" i="1"/>
  <c r="F4" i="1"/>
  <c r="B4" i="1"/>
  <c r="B3" i="1"/>
  <c r="F3" i="1"/>
  <c r="H15" i="1"/>
  <c r="G15" i="1"/>
  <c r="F15" i="1"/>
  <c r="H14" i="1"/>
  <c r="F14" i="1"/>
  <c r="G14" i="1" s="1"/>
  <c r="H11" i="1"/>
  <c r="G11" i="1"/>
  <c r="F11" i="1"/>
  <c r="H10" i="1"/>
  <c r="G10" i="1"/>
  <c r="F10" i="1"/>
  <c r="H2" i="1"/>
  <c r="G2" i="1"/>
  <c r="F2" i="1"/>
  <c r="B2" i="1"/>
  <c r="H8" i="1"/>
  <c r="G8" i="1"/>
  <c r="F8" i="1"/>
  <c r="H5" i="1"/>
  <c r="G5" i="1"/>
  <c r="F5" i="1"/>
  <c r="B5" i="1"/>
  <c r="F16" i="1" l="1"/>
  <c r="C15" i="1"/>
  <c r="B15" i="1"/>
  <c r="C14" i="1"/>
  <c r="B14" i="1"/>
  <c r="C13" i="1"/>
  <c r="C12" i="1"/>
  <c r="B11" i="1"/>
  <c r="C9" i="1"/>
  <c r="C7" i="1"/>
  <c r="C6" i="1"/>
  <c r="C4" i="1"/>
  <c r="C3" i="1"/>
  <c r="C2" i="1"/>
  <c r="G16" i="1" l="1"/>
  <c r="H16" i="1"/>
  <c r="B8" i="1"/>
  <c r="C8" i="1"/>
  <c r="C10" i="1"/>
  <c r="C5" i="1"/>
  <c r="D15" i="1"/>
  <c r="D14" i="1"/>
  <c r="D13" i="1"/>
  <c r="B10" i="1"/>
  <c r="D12" i="1" l="1"/>
  <c r="D11" i="1"/>
  <c r="D10" i="1"/>
  <c r="D9" i="1"/>
  <c r="D7" i="1"/>
  <c r="D6" i="1"/>
  <c r="C16" i="1"/>
  <c r="D4" i="1"/>
  <c r="D3" i="1"/>
  <c r="B16" i="1"/>
  <c r="D2" i="1"/>
  <c r="D5" i="1"/>
  <c r="D8" i="1"/>
  <c r="D16" i="1" l="1"/>
</calcChain>
</file>

<file path=xl/sharedStrings.xml><?xml version="1.0" encoding="utf-8"?>
<sst xmlns="http://schemas.openxmlformats.org/spreadsheetml/2006/main" count="871" uniqueCount="687">
  <si>
    <t>Security Category</t>
  </si>
  <si>
    <t>Valid criteria</t>
  </si>
  <si>
    <t>Total criteria</t>
  </si>
  <si>
    <t>Validity Percentage</t>
  </si>
  <si>
    <t>ASVS Level Acquired</t>
  </si>
  <si>
    <t>Architecture</t>
  </si>
  <si>
    <t>Authentication</t>
  </si>
  <si>
    <t>Session Management</t>
  </si>
  <si>
    <t>Access Control</t>
  </si>
  <si>
    <t>Error Handling and Logging</t>
  </si>
  <si>
    <t>Data Protection</t>
  </si>
  <si>
    <t>Communication Security</t>
  </si>
  <si>
    <t>Files and Resources</t>
  </si>
  <si>
    <t>#</t>
  </si>
  <si>
    <t>ASVS Level</t>
  </si>
  <si>
    <t>Verification Requirement</t>
  </si>
  <si>
    <t>Valid</t>
  </si>
  <si>
    <t>Source Code Reference</t>
  </si>
  <si>
    <t>Comment</t>
  </si>
  <si>
    <t>Tool Used</t>
  </si>
  <si>
    <t>Verify that directory browsing is disabled unless deliberately desired. Additionally, applications should not allow discovery or disclosure of file or directory metadata, such as Thumbs.db, .DS_Store, .git or .svn folders.</t>
  </si>
  <si>
    <t>Verify that all user and data attributes and policy information used by access controls cannot be manipulated by end users unless specifically authorized.</t>
  </si>
  <si>
    <t>Verify the application has additional authorization (such as step up or adaptive authentication) for lower value systems, and / or segregation of duties for high value applications to enforce anti-fraud controls as per the risk of application and past fraud.</t>
  </si>
  <si>
    <t>Verify that random numbers are created with proper entropy even when the application is under heavy load, or that the application degrades gracefully in such circumstances.</t>
  </si>
  <si>
    <t>Verify the application minimizes the number of parameters in a request, such as hidden fields, Ajax variables, cookies and header values.</t>
  </si>
  <si>
    <t>Verify that backend TLS connection failures are logged.</t>
  </si>
  <si>
    <t>Verify that every HTTP response contains a content type header specifying a safe character set (e.g., UTF-8, ISO 8859-1).</t>
  </si>
  <si>
    <t>Verify that HTTP headers added by a trusted proxy or SSO devices, such as a bearer token, are authenticated by the application.</t>
  </si>
  <si>
    <t>Verify that the HTTP headers or any part of the HTTP response do not expose detailed version information of system components.</t>
  </si>
  <si>
    <t>Verify that proper certification revocation, such as Online Certificate Status Protocol (OCSP) Stapling, is enabled and configured.</t>
  </si>
  <si>
    <t>Input Validation</t>
    <phoneticPr fontId="9"/>
  </si>
  <si>
    <t>Cryptography at rest</t>
    <phoneticPr fontId="9"/>
  </si>
  <si>
    <t>Malicious Code</t>
    <phoneticPr fontId="9"/>
  </si>
  <si>
    <t>Web Service</t>
    <phoneticPr fontId="9"/>
  </si>
  <si>
    <t>Configuration</t>
    <phoneticPr fontId="9"/>
  </si>
  <si>
    <t>Total</t>
    <phoneticPr fontId="9"/>
  </si>
  <si>
    <t>Secure Software Development Lifecycle Requirements</t>
  </si>
  <si>
    <t>1.1.1</t>
  </si>
  <si>
    <t>Verify the use of a secure software development lifecycle that addresses security in all stages of development. ([C1](https://www.owasp.org/index.php/OWASP_Proactive_Controls#tab=Formal_Numbering))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</si>
  <si>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</si>
  <si>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</si>
  <si>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</si>
  <si>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</si>
  <si>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</si>
  <si>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</si>
  <si>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</si>
  <si>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([C1](https://www.owasp.org/index.php/OWASP_Proactive_Controls#tab=Formal_Numbering))</t>
  </si>
  <si>
    <t>1.1.6</t>
  </si>
  <si>
    <t>Verify implementation of centralized, simple (economy of design), vetted, secure, and reusable security controls to avoid duplicate, missing, ineffective, or insecure controls. ([C10](https://www.owasp.org/index.php/OWASP_Proactive_Controls#tab=Formal_Numbering))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</si>
  <si>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</si>
  <si>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</si>
  <si>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</si>
  <si>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</si>
  <si>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([C3](https://www.owasp.org/index.php/OWASP_Proactive_Controls#tab=Formal_Numbering))</t>
  </si>
  <si>
    <t>1.2.2</t>
  </si>
  <si>
    <t>Verify that communications between application components, including APIs, middleware and data layers, are authenticated. Components should have the least necessary privileges needed. ([C3](https://www.owasp.org/index.php/OWASP_Proactive_Controls#tab=Formal_Numbering))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</si>
  <si>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</si>
  <si>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</si>
  <si>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</si>
  <si>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</si>
  <si>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Area</t>
    <phoneticPr fontId="9"/>
  </si>
  <si>
    <t>Verify that trusted enforcement points such as at access control gateways, servers, and serverless functions enforce access controls. Never enforce access controls on the client.</t>
  </si>
  <si>
    <t>Verify that the chosen access control solution is flexible enough to meet the application's needs.</t>
  </si>
  <si>
    <t>Verify enforcement of the principle of least privilege in functions, data files, URLs, controllers, services, and other resources. This implies protection against spoofing and elevation of privilege.</t>
  </si>
  <si>
    <t>Verify the application uses a single and well-vetted access control mechanism for accessing protected data and resources. All requests must pass through this single mechanism to avoid copy and paste or insecure alternative paths. ([C7](https://www.owasp.org/index.php/OWASP_Proactive_Controls#tab=Formal_Numbering))</t>
  </si>
  <si>
    <t>Verify that attribute or feature-based access control is used whereby the code checks the user's authorization for a feature/data item rather than just their role. Permissions should still be allocated using roles. ([C7](https://www.owasp.org/index.php/OWASP_Proactive_Controls#tab=Formal_Numbering))</t>
  </si>
  <si>
    <t>Verify that input and output requirements clearly define how to handle and process data based on type, content, and applicable laws, regulations, and other policy compliance.</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</si>
  <si>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</si>
  <si>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input validation is enforced on a trusted service layer. ([C5](https://www.owasp.org/index.php/OWASP_Proactive_Controls#tab=Formal_Numbering))</t>
  </si>
  <si>
    <t>Verify that output encoding occurs close to or by the interpreter for which it is intended. ([C4](https://www.owasp.org/index.php/OWASP_Proactive_Controls#tab=Formal_Numbering))</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</si>
  <si>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</si>
  <si>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</si>
  <si>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</si>
  <si>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symmetric keys, passwords, or API secrets generated by or shared with clients are used only in protecting low risk secrets, such as encrypting local storage, or temporary ephemeral uses such as parameter obfuscation. Sharing secrets with clients is clear-text equivalent and architecturally should be treated as such.</t>
  </si>
  <si>
    <t>Verify that a common logging format and approach is used across the system. ([C9](https://www.owasp.org/index.php/OWASP_Proactive_Controls#tab=Formal_Numbering))</t>
  </si>
  <si>
    <t>Verify that logs are securely transmitted to a preferably remote system for analysis, detection, alerting, and escalation. ([C9](https://www.owasp.org/index.php/OWASP_Proactive_Controls#tab=Formal_Numbering))</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</si>
  <si>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</si>
  <si>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</si>
  <si>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Verify the application encrypts communications between components, particularly when these components are in different containers, systems, sites, or cloud providers. ([C3](https://www.owasp.org/index.php/OWASP_Proactive_Controls#tab=Formal_Numbering))</t>
  </si>
  <si>
    <t>Verify that application components verify the authenticity of each side in a communication link to prevent person-in-the-middle attacks. For example, application components should validate TLS certificates and chains.</t>
  </si>
  <si>
    <t>Verify that a source code control system is in use, with procedures to ensure that check-ins are accompanied by issues or change tickets. The source code control system should have access control and identifiable users to allow traceability of any changes.</t>
  </si>
  <si>
    <t>Verify the definition and documentation of all application components in terms of the business or security functions they provide.</t>
  </si>
  <si>
    <t>Verify that all high-value business logic flows, including authentication, session management and access control, do not share unsynchronized state.</t>
  </si>
  <si>
    <t>Verify that all high-value business logic flows, including authentication, session management and access control are thread safe and resistant to time-of-check and time-of-use race conditions.</t>
  </si>
  <si>
    <t>Verify that user-uploaded files are stored outside of the web root.</t>
  </si>
  <si>
    <t>Verify that user-uploaded files - if required to be displayed or downloaded from the application - are served by either octet stream downloads, or from an unrelated domain, such as a cloud file storage bucket. Implement a suitable content security policy to reduce the risk from XSS vectors or other attacks from the uploaded file.</t>
  </si>
  <si>
    <t>Verify the segregation of components of differing trust levels through well-defined security controls, firewall rules, API gateways, reverse proxies, cloud-based security groups, or similar mechanisms.</t>
  </si>
  <si>
    <t>Verify that if deploying binaries to untrusted devices makes use of binary signatures, trusted connections, and verified endpoints.</t>
  </si>
  <si>
    <t>Verify that the build pipeline warns of out-of-date or insecure components and takes appropriate actions.</t>
  </si>
  <si>
    <t>Verify that the build pipeline contains a build step to automatically build and verify the secure deployment of the application, particularly if the application infrastructure is software defined, such as cloud environment build scripts.</t>
  </si>
  <si>
    <t>Verify that application deployments adequately sandbox, containerize and/or isolate at the network level to delay and deter attackers from attacking other applications, especially when they are performing sensitive or dangerous actions such as deserialization. ([C5](https://www.owasp.org/index.php/OWASP_Proactive_Controls#tab=Formal_Numbering))</t>
  </si>
  <si>
    <t>Verify the application does not use unsupported, insecure, or deprecated client-side technologies such as NSAPI plugins, Flash, Shockwave, ActiveX, Silverlight, NACL, or client-side Java applets.</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</si>
  <si>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</si>
  <si>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</si>
  <si>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</si>
  <si>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</si>
  <si>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</si>
  <si>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</si>
  <si>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</si>
  <si>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</si>
  <si>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</si>
  <si>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</si>
  <si>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</si>
  <si>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</si>
  <si>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</si>
  <si>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</si>
  <si>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</si>
  <si>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</si>
  <si>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</si>
  <si>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</si>
  <si>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</si>
  <si>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</si>
  <si>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</si>
  <si>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</si>
  <si>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</si>
  <si>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</si>
  <si>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</si>
  <si>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</si>
  <si>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</si>
  <si>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</si>
  <si>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</si>
  <si>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</si>
  <si>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</si>
  <si>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9"/>
  </si>
  <si>
    <t>NIST</t>
    <phoneticPr fontId="9"/>
  </si>
  <si>
    <t>Access Control Architectural Requirements</t>
  </si>
  <si>
    <t>Input and Output Architectural Requirements</t>
  </si>
  <si>
    <t>Cryptographic Architectural Requirements</t>
  </si>
  <si>
    <t>Error, Logging and Auditing Architectural Requirements</t>
  </si>
  <si>
    <t>Data Protection and Privacy Architectural Requirements</t>
  </si>
  <si>
    <t>Communications Architectural Requirements</t>
  </si>
  <si>
    <t>Malicious Software Architectural Requirements</t>
  </si>
  <si>
    <t>Business Logic Architectural Requirements</t>
  </si>
  <si>
    <t>Secure File Upload Architectural Requirements</t>
  </si>
  <si>
    <t>Configuration Architectural Requirements</t>
  </si>
  <si>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</si>
  <si>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</si>
  <si>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</si>
  <si>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</si>
  <si>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</si>
  <si>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</si>
  <si>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</si>
  <si>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</si>
  <si>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</si>
  <si>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</si>
  <si>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</si>
  <si>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</si>
  <si>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</si>
  <si>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</si>
  <si>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</si>
  <si>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</si>
  <si>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</si>
  <si>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</si>
  <si>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</si>
  <si>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</si>
  <si>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</si>
  <si>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</si>
  <si>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</si>
  <si>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</si>
  <si>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</si>
  <si>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</si>
  <si>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</si>
  <si>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</si>
  <si>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</si>
  <si>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</si>
  <si>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</si>
  <si>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</si>
  <si>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</si>
  <si>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</si>
  <si>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</si>
  <si>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</si>
  <si>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</si>
  <si>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</si>
  <si>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</si>
  <si>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</si>
  <si>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</si>
  <si>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</si>
  <si>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</si>
  <si>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</si>
  <si>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</si>
  <si>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</si>
  <si>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</si>
  <si>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</si>
  <si>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</si>
  <si>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</si>
  <si>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</si>
  <si>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</si>
  <si>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</si>
  <si>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</si>
  <si>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</si>
  <si>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</si>
  <si>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</si>
  <si>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OS assisted, LVL3: HSM</t>
  </si>
  <si>
    <t>5.1.1.2</t>
  </si>
  <si>
    <t>5.2.2, 5.1.1.2, 5.1.4.2, 5.1.5.2</t>
  </si>
  <si>
    <t>5.2.10</t>
  </si>
  <si>
    <t>5.2.5</t>
  </si>
  <si>
    <t>5.2.6</t>
  </si>
  <si>
    <t>5.2.8</t>
  </si>
  <si>
    <t>5.2.9</t>
  </si>
  <si>
    <t>5.1.1.2, A. 3</t>
  </si>
  <si>
    <t>6.1.3</t>
  </si>
  <si>
    <t>6.1.4</t>
  </si>
  <si>
    <t>6.1.2.3</t>
  </si>
  <si>
    <t>5.1.2.2</t>
  </si>
  <si>
    <t>5.1.3.2</t>
  </si>
  <si>
    <t>5.1.4.2, 5.1.5.2</t>
  </si>
  <si>
    <t>5.1.5.2</t>
  </si>
  <si>
    <t>5.2.1</t>
  </si>
  <si>
    <t>5.2.3</t>
  </si>
  <si>
    <t>5.1.7.2</t>
  </si>
  <si>
    <t>5.1.1.1</t>
  </si>
  <si>
    <t>Verify that user set passwords are at least 12 characters in length. ([C6](https://www.owasp.org/index.php/OWASP_Proactive_Controls#tab=Formal_Numbering))</t>
  </si>
  <si>
    <t>Verify that passwords 64 characters or longer are permitted. ([C6](https://www.owasp.org/index.php/OWASP_Proactive_Controls#tab=Formal_Numbering))</t>
  </si>
  <si>
    <t>Verify that passwords can contain spaces and truncation is not performed. Consecutive multiple spaces MAY optionally be coalesced. ([C6](https://www.owasp.org/index.php/OWASP_Proactive_Controls#tab=Formal_Numbering))</t>
  </si>
  <si>
    <t>Verify that Unicode characters are permitted in passwords. A single Unicode code point is considered a character, so 12 emoji or 64 kanji characters should be valid and permitted.</t>
  </si>
  <si>
    <t>Verify users can change their password.</t>
  </si>
  <si>
    <t>Verify that password change functionality requires the user's current and new password.</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</si>
  <si>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([C6](https://www.owasp.org/index.php/OWASP_Proactive_Controls#tab=Formal_Numbering))</t>
  </si>
  <si>
    <t>Verify that a password strength meter is provided to help users set a stronger password.</t>
  </si>
  <si>
    <t>Verify that there are no password composition rules limiting the type of characters permitted. There should be no requirement for upper or lower case or numbers or special characters. ([C6](https://www.owasp.org/index.php/OWASP_Proactive_Controls#tab=Formal_Numbering))</t>
  </si>
  <si>
    <t>Verify that there are no periodic credential rotation or password history requirements.</t>
  </si>
  <si>
    <t>Verify that "paste" functionality, browser password helpers, and external password managers are permitted.</t>
  </si>
  <si>
    <t>Verify that the user can choose to either temporarily view the entire masked password, or temporarily view the last typed character of the password on platforms that do not have this as native functionality.</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</si>
  <si>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</si>
  <si>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</si>
  <si>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</si>
  <si>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</si>
  <si>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Verify that where a credential service provider (CSP) and the application verifying authentication are separated, mutually authenticated TLS is in place between the two endpoints.</t>
  </si>
  <si>
    <t>Verify replay resistance through the mandated use of OTP devices, cryptographic authenticators, or lookup codes.</t>
  </si>
  <si>
    <t>Verify intent to authenticate by requiring the entry of an OTP token or user-initiated action such as a button press on a FIDO hardware key.</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</si>
  <si>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</si>
  <si>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Verify that enrollment and use of subscriber-provided authentication devices are supported, such as a U2F or FIDO tokens.</t>
  </si>
  <si>
    <t>Verify that renewal instructions are sent with sufficient time to renew time bound authenticators.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</si>
  <si>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([C6](https://www.owasp.org/index.php/OWASP_Proactive_Controls#tab=Formal_Numbering))</t>
  </si>
  <si>
    <t>Verify that the salt is at least 32 bits in length and be chosen arbitrarily to minimize salt value collisions among stored hashes. For each credential, a unique salt value and the resulting hash SHALL be stored. ([C6](https://www.owasp.org/index.php/OWASP_Proactive_Controls#tab=Formal_Numbering))</t>
  </si>
  <si>
    <t>Verify that if PBKDF2 is used, the iteration count SHOULD be as large as verification server performance will allow, typically at least 100,000 iterations. ([C6](https://www.owasp.org/index.php/OWASP_Proactive_Controls#tab=Formal_Numbering))</t>
  </si>
  <si>
    <t>Verify that if bcrypt is used, the work factor SHOULD be as large as verification server performance will allow, typically at least 13. ([C6](https://www.owasp.org/index.php/OWASP_Proactive_Controls#tab=Formal_Numbering))</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</si>
  <si>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</si>
  <si>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Verify that a system generated initial activation or recovery secret is not sent in clear text to the user. ([C6](https://www.owasp.org/index.php/OWASP_Proactive_Controls#tab=Formal_Numbering))</t>
  </si>
  <si>
    <t>Verify password hints or knowledge-based authentication (so-called "secret questions") are not present.</t>
  </si>
  <si>
    <t>Verify password credential recovery does not reveal the current password in any way. ([C6](https://www.owasp.org/index.php/OWASP_Proactive_Controls#tab=Formal_Numbering))</t>
  </si>
  <si>
    <t>Verify shared or default accounts are not present (e.g. "root", "admin", or "sa").</t>
  </si>
  <si>
    <t>Verify that if an authentication factor is changed or replaced, that the user is notified of this event.</t>
  </si>
  <si>
    <t>Verify forgotten password, and other recovery paths use a secure recovery mechanism, such as TOTP or other soft token, mobile push, or another offline recovery mechanism. ([C6](https://www.owasp.org/index.php/OWASP_Proactive_Controls#tab=Formal_Numbering))</t>
  </si>
  <si>
    <t>Verify that if OTP or multi-factor authentication factors are lost, that evidence of identity proofing is performed at the same level as during enrollment.</t>
  </si>
  <si>
    <t>Verify that lookup secrets can be used only once.</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</si>
  <si>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</si>
  <si>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</si>
  <si>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Verify that clear text out of band (NIST "restricted") authenticators, such as SMS or PSTN, are not offered by default, and stronger alternatives such as push notifications are offered first.</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</si>
  <si>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</si>
  <si>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</si>
  <si>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</si>
  <si>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</si>
  <si>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</si>
  <si>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Verify that time-based OTPs have a defined lifetime before expiring.</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</si>
  <si>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</si>
  <si>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t>
  </si>
  <si>
    <t>Verify that time-based OTP can be used only once within the validity period.</t>
  </si>
  <si>
    <t>Verify that if a time-based multi factor OTP token is re-used during the validity period, it is logged and rejected with secure notifications being sent to the holder of the device.</t>
  </si>
  <si>
    <t>Verify physical single factor OTP generator can be revoked in case of theft or other loss. Ensure that revocation is immediately effective across logged in sessions, regardless of location.</t>
  </si>
  <si>
    <t>Verify that biometric authenticators are limited to use only as secondary factors in conjunction with either something you have and something you know.</t>
  </si>
  <si>
    <t>Verify that cryptographic keys used in verification are stored securely and protected against disclosure, such as using a TPM or HSM, or an OS service that can use this secure storage.</t>
  </si>
  <si>
    <t>Verify that the challenge nonce is at least 64 bits in length, and statistically unique or unique over the lifetime of the cryptographic device.</t>
  </si>
  <si>
    <t>Verify that integration secrets do not rely on unchanging passwords, such as API keys or shared privileged accounts.</t>
  </si>
  <si>
    <t>Verify that if passwords are required, the credentials are not a default account.</t>
  </si>
  <si>
    <t>Verify that passwords are stored with sufficient protection to prevent offline recovery attacks, including local system access.</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</si>
  <si>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trusted platform module (TPM), or a hardware security module (L3) is recommended for password storage.</t>
  </si>
  <si>
    <t>Password Security Credentials</t>
    <phoneticPr fontId="9"/>
  </si>
  <si>
    <t>General Authenticator Requirements</t>
    <phoneticPr fontId="9"/>
  </si>
  <si>
    <t>Authenticator Lifecycle Requirements</t>
    <phoneticPr fontId="9"/>
  </si>
  <si>
    <t>Credentials Storage Credentials</t>
    <phoneticPr fontId="9"/>
  </si>
  <si>
    <t>Credential Recovery Requirements</t>
    <phoneticPr fontId="9"/>
  </si>
  <si>
    <t>Look-up Secret Verifier Requirements</t>
    <phoneticPr fontId="9"/>
  </si>
  <si>
    <t>Out of Band Verifier Requirements</t>
    <phoneticPr fontId="9"/>
  </si>
  <si>
    <t>Single or Multi Factor One Time Verifier Requirements</t>
    <phoneticPr fontId="9"/>
  </si>
  <si>
    <t>Cryptographic Software and Devices Verifier Requirements</t>
    <phoneticPr fontId="9"/>
  </si>
  <si>
    <t>Service Authentication Requirements</t>
    <phoneticPr fontId="9"/>
  </si>
  <si>
    <t>3.1.1</t>
  </si>
  <si>
    <t>3.2.1</t>
  </si>
  <si>
    <t>3.2.2</t>
  </si>
  <si>
    <t>3.2.3</t>
  </si>
  <si>
    <t>3.2.4</t>
  </si>
  <si>
    <t>3.3.1</t>
  </si>
  <si>
    <t>3.3.2</t>
  </si>
  <si>
    <t>3.3.3</t>
  </si>
  <si>
    <t>3.3.4</t>
  </si>
  <si>
    <t>3.4.1</t>
  </si>
  <si>
    <t>3.4.2</t>
  </si>
  <si>
    <t>3.4.3</t>
  </si>
  <si>
    <t>3.4.4</t>
  </si>
  <si>
    <t>3.4.5</t>
  </si>
  <si>
    <t>3.5.1</t>
  </si>
  <si>
    <t>3.5.2</t>
  </si>
  <si>
    <t>3.5.3</t>
  </si>
  <si>
    <t>3.6.1</t>
  </si>
  <si>
    <t>3.6.2</t>
  </si>
  <si>
    <t>3.7.1</t>
  </si>
  <si>
    <t>Verify the application never reveals session tokens in URL parameters or error messages.</t>
  </si>
  <si>
    <t>Verify the application generates a new session token on user authentication. ([C6](https://www.owasp.org/index.php/OWASP_Proactive_Controls#tab=Formal_Numbering))</t>
  </si>
  <si>
    <t>Verify that session tokens possess at least 64 bits of entropy. ([C6](https://www.owasp.org/index.php/OWASP_Proactive_Controls#tab=Formal_Numbering))</t>
  </si>
  <si>
    <t>Verify the application only stores session tokens in the browser using secure methods such as appropriately secured cookies (see section 3.4) or HTML 5 session storage.</t>
  </si>
  <si>
    <t>Verify that session token are generated using approved cryptographic algorithms. ([C6](https://www.owasp.org/index.php/OWASP_Proactive_Controls#tab=Formal_Numbering))</t>
  </si>
  <si>
    <t>Verify that logout and expiration invalidate the session token, such that the back button or a downstream relying party does not resume an authenticated session, including across relying parties. ([C6](https://www.owasp.org/index.php/OWASP_Proactive_Controls#tab=Formal_Numbering))</t>
  </si>
  <si>
    <t>Verify that the application terminates all other active sessions after a successful password change, and that this is effective across the application, federated login (if present), and any relying parties.</t>
  </si>
  <si>
    <t>Verify that users are able to view and log out of any or all currently active sessions and devices.</t>
  </si>
  <si>
    <t>Verify that cookie-based session tokens have the 'Secure' attribute set. ([C6](https://www.owasp.org/index.php/OWASP_Proactive_Controls#tab=Formal_Numbering))</t>
  </si>
  <si>
    <t>Verify that cookie-based session tokens have the 'HttpOnly' attribute set. ([C6](https://www.owasp.org/index.php/OWASP_Proactive_Controls#tab=Formal_Numbering))</t>
  </si>
  <si>
    <t>Verify that cookie-based session tokens utilize the 'SameSite' attribute to limit exposure to cross-site request forgery attacks. ([C6](https://www.owasp.org/index.php/OWASP_Proactive_Controls#tab=Formal_Numbering))</t>
  </si>
  <si>
    <t>Verify that cookie-based session tokens use "__Host-" prefix (see references) to provide session cookie confidentiality.</t>
  </si>
  <si>
    <t>Verify that if the application is published under a domain name with other applications that set or use session cookies that might override or disclose the session cookies, set the path attribute in cookie-based session tokens using the most precise path possible. ([C6](https://www.owasp.org/index.php/OWASP_Proactive_Controls#tab=Formal_Numbering))</t>
  </si>
  <si>
    <t>Verify the application does not treat OAuth and refresh tokens &amp;mdash</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</si>
  <si>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</si>
  <si>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</si>
  <si>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Verify that relying parties specify the maximum authentication time to CSPs and that CSPs re-authenticate the subscriber if they haven't used a session within that period.</t>
  </si>
  <si>
    <t>Verify that CSPs inform relying parties of the last authentication event, to allow RPs to determine if they need to re-authenticate the user.</t>
  </si>
  <si>
    <t>Verify the application ensures a valid login session or requires re-authentication or secondary verification before allowing any sensitive transactions or account modifications.</t>
  </si>
  <si>
    <t>7.1.1</t>
  </si>
  <si>
    <t>7.1.2</t>
  </si>
  <si>
    <t>7.2.1</t>
  </si>
  <si>
    <t>If authenticators permit users to remain logged in, verify that re-authentication occurs periodically both when actively used or after an idle period. ([C6](https://www.owasp.org/index.php/OWASP_Proactive_Controls#tab=Formal_Numbering)) * L1: 30 days
* L2: 12 hours or 30 minutes of inactivity, 2FA optional
* L3: 12 hours or 15 minutes of inactivity, with 2FA</t>
    <phoneticPr fontId="9"/>
  </si>
  <si>
    <t>Fundamental Session Management Requirements</t>
  </si>
  <si>
    <t>Session Binding Requirements</t>
    <phoneticPr fontId="9"/>
  </si>
  <si>
    <t>Session Logout and Timeout Requirements</t>
    <phoneticPr fontId="9"/>
  </si>
  <si>
    <t>Cookie-based Session Management</t>
    <phoneticPr fontId="9"/>
  </si>
  <si>
    <t>Token-based Session Management</t>
    <phoneticPr fontId="9"/>
  </si>
  <si>
    <t>Re-authentication from a Federation or Assertion</t>
    <phoneticPr fontId="9"/>
  </si>
  <si>
    <t>Defenses Against Session Management Exploits</t>
    <phoneticPr fontId="9"/>
  </si>
  <si>
    <t>4.1.1</t>
  </si>
  <si>
    <t>4.1.2</t>
  </si>
  <si>
    <t>4.1.3</t>
  </si>
  <si>
    <t>4.1.4</t>
  </si>
  <si>
    <t>4.1.5</t>
  </si>
  <si>
    <t>4.2.1</t>
  </si>
  <si>
    <t>4.2.2</t>
  </si>
  <si>
    <t>4.3.1</t>
  </si>
  <si>
    <t>4.3.2</t>
  </si>
  <si>
    <t>4.3.3</t>
  </si>
  <si>
    <t>Verify that the application enforces access control rules on a trusted service layer, especially if client-side access control is present and could be bypassed.</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</si>
  <si>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([C7](https://www.owasp.org/index.php/OWASP_Proactive_Controls#tab=Formal_Numbering))</t>
  </si>
  <si>
    <t>Verify that the principle of deny by default exists whereby new users/roles start with minimal or no permissions and users/roles do not receive access to new features until access is explicitly assigned. ([C7](https://www.owasp.org/index.php/OWASP_Proactive_Controls#tab=Formal_Numbering))</t>
  </si>
  <si>
    <t>Verify that access controls fail securely including when an exception occurs. ([C10](https://www.owasp.org/index.php/OWASP_Proactive_Controls#tab=Formal_Numbering))</t>
  </si>
  <si>
    <t>Verify that sensitive data and APIs are protected against direct object attacks targeting creation, reading, updating and deletion of records, such as creating or updating someone else's record, viewing everyone's records, or deleting all records.</t>
  </si>
  <si>
    <t>Verify that the application or framework enforces a strong anti-CSRF mechanism to protect authenticated functionality, and effective anti-automation or anti-CSRF protects unauthenticated functionality.</t>
  </si>
  <si>
    <t>Verify administrative interfaces use appropriate multi-factor authentication to prevent unauthorized use.</t>
  </si>
  <si>
    <t>General Access Control Design</t>
    <phoneticPr fontId="9"/>
  </si>
  <si>
    <t>Operation Level Access Control</t>
    <phoneticPr fontId="9"/>
  </si>
  <si>
    <t>Other Access Control Considerations</t>
    <phoneticPr fontId="9"/>
  </si>
  <si>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</si>
  <si>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</si>
  <si>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</si>
  <si>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</si>
  <si>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</si>
  <si>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</si>
  <si>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</si>
  <si>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</si>
  <si>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</si>
  <si>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</si>
  <si>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</si>
  <si>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</si>
  <si>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</si>
  <si>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</si>
  <si>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</si>
  <si>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</si>
  <si>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</si>
  <si>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</si>
  <si>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</si>
  <si>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</si>
  <si>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</si>
  <si>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</si>
  <si>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</si>
  <si>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</si>
  <si>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</si>
  <si>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Verify that the application has defenses against HTTP parameter pollution attacks, particularly if the application framework makes no distinction about the source of request parameters (GET, POST, cookies, headers, or environment variables).</t>
  </si>
  <si>
    <t>Verify that frameworks protect against mass parameter assignment attacks, or that the application has countermeasures to protect against unsafe parameter assignment, such as marking fields private or similar. ([C5](https://www.owasp.org/index.php/OWASP_Proactive_Controls#tab=Formal_Numbering))</t>
  </si>
  <si>
    <t>Verify that all input (HTML form fields, REST requests, URL parameters, HTTP headers, cookies, batch files, RSS feeds, etc) is validated using positive validation (whitelisting). ([C5](https://www.owasp.org/index.php/OWASP_Proactive_Controls#tab=Formal_Numbering))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</si>
  <si>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([C5](https://www.owasp.org/index.php/OWASP_Proactive_Controls#tab=Formal_Numbering))</t>
  </si>
  <si>
    <t>Verify that URL redirects and forwards only allow whitelisted destinations, or show a warning when redirecting to potentially untrusted content.</t>
  </si>
  <si>
    <t>Verify that all untrusted HTML input from WYSIWYG editors or similar is properly sanitized with an HTML sanitizer library or framework feature. ([C5](https://www.owasp.org/index.php/OWASP_Proactive_Controls#tab=Formal_Numbering))</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</si>
  <si>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</si>
  <si>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</si>
  <si>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</si>
  <si>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</si>
  <si>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use whitelisting of protocols, domains, paths and ports.</t>
  </si>
  <si>
    <t>Verify that the application sanitizes, disables, or sandboxes user-supplied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</si>
  <si>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</si>
  <si>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([C4](https://www.owasp.org/index.php/OWASP_Proactive_Controls#tab=Formal_Numbering))</t>
  </si>
  <si>
    <t>Verify that output encoding preserves the user's chosen character set and locale, such that any Unicode character point is valid and safely handled. ([C4](https://www.owasp.org/index.php/OWASP_Proactive_Controls#tab=Formal_Numbering))</t>
  </si>
  <si>
    <t>Verify that context-aware, preferably automated - or at worst, manual - output escaping protects against reflected, stored, and DOM based XSS. ([C4](https://www.owasp.org/index.php/OWASP_Proactive_Controls#tab=Formal_Numbering))</t>
  </si>
  <si>
    <t>Verify that data selection or database queries (e.g. SQL, HQL, ORM, NoSQL) use parameterized queries, ORMs, entity frameworks, or are otherwise protected from database injection attacks. ([C3](https://www.owasp.org/index.php/OWASP_Proactive_Controls#tab=Formal_Numbering))</t>
  </si>
  <si>
    <t>Verify that where parameterized or safer mechanisms are not present, context-specific output encoding is used to protect against injection attacks, such as the use of SQL escaping to protect against SQL injection. ([C3, C4](https://www.owasp.org/index.php/OWASP_Proactive_Controls#tab=Formal_Numbering))</t>
  </si>
  <si>
    <t>Verify that the application projects against JavaScript or JSON injection attacks, including for eval attacks, remote JavaScript includes, CSP bypasses, DOM XSS, and JavaScript expression evaluation. ([C4](https://www.owasp.org/index.php/OWASP_Proactive_Controls#tab=Formal_Numbering))</t>
  </si>
  <si>
    <t>Verify that the application protects against LDAP Injection vulnerabilities, or that specific security controls to prevent LDAP Injection have been implemented. ([C4](https://www.owasp.org/index.php/OWASP_Proactive_Controls#tab=Formal_Numbering))</t>
  </si>
  <si>
    <t>Verify that the application protects against OS command injection and that operating system calls use parameterized OS queries or use contextual command line output encoding. ([C4](https://www.owasp.org/index.php/OWASP_Proactive_Controls#tab=Formal_Numbering))</t>
  </si>
  <si>
    <t>Verify that the application protects against Local File Inclusion (LFI) or Remote File Inclusion (RFI) attacks.</t>
  </si>
  <si>
    <t>Verify that the application protects against XPath injection or XML injection attacks. ([C4](https://www.owasp.org/index.php/OWASP_Proactive_Controls#tab=Formal_Numbering))</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</si>
  <si>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</si>
  <si>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</si>
  <si>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</si>
  <si>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Verify that serialized objects use integrity checks or are encrypted to prevent hostile object creation or data tampering. ([C5](https://www.owasp.org/index.php/OWASP_Proactive_Controls#tab=Formal_Numbering))</t>
  </si>
  <si>
    <t>Verify that the application correctly restricts XML parsers to only use the most restrictive configuration possible and to ensure that unsafe features such as resolving external entities are disabled to prevent XXE.</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</si>
  <si>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</si>
  <si>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</si>
  <si>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Input Validation Requirements</t>
    <phoneticPr fontId="9"/>
  </si>
  <si>
    <t>Sanitization and Sandboxing Requirements</t>
    <phoneticPr fontId="9"/>
  </si>
  <si>
    <t>Output encoding and Injection Prevention Requirements</t>
    <phoneticPr fontId="9"/>
  </si>
  <si>
    <t>Memory, String and Unmanaged Code Requirements</t>
    <phoneticPr fontId="9"/>
  </si>
  <si>
    <t>Deserialization Prevention Requirements</t>
    <phoneticPr fontId="9"/>
  </si>
  <si>
    <t>6.1.1</t>
  </si>
  <si>
    <t>6.1.2</t>
  </si>
  <si>
    <t>6.2.1</t>
  </si>
  <si>
    <t>6.2.2</t>
  </si>
  <si>
    <t>6.2.3</t>
  </si>
  <si>
    <t>6.2.4</t>
  </si>
  <si>
    <t>6.2.5</t>
  </si>
  <si>
    <t>6.2.6</t>
  </si>
  <si>
    <t>6.2.7</t>
  </si>
  <si>
    <t>6.2.8</t>
  </si>
  <si>
    <t>6.3.1</t>
  </si>
  <si>
    <t>6.3.2</t>
  </si>
  <si>
    <t>6.3.3</t>
  </si>
  <si>
    <t>6.4.1</t>
  </si>
  <si>
    <t>6.4.2</t>
  </si>
  <si>
    <t>Verify that regulated private data is stored encrypted while at rest, such as personally identifiable information (PII), sensitive personal information, or data assessed likely to be subject to EU's GDPR.</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</si>
  <si>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</si>
  <si>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</si>
  <si>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Verify that all cryptographic modules fail securely, and errors are handled in a way that does not enable Padding Oracle attacks.</t>
  </si>
  <si>
    <t>Verify that industry proven or government approved cryptographic algorithms, modes, and libraries are used, instead of custom coded cryptography. ([C8](https://www.owasp.org/index.php/OWASP_Proactive_Controls#tab=Formal_Numbering))</t>
  </si>
  <si>
    <t>Verify that encryption initialization vector, cipher configuration, and block modes are configured securely using the latest advice.</t>
  </si>
  <si>
    <t>Verify that random number, encryption or hashing algorithms, key lengths, rounds, ciphers or modes, can be reconfigured, upgraded, or swapped at any time, to protect against cryptographic breaks. ([C8](https://www.owasp.org/index.php/OWASP_Proactive_Controls#tab=Formal_Numbering))</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</si>
  <si>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</si>
  <si>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</si>
  <si>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</si>
  <si>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</si>
  <si>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Verify that all random numbers, random file names, random GUIDs, and random strings are generated using the cryptographic module's approved cryptographically secure random number generator when these random values are intended to be not guessable by an attacker.</t>
  </si>
  <si>
    <t>Verify that random GUIDs are created using the GUID v4 algorithm, and a cryptographically-secure pseudo-random number generator (CSPRNG). GUIDs created using other pseudo-random number generators may be predictable.</t>
  </si>
  <si>
    <t>Verify that a secrets management solution such as a key vault is used to securely create, store, control access to and destroy secrets. ([C8](https://www.owasp.org/index.php/OWASP_Proactive_Controls#tab=Formal_Numbering))</t>
  </si>
  <si>
    <t>Verify that key material is not exposed to the application but instead uses an isolated security module like a vault for cryptographic operations. ([C8](https://www.owasp.org/index.php/OWASP_Proactive_Controls#tab=Formal_Numbering))</t>
  </si>
  <si>
    <t>Data Classification</t>
    <phoneticPr fontId="9"/>
  </si>
  <si>
    <t>Algorithms</t>
    <phoneticPr fontId="9"/>
  </si>
  <si>
    <t>Random values</t>
    <phoneticPr fontId="9"/>
  </si>
  <si>
    <t>Secret Management</t>
    <phoneticPr fontId="9"/>
  </si>
  <si>
    <t>7.1.3</t>
  </si>
  <si>
    <t>7.1.4</t>
  </si>
  <si>
    <t>7.2.2</t>
  </si>
  <si>
    <t>7.3.1</t>
  </si>
  <si>
    <t>7.3.2</t>
  </si>
  <si>
    <t>7.3.3</t>
  </si>
  <si>
    <t>7.3.4</t>
  </si>
  <si>
    <t>7.4.1</t>
  </si>
  <si>
    <t>7.4.2</t>
  </si>
  <si>
    <t>7.4.3</t>
  </si>
  <si>
    <t>Verify that the application does not log credentials or payment details. Session tokens should only be stored in logs in an irreversible, hashed form. ([C9, C10](https://www.owasp.org/index.php/OWASP_Proactive_Controls#tab=Formal_Numbering))</t>
  </si>
  <si>
    <t>Verify that the application does not log other sensitive data as defined under local privacy laws or relevant security policy. ([C9](https://www.owasp.org/index.php/OWASP_Proactive_Controls#tab=Formal_Numbering))</t>
  </si>
  <si>
    <t>Verify that the application logs security relevant events including successful and failed authentication events, access control failures, deserialization failures and input validation failures. ([C5, C7](https://www.owasp.org/index.php/OWASP_Proactive_Controls#tab=Formal_Numbering))</t>
  </si>
  <si>
    <t>Verify that each log event includes necessary information that would allow for a detailed investigation of the timeline when an event happens. ([C9](https://www.owasp.org/index.php/OWASP_Proactive_Controls#tab=Formal_Numbering))</t>
  </si>
  <si>
    <t>Verify that all authentication decisions are logged, without storing sensitive session identifiers or passwords. This should include requests with relevant metadata needed for security investigations.</t>
  </si>
  <si>
    <t>Verify that all access control decisions can be logged and all failed decisions are logged. This should include requests with relevant metadata needed for security investigations.</t>
  </si>
  <si>
    <t>Verify that the application appropriately encodes user-supplied data to prevent log injection. ([C9](https://www.owasp.org/index.php/OWASP_Proactive_Controls#tab=Formal_Numbering))</t>
  </si>
  <si>
    <t>Verify that all events are protected from injection when viewed in log viewing software. ([C9](https://www.owasp.org/index.php/OWASP_Proactive_Controls#tab=Formal_Numbering))</t>
  </si>
  <si>
    <t>Verify that security logs are protected from unauthorized access and modification. ([C9](https://www.owasp.org/index.php/OWASP_Proactive_Controls#tab=Formal_Numbering))</t>
  </si>
  <si>
    <t>Verify that time sources are synchronized to the correct time and time zone. Strongly consider logging only in UTC if systems are global to assist with post-incident forensic analysis. ([C9](https://www.owasp.org/index.php/OWASP_Proactive_Controls#tab=Formal_Numbering))</t>
  </si>
  <si>
    <t>Verify that a generic message is shown when an unexpected or security sensitive error occurs, potentially with a unique ID which support personnel can use to investigate. ([C10](https://www.owasp.org/index.php/OWASP_Proactive_Controls#tab=Formal_Numbering))</t>
  </si>
  <si>
    <t>Verify that exception handling (or a functional equivalent) is used across the codebase to account for expected and unexpected error conditions. ([C10](https://www.owasp.org/index.php/OWASP_Proactive_Controls#tab=Formal_Numbering))</t>
  </si>
  <si>
    <t>Verify that a "last resort" error handler is defined which will catch all unhandled exceptions. ([C10](https://www.owasp.org/index.php/OWASP_Proactive_Controls#tab=Formal_Numbering))</t>
  </si>
  <si>
    <t>Log Content Requirements</t>
    <phoneticPr fontId="9"/>
  </si>
  <si>
    <t>Log Processing Requirements</t>
    <phoneticPr fontId="9"/>
  </si>
  <si>
    <t>Log Protection Requirements</t>
    <phoneticPr fontId="9"/>
  </si>
  <si>
    <t>Error Handling</t>
    <phoneticPr fontId="9"/>
  </si>
  <si>
    <t>8.1.1</t>
  </si>
  <si>
    <t>8.1.2</t>
  </si>
  <si>
    <t>8.1.3</t>
  </si>
  <si>
    <t>8.1.4</t>
  </si>
  <si>
    <t>8.1.5</t>
  </si>
  <si>
    <t>8.1.6</t>
  </si>
  <si>
    <t>8.2.1</t>
  </si>
  <si>
    <t>8.2.2</t>
  </si>
  <si>
    <t>8.2.3</t>
  </si>
  <si>
    <t>8.3.1</t>
  </si>
  <si>
    <t>8.3.2</t>
  </si>
  <si>
    <t>8.3.3</t>
  </si>
  <si>
    <t>8.3.4</t>
  </si>
  <si>
    <t>8.3.5</t>
  </si>
  <si>
    <t>8.3.6</t>
  </si>
  <si>
    <t>8.3.7</t>
  </si>
  <si>
    <t>8.3.8</t>
  </si>
  <si>
    <t>Verify the application protects sensitive data from being cached in server components such as load balancers and application caches.</t>
  </si>
  <si>
    <t>Verify that all cached or temporary copies of sensitive data stored on the server are protected from unauthorized access or purged/invalidated after the authorized user accesses the sensitive data.</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</si>
  <si>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</si>
  <si>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</si>
  <si>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</si>
  <si>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Verify the application sets sufficient anti-caching headers so that sensitive data is not cached in modern browsers.</t>
  </si>
  <si>
    <t>Verify that data stored in client side storage (such as HTML5 local storage, session storage, IndexedDB, regular cookies or Flash cookies) does not contain sensitive data or PII.</t>
  </si>
  <si>
    <t>Verify that authenticated data is cleared from client storage, such as the browser DOM, after the client or session is terminated.</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</si>
  <si>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</si>
  <si>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</si>
  <si>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</si>
  <si>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that all sensitive data created and processed by the application has been identified, and ensure that a policy is in place on how to deal with sensitive data. ([C8](https://www.owasp.org/index.php/OWASP_Proactive_Controls#tab=Formal_Numbering))</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</si>
  <si>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</si>
  <si>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</si>
  <si>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or private information that is required to be encrypted, is encrypted using approved algorithms that provide both confidentiality and integrity. ([C8](https://www.owasp.org/index.php/OWASP_Proactive_Controls#tab=Formal_Numbering))</t>
  </si>
  <si>
    <t>Verify that sensitive personal information is subject to data retention classification, such that old or out of date data is deleted automatically, on a schedule, or as the situation requires.</t>
  </si>
  <si>
    <t>General Data Protection</t>
    <phoneticPr fontId="9"/>
  </si>
  <si>
    <t>Client-side Data Protection</t>
    <phoneticPr fontId="9"/>
  </si>
  <si>
    <t>Sensitive Private Data</t>
    <phoneticPr fontId="9"/>
  </si>
  <si>
    <t>9.1.1</t>
  </si>
  <si>
    <t>9.1.2</t>
  </si>
  <si>
    <t>9.1.3</t>
  </si>
  <si>
    <t>9.2.1</t>
  </si>
  <si>
    <t>9.2.2</t>
  </si>
  <si>
    <t>9.2.3</t>
  </si>
  <si>
    <t>9.2.4</t>
  </si>
  <si>
    <t>9.2.5</t>
  </si>
  <si>
    <t>Verify that secured TLS is used for all client connectivity, and does not fall back to insecure or unencrypted protocols. ([C8](https://www.owasp.org/index.php/OWASP_Proactive_Controls#tab=Formal_Numbering))</t>
  </si>
  <si>
    <t>Verify using online or up to date TLS testing tools that only strong algorithms, ciphers, and protocols are enabled, with the strongest algorithms and ciphers set as preferred.</t>
  </si>
  <si>
    <t>Verify that old versions of SSL and TLS protocols, algorithms, ciphers, and configuration are disabled, such as SSLv2, SSLv3, or TLS 1.0 and TLS 1.1. The latest version of TLS should be the preferred cipher suite.</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</si>
  <si>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</si>
  <si>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</si>
  <si>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</si>
  <si>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Communications Security Requirements</t>
    <phoneticPr fontId="9"/>
  </si>
  <si>
    <t>Server Communications Security Requirements</t>
    <phoneticPr fontId="9"/>
  </si>
  <si>
    <t>10.1.1</t>
  </si>
  <si>
    <t>10.2.1</t>
  </si>
  <si>
    <t>10.2.2</t>
  </si>
  <si>
    <t>10.2.3</t>
  </si>
  <si>
    <t>10.2.4</t>
  </si>
  <si>
    <t>10.2.5</t>
  </si>
  <si>
    <t>10.2.6</t>
  </si>
  <si>
    <t>10.3.1</t>
  </si>
  <si>
    <t>10.3.2</t>
  </si>
  <si>
    <t>10.3.3</t>
  </si>
  <si>
    <t>Verify that a code analysis tool is in use that can detect potentially malicious code, such as time functions, unsafe file operations and network connections.</t>
  </si>
  <si>
    <t>Verify that the application source code and third party libraries do not contain unauthorized phone home or data collection capabilities. Where such functionality exists, obtain the user's permission for it to operate before collecting any data.</t>
  </si>
  <si>
    <t>Verify that the application does not ask for unnecessary or excessive permissions to privacy related features or sensors, such as contacts, cameras, microphones, or location.</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</si>
  <si>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</si>
  <si>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Verify that the application source code and third party libraries does not contain time bombs by searching for date and time related functions.</t>
  </si>
  <si>
    <t>Verify that the application source code and third party libraries does not contain malicious code, such as salami attacks, logic bypasses, or logic bombs.</t>
  </si>
  <si>
    <t>Verify that the application source code and third party libraries do not contain Easter eggs or any other potentially unwanted functionality.</t>
  </si>
  <si>
    <t>Verify that if the application has a client or server auto-update feature, updates should be obtained over secure channels and digitally signed. The update code must validate the digital signature of the update before installing or executing the update.</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</si>
  <si>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</si>
  <si>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</si>
  <si>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Code Integrity Controls</t>
    <phoneticPr fontId="9"/>
  </si>
  <si>
    <t>Malicious Code Search</t>
    <phoneticPr fontId="9"/>
  </si>
  <si>
    <t>Deployed Application Integrity Controls</t>
    <phoneticPr fontId="9"/>
  </si>
  <si>
    <t>11.1.1</t>
  </si>
  <si>
    <t>11.1.2</t>
  </si>
  <si>
    <t>11.1.3</t>
  </si>
  <si>
    <t>11.1.4</t>
  </si>
  <si>
    <t>11.1.5</t>
  </si>
  <si>
    <t>11.1.6</t>
  </si>
  <si>
    <t>11.1.7</t>
  </si>
  <si>
    <t>11.1.8</t>
  </si>
  <si>
    <t>Verify the application will only process business logic flows for the same user in sequential step order and without skipping steps.</t>
  </si>
  <si>
    <t>Verify the application will only process business logic flows with all steps being processed in realistic human time, i.e. transactions are not submitted too quickly.</t>
  </si>
  <si>
    <t>Verify the application has appropriate limits for specific business actions or transactions which are correctly enforced on a per user basis.</t>
  </si>
  <si>
    <t>Verify the application has sufficient anti-automation controls to detect and protect against data exfiltration, excessive business logic requests, excessive file uploads or denial of service attacks.</t>
  </si>
  <si>
    <t>Verify the application has business logic limits or validation to protect against likely business risks or threats, identified using threat modelling or similar methodologies.</t>
  </si>
  <si>
    <t>Verify the application does not suffer from "time of check to time of use" (TOCTOU) issues or other race conditions for sensitive operations.</t>
  </si>
  <si>
    <t>Verify the application monitors for unusual events or activity from a business logic perspective. For example, attempts to perform actions out of order or actions which a normal user would never attempt. ([C9](https://www.owasp.org/index.php/OWASP_Proactive_Controls#tab=Formal_Numbering))</t>
  </si>
  <si>
    <t>Verify the application has configurable alerting when automated attacks or unusual activity is detected.</t>
  </si>
  <si>
    <t>Business Logic Security Requirements</t>
    <phoneticPr fontId="9"/>
  </si>
  <si>
    <t>12.1.1</t>
  </si>
  <si>
    <t>12.1.2</t>
  </si>
  <si>
    <t>12.1.3</t>
  </si>
  <si>
    <t>12.2.1</t>
  </si>
  <si>
    <t>12.3.1</t>
  </si>
  <si>
    <t>12.3.2</t>
  </si>
  <si>
    <t>12.3.3</t>
  </si>
  <si>
    <t>12.3.4</t>
  </si>
  <si>
    <t>12.3.5</t>
  </si>
  <si>
    <t>12.3.6</t>
  </si>
  <si>
    <t>12.4.1</t>
  </si>
  <si>
    <t>12.4.2</t>
  </si>
  <si>
    <t>12.5.1</t>
  </si>
  <si>
    <t>12.5.2</t>
  </si>
  <si>
    <t>12.6.1</t>
  </si>
  <si>
    <t>Verify that the application will not accept large files that could fill up storage or cause a denial of service attack.</t>
  </si>
  <si>
    <t>Verify that compressed files are checked for "zip bombs" - small input files that will decompress into huge files thus exhausting file storage limits.</t>
  </si>
  <si>
    <t>Verify that a file size quota and maximum number of files per user is enforced to ensure that a single user cannot fill up the storage with too many files, or excessively large files.</t>
  </si>
  <si>
    <t>Verify that files obtained from untrusted sources are validated to be of expected type based on the file's content.</t>
  </si>
  <si>
    <t>Verify that user-submitted filename metadata is not used directly with system or framework file and URL API to protect against path traversal.</t>
  </si>
  <si>
    <t>Verify that user-submitted filename metadata is validated or ignored to prevent the disclosure, creation, updating or removal of local files (LFI).</t>
  </si>
  <si>
    <t>Verify that user-submitted filename metadata is validated or ignored to prevent the disclosure or execution of remote files (RFI), which may also lead to SSRF.</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</si>
  <si>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</si>
  <si>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untrusted file metadata is not used directly with system API or libraries, to protect against OS command injection.</t>
  </si>
  <si>
    <t>Verify that the application does not include and execute functionality from untrusted sources, such as unverified content distribution networks, JavaScript libraries, node npm libraries, or server-side DLLs.</t>
  </si>
  <si>
    <t>Verify that files obtained from untrusted sources are stored outside the web root, with limited permissions, preferably with strong validation.</t>
  </si>
  <si>
    <t>Verify that files obtained from untrusted sources are scanned by antivirus scanners to prevent upload of known malicious content.</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</si>
  <si>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</si>
  <si>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</si>
  <si>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Verify that the web or application server is configured with a whitelist of resources or systems to which the server can send requests or load data/files from.</t>
  </si>
  <si>
    <t>File Upload Requirements</t>
    <phoneticPr fontId="9"/>
  </si>
  <si>
    <t>File Integrity Requirements</t>
    <phoneticPr fontId="9"/>
  </si>
  <si>
    <t>File Execution Requirements</t>
    <phoneticPr fontId="9"/>
  </si>
  <si>
    <t>File Storage Requirements</t>
    <phoneticPr fontId="9"/>
  </si>
  <si>
    <t>File Download Requirements</t>
    <phoneticPr fontId="9"/>
  </si>
  <si>
    <t>SSRF Protection Requirements</t>
  </si>
  <si>
    <t>13.1.1</t>
  </si>
  <si>
    <t>13.1.2</t>
  </si>
  <si>
    <t>13.1.3</t>
  </si>
  <si>
    <t>13.1.4</t>
  </si>
  <si>
    <t>13.1.5</t>
  </si>
  <si>
    <t>13.2.1</t>
  </si>
  <si>
    <t>13.2.2</t>
  </si>
  <si>
    <t>13.2.3</t>
  </si>
  <si>
    <t>13.2.4</t>
  </si>
  <si>
    <t>13.2.5</t>
  </si>
  <si>
    <t>13.2.6</t>
  </si>
  <si>
    <t>13.3.1</t>
  </si>
  <si>
    <t>13.3.2</t>
  </si>
  <si>
    <t>13.4.1</t>
  </si>
  <si>
    <t>13.4.2</t>
  </si>
  <si>
    <t>Verify that all application components use the same encodings and parsers to avoid parsing attacks that exploit different URI or file parsing behavior that could be used in SSRF and RFI attacks.</t>
  </si>
  <si>
    <t>Verify that access to administration and management functions is limited to authorized administrators.</t>
  </si>
  <si>
    <t>Verify API URLs do not expose sensitive information, such as the API key, session tokens etc.</t>
  </si>
  <si>
    <t>Verify that authorization decisions are made at both the URI, enforced by programmatic or declarative security at the controller or router, and at the resource level, enforced by model-based permissions.</t>
  </si>
  <si>
    <t>Verify that requests containing unexpected or missing content types are rejected with appropriate headers (HTTP response status 406 Unacceptable or 415 Unsupported Media Type).</t>
  </si>
  <si>
    <t>Verify that enabled RESTful HTTP methods are a valid choice for the user or action, such as preventing normal users using DELETE or PUT on protected API or resources.</t>
  </si>
  <si>
    <t>Verify that JSON schema validation is in place and verified before accepting input.</t>
  </si>
  <si>
    <t>Verify that RESTful web services that utilize cookies are protected from Cross-Site Request Forgery via the use of at least one or more of the following: triple or double submit cookie pattern (see [references](https://www.owasp.org/index.php/Cross-Site_Request_Forgery_(CSRF)_Prevention_Cheat_Sheet)), CSRF nonces, or ORIGIN request header checks.</t>
  </si>
  <si>
    <t>Verify that REST services have anti-automation controls to protect against excessive calls, especially if the API is unauthenticated.</t>
  </si>
  <si>
    <t>Verify that REST services explicitly check the incoming Content-Type to be the expected one, such as application/xml or application/JSON.</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</si>
  <si>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</si>
  <si>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Verify that XSD schema validation takes place to ensure a properly formed XML document, followed by validation of each input field before any processing of that data takes place.</t>
  </si>
  <si>
    <t>Verify that the message payload is signed using WS-Security to ensure reliable transport between client and service.</t>
  </si>
  <si>
    <t>Verify that query whitelisting or a combination of depth limiting and amount limiting should be used to prevent GraphQL or data layer expression denial of service (DoS) as a result of expensive, nested queries. For more advanced scenarios, query cost analysis should be used.</t>
  </si>
  <si>
    <t>Verify that GraphQL or other data layer authorization logic should be implemented at the business logic layer instead of the GraphQL layer.</t>
  </si>
  <si>
    <t>Generic Web Service Security Verification Requirements</t>
    <phoneticPr fontId="9"/>
  </si>
  <si>
    <t>RESTful Web Service Verification Requirements</t>
    <phoneticPr fontId="9"/>
  </si>
  <si>
    <t>SOAP Web Service Verification Requirements</t>
    <phoneticPr fontId="9"/>
  </si>
  <si>
    <t>GraphQL and other Web Service Data Layer Security Requirements</t>
    <phoneticPr fontId="9"/>
  </si>
  <si>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</si>
  <si>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</si>
  <si>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</si>
  <si>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</si>
  <si>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</si>
  <si>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</si>
  <si>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</si>
  <si>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</si>
  <si>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</si>
  <si>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</si>
  <si>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</si>
  <si>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</si>
  <si>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</si>
  <si>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</si>
  <si>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</si>
  <si>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</si>
  <si>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</si>
  <si>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</si>
  <si>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</si>
  <si>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</si>
  <si>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</si>
  <si>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</si>
  <si>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</si>
  <si>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</si>
  <si>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</si>
  <si>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</si>
  <si>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</si>
  <si>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</si>
  <si>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</si>
  <si>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</si>
  <si>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Verify that all components are up to date, preferably using a dependency checker during build or compile time. ([C2](https://www.owasp.org/index.php/OWASP_Proactive_Controls#tab=Formal_Numbering))</t>
  </si>
  <si>
    <t>Verify that all unneeded features, documentation, samples, configurations are removed, such as sample applications, platform documentation, and default or example users.</t>
  </si>
  <si>
    <t>Verify that if application assets, such as JavaScript libraries, CSS stylesheets or web fonts, are hosted externally on a content delivery network (CDN) or external provider, Subresource Integrity (SRI) is used to validate the integrity of the asset.</t>
  </si>
  <si>
    <t>Verify that third party components come from pre-defined, trusted and continually maintained repositories. ([C2](https://www.owasp.org/index.php/OWASP_Proactive_Controls#tab=Formal_Numbering))</t>
  </si>
  <si>
    <t>Verify that an inventory catalog is maintained of all third party libraries in use. ([C2](https://www.owasp.org/index.php/OWASP_Proactive_Controls#tab=Formal_Numbering))</t>
  </si>
  <si>
    <t>Verify that the attack surface is reduced by sandboxing or encapsulating third party libraries to expose only the required behaviour into the application. ([C2](https://www.owasp.org/index.php/OWASP_Proactive_Controls#tab=Formal_Numbering))</t>
  </si>
  <si>
    <t>Verify that web or application server and framework error messages are configured to deliver user actionable, customized responses to eliminate any unintended security disclosures.</t>
  </si>
  <si>
    <t>Verify that web or application server and application framework debug modes are disabled in production to eliminate debug features, developer consoles, and unintended security disclosures.</t>
  </si>
  <si>
    <t>Verify that all API responses contain Content-Disposition: attachment; filename="api.json" (or other appropriate filename for the content type).</t>
  </si>
  <si>
    <t>Verify that a content security policy (CSPv2) is in place that helps mitigate impact for XSS attacks like HTML, DOM, JSON, and JavaScript injection vulnerabilities.</t>
  </si>
  <si>
    <t>Verify that all responses contain X-Content-Type-Options: nosniff.</t>
  </si>
  <si>
    <t>Verify that HTTP Strict Transport Security headers are included on all responses and for all subdomains, such as Strict-Transport-Security: max-age=15724800; includeSubdomains.</t>
  </si>
  <si>
    <t>Verify that a suitable "Referrer-Policy" header is included, such as "no-referrer" or "same-origin".</t>
  </si>
  <si>
    <t>Verify that a suitable X-Frame-Options or Content-Security-Policy: frame-ancestors header is in use for sites where content should not be embedded in a third-party site.</t>
  </si>
  <si>
    <t>Verify that the application server only accepts the HTTP methods in use by the application or API, including pre-flight OPTIONS.</t>
  </si>
  <si>
    <t>Verify that the supplied Origin header is not used for authentication or access control decisions, as the Origin header can easily be changed by an attacker.</t>
  </si>
  <si>
    <t>Verify that the cross-domain resource sharing (CORS) Access-Control-Allow-Origin header uses a strict white-list of trusted domains to match against and does not support the "null" origin.</t>
  </si>
  <si>
    <t>Build</t>
    <phoneticPr fontId="9"/>
  </si>
  <si>
    <t>Dependency</t>
    <phoneticPr fontId="9"/>
  </si>
  <si>
    <t>Unintended Security Disclosure Requirements</t>
    <phoneticPr fontId="9"/>
  </si>
  <si>
    <t>HTTP Security Headers Requirements</t>
    <phoneticPr fontId="9"/>
  </si>
  <si>
    <t>Validate HTTP Request Header Requirements</t>
    <phoneticPr fontId="9"/>
  </si>
  <si>
    <t>L1</t>
  </si>
  <si>
    <t>L2</t>
  </si>
  <si>
    <t>L3</t>
  </si>
  <si>
    <t>Business Logic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</si>
</sst>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amily val="2"/>
    </font>
    <font>
      <b/>
      <sz val="14"/>
      <color rgb="FFFF0000"/>
      <name val="Arial"/>
      <family val="2"/>
    </font>
    <font>
      <sz val="14"/>
      <color rgb="FF000000"/>
      <name val="Arial"/>
      <family val="2"/>
    </font>
    <font>
      <sz val="14"/>
      <color rgb="FFFFFFFF"/>
      <name val="Arial"/>
      <family val="2"/>
    </font>
    <font>
      <sz val="12"/>
      <name val="Arial"/>
      <family val="2"/>
    </font>
    <font>
      <sz val="10"/>
      <color rgb="FF000000"/>
      <name val="Arial"/>
      <family val="2"/>
    </font>
    <font>
      <sz val="10"/>
      <color rgb="FFFFFFFF"/>
      <name val="Arial"/>
      <family val="2"/>
    </font>
    <font>
      <u/>
      <sz val="10"/>
      <color theme="10"/>
      <name val="Arial"/>
      <family val="2"/>
    </font>
    <font>
      <u/>
      <sz val="10"/>
      <color theme="11"/>
      <name val="Arial"/>
      <family val="2"/>
    </font>
    <font>
      <sz val="6"/>
      <name val="Arial"/>
      <family val="2"/>
    </font>
    <font>
      <sz val="14"/>
      <color theme="1"/>
      <name val="Arial"/>
      <family val="2"/>
    </font>
    <font>
      <sz val="12"/>
      <color rgb="FFFFFFFF"/>
      <name val="Arial"/>
      <family val="2"/>
    </font>
    <font>
      <sz val="16"/>
      <color rgb="FFFFFFFF"/>
      <name val="Arial"/>
      <family val="2"/>
    </font>
    <font>
      <sz val="11"/>
      <name val="Arial"/>
      <family val="2"/>
    </font>
    <font>
      <sz val="18"/>
      <color rgb="FFFFFFFF"/>
      <name val="Arial"/>
      <family val="2"/>
    </font>
    <font>
      <sz val="14"/>
      <name val="Arial"/>
      <family val="2"/>
    </font>
  </fonts>
  <fills count="10">
    <fill>
      <patternFill patternType="none"/>
    </fill>
    <fill>
      <patternFill patternType="gray125"/>
    </fill>
    <fill>
      <patternFill patternType="solid">
        <fgColor rgb="FFCCCCCC"/>
        <bgColor rgb="FFB3B3B3"/>
      </patternFill>
    </fill>
    <fill>
      <patternFill patternType="solid">
        <fgColor rgb="FF808080"/>
        <bgColor rgb="FF999999"/>
      </patternFill>
    </fill>
    <fill>
      <patternFill patternType="solid">
        <fgColor rgb="FFB2B2B2"/>
        <bgColor rgb="FFB3B3B3"/>
      </patternFill>
    </fill>
    <fill>
      <patternFill patternType="solid">
        <fgColor rgb="FF999999"/>
        <bgColor rgb="FF808080"/>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s>
  <borders count="7">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7" fillId="0" borderId="0" applyNumberFormat="0" applyFill="0" applyBorder="0" applyAlignment="0" applyProtection="0"/>
    <xf numFmtId="0" fontId="8" fillId="0" borderId="0" applyNumberFormat="0" applyFill="0" applyBorder="0" applyAlignment="0" applyProtection="0"/>
  </cellStyleXfs>
  <cellXfs count="53">
    <xf numFmtId="0" fontId="0" fillId="0" borderId="0" xfId="0"/>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3" fillId="2" borderId="0" xfId="0" applyFont="1" applyFill="1" applyAlignment="1">
      <alignment horizontal="center" wrapText="1"/>
    </xf>
    <xf numFmtId="0" fontId="3" fillId="3" borderId="1" xfId="0" applyFont="1" applyFill="1" applyBorder="1"/>
    <xf numFmtId="0" fontId="4" fillId="4" borderId="1" xfId="0" applyFont="1" applyFill="1" applyBorder="1" applyAlignment="1">
      <alignment horizontal="center" wrapText="1"/>
    </xf>
    <xf numFmtId="39" fontId="4" fillId="4" borderId="1" xfId="0" applyNumberFormat="1" applyFont="1" applyFill="1" applyBorder="1" applyAlignment="1">
      <alignment horizontal="center" wrapText="1"/>
    </xf>
    <xf numFmtId="0" fontId="0" fillId="4" borderId="1" xfId="0" applyFill="1" applyBorder="1"/>
    <xf numFmtId="0" fontId="4" fillId="4" borderId="1" xfId="0" applyFont="1" applyFill="1" applyBorder="1" applyAlignment="1">
      <alignment horizontal="center" wrapText="1"/>
    </xf>
    <xf numFmtId="0" fontId="0" fillId="0" borderId="0" xfId="0" applyAlignment="1">
      <alignment horizontal="center" wrapText="1"/>
    </xf>
    <xf numFmtId="0" fontId="6" fillId="5" borderId="0" xfId="0" applyFont="1" applyFill="1" applyAlignment="1">
      <alignment horizontal="center" vertical="center"/>
    </xf>
    <xf numFmtId="0" fontId="5" fillId="0" borderId="0" xfId="0" applyFont="1" applyAlignment="1">
      <alignment wrapText="1"/>
    </xf>
    <xf numFmtId="0" fontId="3" fillId="5" borderId="3" xfId="0" applyFont="1" applyFill="1" applyBorder="1" applyAlignment="1">
      <alignment horizontal="center" vertical="center" wrapText="1"/>
    </xf>
    <xf numFmtId="0" fontId="0" fillId="7" borderId="2" xfId="0" applyFill="1" applyBorder="1" applyAlignment="1">
      <alignment horizontal="center" vertical="center"/>
    </xf>
    <xf numFmtId="0" fontId="3" fillId="5" borderId="3" xfId="0" applyFont="1" applyFill="1" applyBorder="1" applyAlignment="1">
      <alignment horizontal="center" vertical="center"/>
    </xf>
    <xf numFmtId="0" fontId="5" fillId="0" borderId="2" xfId="0" applyFont="1" applyBorder="1" applyAlignment="1">
      <alignment horizontal="center" vertical="center"/>
    </xf>
    <xf numFmtId="0" fontId="0" fillId="0" borderId="2" xfId="0" applyBorder="1"/>
    <xf numFmtId="0" fontId="5" fillId="0" borderId="2" xfId="0" applyFont="1" applyBorder="1" applyAlignment="1">
      <alignment wrapText="1"/>
    </xf>
    <xf numFmtId="0" fontId="0" fillId="0" borderId="2" xfId="0" applyBorder="1" applyAlignment="1">
      <alignment wrapText="1"/>
    </xf>
    <xf numFmtId="0" fontId="10" fillId="6" borderId="2" xfId="0" applyFont="1" applyFill="1" applyBorder="1" applyAlignment="1">
      <alignment vertical="center" wrapText="1"/>
    </xf>
    <xf numFmtId="0" fontId="3" fillId="5" borderId="0" xfId="0" applyFont="1" applyFill="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5" fillId="0" borderId="2" xfId="0" applyFont="1" applyBorder="1" applyAlignment="1">
      <alignment horizontal="center" vertical="center" wrapText="1"/>
    </xf>
    <xf numFmtId="0" fontId="0" fillId="0" borderId="0" xfId="0" applyAlignment="1">
      <alignment wrapText="1"/>
    </xf>
    <xf numFmtId="0" fontId="5" fillId="8" borderId="2"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6" borderId="2" xfId="0" applyFont="1" applyFill="1" applyBorder="1" applyAlignment="1">
      <alignment horizontal="center" vertical="center"/>
    </xf>
    <xf numFmtId="0" fontId="5" fillId="6" borderId="2" xfId="0" applyFont="1" applyFill="1" applyBorder="1" applyAlignment="1">
      <alignment horizontal="center" vertical="center" wrapText="1"/>
    </xf>
    <xf numFmtId="0" fontId="12" fillId="5" borderId="0" xfId="0" applyFont="1" applyFill="1" applyAlignment="1">
      <alignment horizontal="center" vertical="center"/>
    </xf>
    <xf numFmtId="0" fontId="5" fillId="6" borderId="0" xfId="0" applyFont="1" applyFill="1" applyAlignment="1">
      <alignment horizontal="center" vertical="center"/>
    </xf>
    <xf numFmtId="0" fontId="0" fillId="0" borderId="2" xfId="0" applyBorder="1" applyAlignment="1">
      <alignment horizontal="center" vertical="center" wrapText="1"/>
    </xf>
    <xf numFmtId="0" fontId="4" fillId="0" borderId="0" xfId="0" applyFont="1" applyAlignment="1">
      <alignment vertical="center" wrapText="1"/>
    </xf>
    <xf numFmtId="0" fontId="11" fillId="5" borderId="0" xfId="0" applyFont="1" applyFill="1" applyAlignment="1">
      <alignment vertical="center" wrapText="1"/>
    </xf>
    <xf numFmtId="0" fontId="4" fillId="6" borderId="0" xfId="0" applyFont="1" applyFill="1" applyAlignment="1">
      <alignment horizontal="center" vertical="center" wrapText="1"/>
    </xf>
    <xf numFmtId="0" fontId="4" fillId="6" borderId="2" xfId="0" applyFont="1" applyFill="1" applyBorder="1" applyAlignment="1">
      <alignment horizontal="center" vertical="center" wrapText="1"/>
    </xf>
    <xf numFmtId="0" fontId="5" fillId="8" borderId="2" xfId="0" applyFont="1" applyFill="1" applyBorder="1" applyAlignment="1">
      <alignment horizontal="center" vertical="center"/>
    </xf>
    <xf numFmtId="0" fontId="5" fillId="7" borderId="2" xfId="0" applyFont="1" applyFill="1" applyBorder="1" applyAlignment="1">
      <alignment horizontal="center" vertical="center"/>
    </xf>
    <xf numFmtId="0" fontId="5" fillId="9" borderId="2" xfId="0" applyFont="1" applyFill="1" applyBorder="1" applyAlignment="1">
      <alignment horizontal="center" vertical="center"/>
    </xf>
    <xf numFmtId="0" fontId="14" fillId="5" borderId="0" xfId="0" applyFont="1" applyFill="1" applyAlignment="1">
      <alignment horizontal="center" vertical="center"/>
    </xf>
    <xf numFmtId="0" fontId="0" fillId="6" borderId="2" xfId="0" applyFill="1" applyBorder="1" applyAlignment="1">
      <alignment vertical="center" wrapText="1"/>
    </xf>
    <xf numFmtId="0" fontId="0" fillId="6" borderId="2" xfId="0" applyFill="1" applyBorder="1" applyAlignment="1">
      <alignment horizontal="center" vertical="center" wrapText="1"/>
    </xf>
    <xf numFmtId="0" fontId="13" fillId="6" borderId="0" xfId="0" applyFont="1" applyFill="1" applyAlignment="1">
      <alignment horizontal="center" vertical="center" wrapText="1"/>
    </xf>
    <xf numFmtId="0" fontId="10" fillId="6" borderId="2" xfId="0" applyFont="1" applyFill="1" applyBorder="1" applyAlignment="1">
      <alignment vertical="center" wrapText="1"/>
    </xf>
    <xf numFmtId="0" fontId="0" fillId="6" borderId="4" xfId="0"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0" fillId="6" borderId="2" xfId="0" applyFill="1" applyBorder="1" applyAlignment="1">
      <alignment horizontal="center" vertical="center" wrapText="1"/>
    </xf>
    <xf numFmtId="0" fontId="15" fillId="0" borderId="0" xfId="0" applyFont="1" applyAlignment="1">
      <alignment horizontal="center" vertic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xPr>
        <a:bodyPr/>
        <a:lstStyle/>
        <a:p>
          <a:pPr>
            <a:defRPr lang="ja-JP"/>
          </a:pPr>
          <a:endParaRPr lang="en-US"/>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en-US"/>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en-US"/>
          </a:p>
        </c:txPr>
        <c:crossAx val="-1361412624"/>
        <c:crosses val="autoZero"/>
        <c:crossBetween val="between"/>
      </c:valAx>
    </c:plotArea>
    <c:legend>
      <c:legendPos val="r"/>
      <c:layout/>
      <c:overlay val="0"/>
      <c:txPr>
        <a:bodyPr/>
        <a:lstStyle/>
        <a:p>
          <a:pPr>
            <a:defRPr lang="ja-JP"/>
          </a:pPr>
          <a:endParaRPr lang="en-US"/>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92075</xdr:rowOff>
    </xdr:from>
    <xdr:to>
      <xdr:col>5</xdr:col>
      <xdr:colOff>0</xdr:colOff>
      <xdr:row>51</xdr:row>
      <xdr:rowOff>92075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topLeftCell="A4" workbookViewId="0">
      <selection activeCell="F17" sqref="F17"/>
    </sheetView>
  </sheetViews>
  <sheetFormatPr defaultColWidth="8.85546875" defaultRowHeight="12.75" x14ac:dyDescent="0.2"/>
  <cols>
    <col min="1" max="1" width="49.28515625" customWidth="1"/>
    <col min="2" max="2" width="23.28515625" customWidth="1"/>
    <col min="3" max="3" width="21" customWidth="1"/>
    <col min="4" max="4" width="25" customWidth="1"/>
    <col min="5" max="5" width="37" customWidth="1"/>
  </cols>
  <sheetData>
    <row r="1" spans="1:8" s="3" customFormat="1" ht="18" x14ac:dyDescent="0.25">
      <c r="A1" s="1" t="s">
        <v>0</v>
      </c>
      <c r="B1" s="2" t="s">
        <v>1</v>
      </c>
      <c r="C1" s="2" t="s">
        <v>2</v>
      </c>
      <c r="D1" s="2" t="s">
        <v>3</v>
      </c>
      <c r="E1" s="2" t="s">
        <v>4</v>
      </c>
      <c r="F1" s="52" t="s">
        <v>683</v>
      </c>
      <c r="G1" s="52" t="s">
        <v>684</v>
      </c>
      <c r="H1" s="52" t="s">
        <v>685</v>
      </c>
    </row>
    <row r="2" spans="1:8" s="3" customFormat="1" ht="18" x14ac:dyDescent="0.25">
      <c r="A2" s="4" t="s">
        <v>5</v>
      </c>
      <c r="B2" s="5">
        <f>0+COUNTIF(Architecture!G2:G43,"Valid")</f>
        <v>0</v>
      </c>
      <c r="C2" s="8">
        <f>COUNTIF(Architecture!G2:G43,"&lt;&gt;Not Applicable")</f>
        <v>42</v>
      </c>
      <c r="D2" s="6">
        <f t="shared" ref="D2:D16" si="0">(B2/C2)*100</f>
        <v>0</v>
      </c>
      <c r="E2" s="7"/>
      <c r="F2" s="21">
        <f>0+COUNTIF(Architecture!C2:C43,"1")</f>
        <v>0</v>
      </c>
      <c r="G2" s="21">
        <f>F2+COUNTIF(Architecture!C2:C43,"2")</f>
        <v>42</v>
      </c>
      <c r="H2" s="21">
        <f>G2+COUNTIF(Architecture!C2:C43,"3")</f>
        <v>42</v>
      </c>
    </row>
    <row r="3" spans="1:8" ht="18" x14ac:dyDescent="0.25">
      <c r="A3" s="4" t="s">
        <v>6</v>
      </c>
      <c r="B3" s="5">
        <f>COUNTIF(Authentication!G2:G58,"Valid")</f>
        <v>0</v>
      </c>
      <c r="C3" s="8">
        <f>COUNTIF(Authentication!G2:G58,"&lt;&gt;Not Applicable")</f>
        <v>57</v>
      </c>
      <c r="D3" s="6">
        <f t="shared" si="0"/>
        <v>0</v>
      </c>
      <c r="E3" s="7"/>
      <c r="F3" s="21">
        <f>0+COUNTIF(Authentication!C2:C58,"1")</f>
        <v>27</v>
      </c>
      <c r="G3" s="21">
        <f>F3+COUNTIF(Authentication!C2:C58,"2")+4</f>
        <v>52</v>
      </c>
      <c r="H3" s="21">
        <f>G3+COUNTIF(Authentication!C2:C58,"3")</f>
        <v>57</v>
      </c>
    </row>
    <row r="4" spans="1:8" ht="18" x14ac:dyDescent="0.25">
      <c r="A4" s="4" t="s">
        <v>7</v>
      </c>
      <c r="B4" s="8">
        <f>COUNTIF('Session Management'!G2:G21,"Valid")</f>
        <v>0</v>
      </c>
      <c r="C4" s="8">
        <f>COUNTIF('Session Management'!G2:G21,"&lt;&gt;Not Applicable")</f>
        <v>20</v>
      </c>
      <c r="D4" s="6">
        <f t="shared" si="0"/>
        <v>0</v>
      </c>
      <c r="E4" s="7"/>
      <c r="F4" s="21">
        <f>0+COUNTIF('Session Management'!C2:C21,"1")</f>
        <v>12</v>
      </c>
      <c r="G4" s="21">
        <f>F4+COUNTIF('Session Management'!C2:C21,"2")</f>
        <v>18</v>
      </c>
      <c r="H4" s="21">
        <f>G4+COUNTIF('Session Management'!C2:C21,"3")</f>
        <v>20</v>
      </c>
    </row>
    <row r="5" spans="1:8" ht="18" x14ac:dyDescent="0.25">
      <c r="A5" s="4" t="s">
        <v>8</v>
      </c>
      <c r="B5" s="5">
        <f>COUNTIF('Access Control'!G2:G11,"Valid")</f>
        <v>0</v>
      </c>
      <c r="C5" s="8">
        <f>COUNTIF('Access Control'!G2:G11,"&lt;&gt;Not Applicable")</f>
        <v>10</v>
      </c>
      <c r="D5" s="6">
        <f t="shared" si="0"/>
        <v>0</v>
      </c>
      <c r="E5" s="7"/>
      <c r="F5" s="21">
        <f>0+COUNTIF('Access Control'!C2:C11,"1")</f>
        <v>9</v>
      </c>
      <c r="G5" s="21">
        <f>F5+COUNTIF('Access Control'!C2:C11,"2")</f>
        <v>10</v>
      </c>
      <c r="H5" s="21">
        <f>G5+COUNTIF('Access Control'!C2:C11,"3")</f>
        <v>10</v>
      </c>
    </row>
    <row r="6" spans="1:8" ht="18" x14ac:dyDescent="0.25">
      <c r="A6" s="4" t="s">
        <v>30</v>
      </c>
      <c r="B6" s="8">
        <f>COUNTIF('Input Validation'!G2:G31,"Valid")</f>
        <v>0</v>
      </c>
      <c r="C6" s="8">
        <f>COUNTIF('Input Validation'!G2:G31,"&lt;&gt;Not Applicable")</f>
        <v>30</v>
      </c>
      <c r="D6" s="6">
        <f t="shared" si="0"/>
        <v>0</v>
      </c>
      <c r="E6" s="7"/>
      <c r="F6" s="21">
        <f>0+COUNTIF('Input Validation'!C2:C31,"1")</f>
        <v>27</v>
      </c>
      <c r="G6" s="21">
        <f>F6+COUNTIF('Input Validation'!C2:C31,"2")</f>
        <v>30</v>
      </c>
      <c r="H6" s="21">
        <f>G6+COUNTIF('Input Validation'!C2:C31,"3")</f>
        <v>30</v>
      </c>
    </row>
    <row r="7" spans="1:8" ht="18" x14ac:dyDescent="0.25">
      <c r="A7" s="4" t="s">
        <v>31</v>
      </c>
      <c r="B7" s="5">
        <f>COUNTIF('Cryptography at Rest'!G2:G17,"Valid")</f>
        <v>0</v>
      </c>
      <c r="C7" s="8">
        <f>COUNTIF('Cryptography at Rest'!G2:G17,"&lt;&gt;Not Applicable")</f>
        <v>16</v>
      </c>
      <c r="D7" s="6">
        <f t="shared" si="0"/>
        <v>0</v>
      </c>
      <c r="E7" s="7"/>
      <c r="F7" s="21">
        <f>0+COUNTIF('Cryptography at Rest'!C2:C17,"1")</f>
        <v>1</v>
      </c>
      <c r="G7" s="21">
        <f>F7+COUNTIF('Cryptography at Rest'!C2:C17,"2")</f>
        <v>13</v>
      </c>
      <c r="H7" s="21">
        <f>G7+COUNTIF('Cryptography at Rest'!C2:C17,"3")</f>
        <v>16</v>
      </c>
    </row>
    <row r="8" spans="1:8" ht="18" x14ac:dyDescent="0.25">
      <c r="A8" s="4" t="s">
        <v>9</v>
      </c>
      <c r="B8" s="8">
        <f>COUNTIF('Error Handling and Logging'!G2:G14,"Valid")</f>
        <v>0</v>
      </c>
      <c r="C8" s="8">
        <f>COUNTIF('Error Handling and Logging'!G2:G14,"&lt;&gt;Not Applicable")</f>
        <v>13</v>
      </c>
      <c r="D8" s="6">
        <f t="shared" si="0"/>
        <v>0</v>
      </c>
      <c r="E8" s="7"/>
      <c r="F8" s="21">
        <f>0+COUNTIF('Error Handling and Logging'!C2:C14,"1")</f>
        <v>3</v>
      </c>
      <c r="G8" s="21">
        <f>F8+COUNTIF('Error Handling and Logging'!C2:C14,"2")</f>
        <v>13</v>
      </c>
      <c r="H8" s="21">
        <f>G8+COUNTIF('Error Handling and Logging'!C2:C14,"3")</f>
        <v>13</v>
      </c>
    </row>
    <row r="9" spans="1:8" ht="18" x14ac:dyDescent="0.25">
      <c r="A9" s="4" t="s">
        <v>10</v>
      </c>
      <c r="B9" s="5">
        <f>COUNTIF('Data Protection'!G2:G18,"Valid")</f>
        <v>0</v>
      </c>
      <c r="C9" s="8">
        <f>COUNTIF('Data Protection'!G2:G18,"&lt;&gt;Not Applicable")</f>
        <v>17</v>
      </c>
      <c r="D9" s="6">
        <f t="shared" si="0"/>
        <v>0</v>
      </c>
      <c r="E9" s="7"/>
      <c r="F9" s="21">
        <f>0+COUNTIF('Data Protection'!C2:C18,"1")</f>
        <v>7</v>
      </c>
      <c r="G9" s="21">
        <f>F9+COUNTIF('Data Protection'!C2:C18,"2")</f>
        <v>15</v>
      </c>
      <c r="H9" s="21">
        <f>G9+COUNTIF('Data Protection'!C2:C18,"3")</f>
        <v>17</v>
      </c>
    </row>
    <row r="10" spans="1:8" ht="18" x14ac:dyDescent="0.25">
      <c r="A10" s="4" t="s">
        <v>11</v>
      </c>
      <c r="B10" s="8">
        <f>COUNTIF('Communication Security'!G2:G9,"Valid")</f>
        <v>0</v>
      </c>
      <c r="C10" s="8">
        <f>COUNTIF('Communication Security'!G2:G9,"&lt;&gt;Not Applicable")</f>
        <v>8</v>
      </c>
      <c r="D10" s="6">
        <f t="shared" si="0"/>
        <v>0</v>
      </c>
      <c r="E10" s="7"/>
      <c r="F10" s="21">
        <f>0+COUNTIF('Communication Security'!C2:C9,"1")</f>
        <v>3</v>
      </c>
      <c r="G10" s="21">
        <f>F10+COUNTIF('Communication Security'!C2:C9,"2")</f>
        <v>7</v>
      </c>
      <c r="H10" s="21">
        <f>G10+COUNTIF('Communication Security'!C2:C9,"3")</f>
        <v>8</v>
      </c>
    </row>
    <row r="11" spans="1:8" ht="18" x14ac:dyDescent="0.25">
      <c r="A11" s="4" t="s">
        <v>32</v>
      </c>
      <c r="B11" s="5">
        <f>COUNTIF('Malicious Code'!G2:G11,"Valid")</f>
        <v>0</v>
      </c>
      <c r="C11" s="8">
        <f>COUNTIF('Malicious Code'!G2:G11,"&lt;&gt;Not Applicable")</f>
        <v>10</v>
      </c>
      <c r="D11" s="6">
        <f t="shared" si="0"/>
        <v>0</v>
      </c>
      <c r="E11" s="7"/>
      <c r="F11" s="21">
        <f>0+COUNTIF('Malicious Code'!C2:C11,"1")</f>
        <v>3</v>
      </c>
      <c r="G11" s="21">
        <f>F11+COUNTIF('Malicious Code'!C2:C11,"2")</f>
        <v>5</v>
      </c>
      <c r="H11" s="21">
        <f>G11+COUNTIF('Malicious Code'!C2:C11,"3")</f>
        <v>10</v>
      </c>
    </row>
    <row r="12" spans="1:8" ht="18" x14ac:dyDescent="0.25">
      <c r="A12" s="4" t="s">
        <v>686</v>
      </c>
      <c r="B12" s="8">
        <f>COUNTIF('Business Logic'!G2:G9,"Valid")</f>
        <v>0</v>
      </c>
      <c r="C12" s="8">
        <f>COUNTIF('Malicious Code'!G2:G9,"&lt;&gt;Not Applicable")</f>
        <v>8</v>
      </c>
      <c r="D12" s="6">
        <f t="shared" si="0"/>
        <v>0</v>
      </c>
      <c r="E12" s="7"/>
      <c r="F12" s="21">
        <f>0+COUNTIF('Business Logic'!C2:C9,"1")</f>
        <v>5</v>
      </c>
      <c r="G12" s="21">
        <f>F12+COUNTIF('Business Logic'!C2:C9,"2")</f>
        <v>8</v>
      </c>
      <c r="H12" s="21">
        <f>G12+COUNTIF('Business Logic'!C2:C9,"3")</f>
        <v>8</v>
      </c>
    </row>
    <row r="13" spans="1:8" ht="18" x14ac:dyDescent="0.25">
      <c r="A13" s="4" t="s">
        <v>12</v>
      </c>
      <c r="B13" s="8">
        <f>COUNTIF('Files and Resources'!G2:G16,"Valid")</f>
        <v>0</v>
      </c>
      <c r="C13" s="8">
        <f>COUNTIF('Files and Resources'!G2:G16,"&lt;&gt;Not Applicable")</f>
        <v>15</v>
      </c>
      <c r="D13" s="6">
        <f t="shared" si="0"/>
        <v>0</v>
      </c>
      <c r="E13" s="7"/>
      <c r="F13" s="21">
        <f>0+COUNTIF('Files and Resources'!C2:C16,"1")</f>
        <v>11</v>
      </c>
      <c r="G13" s="21">
        <f>F13+COUNTIF('Files and Resources'!C2:C16,"2")</f>
        <v>15</v>
      </c>
      <c r="H13" s="21">
        <f>G13+COUNTIF('Files and Resources'!C2:C16,"3")</f>
        <v>15</v>
      </c>
    </row>
    <row r="14" spans="1:8" ht="18" x14ac:dyDescent="0.25">
      <c r="A14" s="4" t="s">
        <v>33</v>
      </c>
      <c r="B14" s="5">
        <f>COUNTIF('Web Services'!G2:G16,"Valid")</f>
        <v>0</v>
      </c>
      <c r="C14" s="8">
        <f>COUNTIF('Web Services'!H2:H16,"&lt;&gt;Not Applicable")</f>
        <v>15</v>
      </c>
      <c r="D14" s="6">
        <f t="shared" si="0"/>
        <v>0</v>
      </c>
      <c r="E14" s="7"/>
      <c r="F14" s="21">
        <f>0+COUNTIF('Web Services'!C2:C16,"1")</f>
        <v>7</v>
      </c>
      <c r="G14" s="21">
        <f>F14+COUNTIF('Web Services'!C2:C16,"2")</f>
        <v>15</v>
      </c>
      <c r="H14" s="21">
        <f>G14+COUNTIF('Web Services'!C2:C16,"3")</f>
        <v>15</v>
      </c>
    </row>
    <row r="15" spans="1:8" ht="18" x14ac:dyDescent="0.25">
      <c r="A15" s="4" t="s">
        <v>34</v>
      </c>
      <c r="B15" s="5">
        <f>COUNTIF(Configuration!G2:G26,"Valid")</f>
        <v>0</v>
      </c>
      <c r="C15" s="8">
        <f>COUNTIF(Configuration!H2:H26,"&lt;&gt;Not Applicable")</f>
        <v>25</v>
      </c>
      <c r="D15" s="6">
        <f t="shared" si="0"/>
        <v>0</v>
      </c>
      <c r="E15" s="7"/>
      <c r="F15" s="21">
        <f>0+COUNTIF(Configuration!C2:C26,"1")</f>
        <v>16</v>
      </c>
      <c r="G15" s="21">
        <f>F15+COUNTIF(Configuration!C2:C26,"2")</f>
        <v>24</v>
      </c>
      <c r="H15" s="21">
        <f>G15+COUNTIF(Configuration!C2:C26,"3")</f>
        <v>25</v>
      </c>
    </row>
    <row r="16" spans="1:8" ht="18" x14ac:dyDescent="0.25">
      <c r="A16" s="4" t="s">
        <v>35</v>
      </c>
      <c r="B16" s="5">
        <f>SUM(B2:B15)</f>
        <v>0</v>
      </c>
      <c r="C16" s="8">
        <f>SUM(C2:C15)</f>
        <v>286</v>
      </c>
      <c r="D16" s="6">
        <f t="shared" si="0"/>
        <v>0</v>
      </c>
      <c r="E16" s="7"/>
      <c r="F16" s="21">
        <f>SUM(F2:F15)</f>
        <v>131</v>
      </c>
      <c r="G16" s="21">
        <f t="shared" ref="G16:H16" si="1">SUM(G2:G15)</f>
        <v>267</v>
      </c>
      <c r="H16" s="21">
        <f t="shared" si="1"/>
        <v>286</v>
      </c>
    </row>
  </sheetData>
  <phoneticPr fontId="9"/>
  <pageMargins left="0.78749999999999998" right="0.78749999999999998" top="1.0249999999999999" bottom="1.0249999999999999" header="0.78749999999999998" footer="0.78749999999999998"/>
  <pageSetup paperSize="9" orientation="portrait" useFirstPageNumber="1" horizontalDpi="4294967292" verticalDpi="4294967292" r:id="rId1"/>
  <headerFooter>
    <oddHeader>&amp;C&amp;A</oddHeader>
    <oddFooter>&amp;CPage &amp;P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F12" sqref="F12"/>
    </sheetView>
  </sheetViews>
  <sheetFormatPr defaultColWidth="8.85546875" defaultRowHeight="12.75" x14ac:dyDescent="0.2"/>
  <cols>
    <col min="1" max="1" width="23.7109375" customWidth="1"/>
    <col min="3" max="5" width="8.85546875" style="9" customWidth="1"/>
    <col min="6" max="6" width="88.85546875" customWidth="1"/>
    <col min="8" max="8" width="28.28515625" customWidth="1"/>
    <col min="9" max="9" width="26.28515625" customWidth="1"/>
    <col min="10" max="10" width="37.7109375" customWidth="1"/>
  </cols>
  <sheetData>
    <row r="1" spans="1:10" s="10" customFormat="1" ht="36" x14ac:dyDescent="0.2">
      <c r="A1" s="12" t="s">
        <v>60</v>
      </c>
      <c r="B1" s="14" t="s">
        <v>13</v>
      </c>
      <c r="C1" s="12" t="s">
        <v>14</v>
      </c>
      <c r="D1" s="12" t="s">
        <v>123</v>
      </c>
      <c r="E1" s="12" t="s">
        <v>124</v>
      </c>
      <c r="F1" s="14" t="s">
        <v>15</v>
      </c>
      <c r="G1" s="14" t="s">
        <v>16</v>
      </c>
      <c r="H1" s="14" t="s">
        <v>17</v>
      </c>
      <c r="I1" s="14" t="s">
        <v>18</v>
      </c>
      <c r="J1" s="14" t="s">
        <v>19</v>
      </c>
    </row>
    <row r="2" spans="1:10" ht="38.25" x14ac:dyDescent="0.2">
      <c r="A2" s="45" t="s">
        <v>519</v>
      </c>
      <c r="B2" s="28" t="s">
        <v>505</v>
      </c>
      <c r="C2" s="37">
        <v>1</v>
      </c>
      <c r="D2" s="15">
        <v>319</v>
      </c>
      <c r="E2" s="22"/>
      <c r="F2" s="17" t="s">
        <v>513</v>
      </c>
      <c r="G2" s="16"/>
      <c r="H2" s="16"/>
      <c r="I2" s="16"/>
      <c r="J2" s="16"/>
    </row>
    <row r="3" spans="1:10" ht="25.5" x14ac:dyDescent="0.2">
      <c r="A3" s="46"/>
      <c r="B3" s="28" t="s">
        <v>506</v>
      </c>
      <c r="C3" s="37">
        <v>1</v>
      </c>
      <c r="D3" s="15">
        <v>326</v>
      </c>
      <c r="E3" s="22"/>
      <c r="F3" s="17" t="s">
        <v>514</v>
      </c>
      <c r="G3" s="16"/>
      <c r="H3" s="16"/>
      <c r="I3" s="16"/>
      <c r="J3" s="16"/>
    </row>
    <row r="4" spans="1:10" ht="38.25" x14ac:dyDescent="0.2">
      <c r="A4" s="47"/>
      <c r="B4" s="28" t="s">
        <v>507</v>
      </c>
      <c r="C4" s="37">
        <v>1</v>
      </c>
      <c r="D4" s="15">
        <v>326</v>
      </c>
      <c r="E4" s="22"/>
      <c r="F4" s="17" t="s">
        <v>515</v>
      </c>
      <c r="G4" s="16"/>
      <c r="H4" s="16"/>
      <c r="I4" s="16"/>
      <c r="J4" s="16"/>
    </row>
    <row r="5" spans="1:10" ht="38.25" x14ac:dyDescent="0.2">
      <c r="A5" s="45" t="s">
        <v>520</v>
      </c>
      <c r="B5" s="28" t="s">
        <v>508</v>
      </c>
      <c r="C5" s="38">
        <v>2</v>
      </c>
      <c r="D5" s="15">
        <v>295</v>
      </c>
      <c r="E5" s="22"/>
      <c r="F5" s="17" t="s">
        <v>516</v>
      </c>
      <c r="G5" s="16"/>
      <c r="H5" s="16"/>
      <c r="I5" s="16"/>
      <c r="J5" s="16"/>
    </row>
    <row r="6" spans="1:10" ht="51" x14ac:dyDescent="0.2">
      <c r="A6" s="46"/>
      <c r="B6" s="28" t="s">
        <v>509</v>
      </c>
      <c r="C6" s="38">
        <v>2</v>
      </c>
      <c r="D6" s="15">
        <v>319</v>
      </c>
      <c r="E6" s="22"/>
      <c r="F6" s="17" t="s">
        <v>517</v>
      </c>
      <c r="G6" s="16"/>
      <c r="H6" s="16"/>
      <c r="I6" s="16"/>
      <c r="J6" s="16"/>
    </row>
    <row r="7" spans="1:10" ht="25.5" x14ac:dyDescent="0.2">
      <c r="A7" s="46"/>
      <c r="B7" s="28" t="s">
        <v>510</v>
      </c>
      <c r="C7" s="38">
        <v>2</v>
      </c>
      <c r="D7" s="15">
        <v>287</v>
      </c>
      <c r="E7" s="22"/>
      <c r="F7" s="17" t="s">
        <v>518</v>
      </c>
      <c r="G7" s="16"/>
      <c r="H7" s="16"/>
      <c r="I7" s="16"/>
      <c r="J7" s="16"/>
    </row>
    <row r="8" spans="1:10" ht="25.5" x14ac:dyDescent="0.2">
      <c r="A8" s="46"/>
      <c r="B8" s="28" t="s">
        <v>511</v>
      </c>
      <c r="C8" s="38">
        <v>2</v>
      </c>
      <c r="D8" s="15">
        <v>299</v>
      </c>
      <c r="E8" s="22"/>
      <c r="F8" s="17" t="s">
        <v>29</v>
      </c>
      <c r="G8" s="16"/>
      <c r="H8" s="16"/>
      <c r="I8" s="16"/>
      <c r="J8" s="16"/>
    </row>
    <row r="9" spans="1:10" x14ac:dyDescent="0.2">
      <c r="A9" s="47"/>
      <c r="B9" s="28" t="s">
        <v>512</v>
      </c>
      <c r="C9" s="39">
        <v>3</v>
      </c>
      <c r="D9" s="15">
        <v>544</v>
      </c>
      <c r="E9" s="22"/>
      <c r="F9" s="17" t="s">
        <v>25</v>
      </c>
      <c r="G9" s="16"/>
      <c r="H9" s="16"/>
      <c r="I9" s="16"/>
      <c r="J9" s="16"/>
    </row>
  </sheetData>
  <mergeCells count="2">
    <mergeCell ref="A2:A4"/>
    <mergeCell ref="A5:A9"/>
  </mergeCells>
  <phoneticPr fontId="9"/>
  <dataValidations count="1">
    <dataValidation type="list" operator="equal" showErrorMessage="1" sqref="G2:G9">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opLeftCell="A7" workbookViewId="0">
      <selection activeCell="F5" sqref="F5"/>
    </sheetView>
  </sheetViews>
  <sheetFormatPr defaultColWidth="8.85546875" defaultRowHeight="12.75" x14ac:dyDescent="0.2"/>
  <cols>
    <col min="1" max="1" width="22.28515625" customWidth="1"/>
    <col min="3" max="5" width="8.85546875" style="9"/>
    <col min="6" max="6" width="88.42578125" customWidth="1"/>
    <col min="8" max="8" width="35.85546875" customWidth="1"/>
    <col min="9" max="9" width="26.140625" customWidth="1"/>
    <col min="10" max="10" width="28.7109375" customWidth="1"/>
  </cols>
  <sheetData>
    <row r="1" spans="1:10" s="10" customFormat="1" ht="36" x14ac:dyDescent="0.2">
      <c r="A1" s="12" t="s">
        <v>60</v>
      </c>
      <c r="B1" s="14" t="s">
        <v>13</v>
      </c>
      <c r="C1" s="12" t="s">
        <v>14</v>
      </c>
      <c r="D1" s="12" t="s">
        <v>123</v>
      </c>
      <c r="E1" s="12" t="s">
        <v>124</v>
      </c>
      <c r="F1" s="14" t="s">
        <v>15</v>
      </c>
      <c r="G1" s="14" t="s">
        <v>16</v>
      </c>
      <c r="H1" s="14" t="s">
        <v>17</v>
      </c>
      <c r="I1" s="14" t="s">
        <v>18</v>
      </c>
      <c r="J1" s="14" t="s">
        <v>19</v>
      </c>
    </row>
    <row r="2" spans="1:10" ht="25.5" x14ac:dyDescent="0.2">
      <c r="A2" s="41" t="s">
        <v>541</v>
      </c>
      <c r="B2" s="28" t="s">
        <v>521</v>
      </c>
      <c r="C2" s="39">
        <v>3</v>
      </c>
      <c r="D2" s="15">
        <v>749</v>
      </c>
      <c r="E2" s="22"/>
      <c r="F2" s="17" t="s">
        <v>531</v>
      </c>
      <c r="G2" s="16"/>
      <c r="H2" s="16"/>
      <c r="I2" s="16"/>
      <c r="J2" s="16"/>
    </row>
    <row r="3" spans="1:10" ht="38.25" x14ac:dyDescent="0.2">
      <c r="A3" s="51" t="s">
        <v>542</v>
      </c>
      <c r="B3" s="28" t="s">
        <v>522</v>
      </c>
      <c r="C3" s="38">
        <v>2</v>
      </c>
      <c r="D3" s="15">
        <v>359</v>
      </c>
      <c r="E3" s="22"/>
      <c r="F3" s="17" t="s">
        <v>532</v>
      </c>
      <c r="G3" s="16"/>
      <c r="H3" s="16"/>
      <c r="I3" s="16"/>
      <c r="J3" s="16"/>
    </row>
    <row r="4" spans="1:10" ht="25.5" x14ac:dyDescent="0.2">
      <c r="A4" s="51"/>
      <c r="B4" s="28" t="s">
        <v>523</v>
      </c>
      <c r="C4" s="38">
        <v>2</v>
      </c>
      <c r="D4" s="15">
        <v>272</v>
      </c>
      <c r="E4" s="22"/>
      <c r="F4" s="17" t="s">
        <v>533</v>
      </c>
      <c r="G4" s="16"/>
      <c r="H4" s="16"/>
      <c r="I4" s="16"/>
      <c r="J4" s="16"/>
    </row>
    <row r="5" spans="1:10" ht="51" x14ac:dyDescent="0.2">
      <c r="A5" s="51"/>
      <c r="B5" s="28" t="s">
        <v>524</v>
      </c>
      <c r="C5" s="39">
        <v>3</v>
      </c>
      <c r="D5" s="15">
        <v>507</v>
      </c>
      <c r="E5" s="22"/>
      <c r="F5" s="17" t="s">
        <v>534</v>
      </c>
      <c r="G5" s="16"/>
      <c r="H5" s="16"/>
      <c r="I5" s="16"/>
      <c r="J5" s="16"/>
    </row>
    <row r="6" spans="1:10" ht="25.5" x14ac:dyDescent="0.2">
      <c r="A6" s="51"/>
      <c r="B6" s="28" t="s">
        <v>525</v>
      </c>
      <c r="C6" s="39">
        <v>3</v>
      </c>
      <c r="D6" s="15">
        <v>511</v>
      </c>
      <c r="E6" s="22"/>
      <c r="F6" s="17" t="s">
        <v>535</v>
      </c>
      <c r="G6" s="16"/>
      <c r="H6" s="16"/>
      <c r="I6" s="16"/>
      <c r="J6" s="16"/>
    </row>
    <row r="7" spans="1:10" ht="25.5" x14ac:dyDescent="0.2">
      <c r="A7" s="51"/>
      <c r="B7" s="28" t="s">
        <v>526</v>
      </c>
      <c r="C7" s="39">
        <v>3</v>
      </c>
      <c r="D7" s="15">
        <v>511</v>
      </c>
      <c r="E7" s="22"/>
      <c r="F7" s="17" t="s">
        <v>536</v>
      </c>
      <c r="G7" s="16"/>
      <c r="H7" s="16"/>
      <c r="I7" s="16"/>
      <c r="J7" s="16"/>
    </row>
    <row r="8" spans="1:10" ht="25.5" x14ac:dyDescent="0.2">
      <c r="A8" s="51"/>
      <c r="B8" s="28" t="s">
        <v>527</v>
      </c>
      <c r="C8" s="39">
        <v>3</v>
      </c>
      <c r="D8" s="15">
        <v>507</v>
      </c>
      <c r="E8" s="22"/>
      <c r="F8" s="17" t="s">
        <v>537</v>
      </c>
      <c r="G8" s="16"/>
      <c r="H8" s="16"/>
      <c r="I8" s="16"/>
      <c r="J8" s="16"/>
    </row>
    <row r="9" spans="1:10" ht="38.25" x14ac:dyDescent="0.2">
      <c r="A9" s="51" t="s">
        <v>543</v>
      </c>
      <c r="B9" s="28" t="s">
        <v>528</v>
      </c>
      <c r="C9" s="37">
        <v>1</v>
      </c>
      <c r="D9" s="15">
        <v>16</v>
      </c>
      <c r="E9" s="22"/>
      <c r="F9" s="17" t="s">
        <v>538</v>
      </c>
      <c r="G9" s="16"/>
      <c r="H9" s="16"/>
      <c r="I9" s="16"/>
      <c r="J9" s="16"/>
    </row>
    <row r="10" spans="1:10" ht="38.25" x14ac:dyDescent="0.2">
      <c r="A10" s="51"/>
      <c r="B10" s="28" t="s">
        <v>529</v>
      </c>
      <c r="C10" s="37">
        <v>1</v>
      </c>
      <c r="D10" s="15">
        <v>353</v>
      </c>
      <c r="E10" s="22"/>
      <c r="F10" s="17" t="s">
        <v>539</v>
      </c>
      <c r="G10" s="16"/>
      <c r="H10" s="16"/>
      <c r="I10" s="16"/>
      <c r="J10" s="16"/>
    </row>
    <row r="11" spans="1:10" ht="63.75" x14ac:dyDescent="0.2">
      <c r="A11" s="51"/>
      <c r="B11" s="28" t="s">
        <v>530</v>
      </c>
      <c r="C11" s="37">
        <v>1</v>
      </c>
      <c r="D11" s="15">
        <v>350</v>
      </c>
      <c r="E11" s="32"/>
      <c r="F11" s="17" t="s">
        <v>540</v>
      </c>
      <c r="G11" s="16"/>
      <c r="H11" s="16"/>
      <c r="I11" s="16"/>
      <c r="J11" s="16"/>
    </row>
  </sheetData>
  <mergeCells count="2">
    <mergeCell ref="A3:A8"/>
    <mergeCell ref="A9:A11"/>
  </mergeCells>
  <phoneticPr fontId="9"/>
  <dataValidations count="1">
    <dataValidation type="list" operator="equal" showErrorMessage="1" sqref="G2:G3">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F15" sqref="F15"/>
    </sheetView>
  </sheetViews>
  <sheetFormatPr defaultColWidth="8.85546875" defaultRowHeight="12.75" x14ac:dyDescent="0.2"/>
  <cols>
    <col min="1" max="1" width="23.85546875" customWidth="1"/>
    <col min="3" max="5" width="8.85546875" style="9"/>
    <col min="6" max="6" width="71.28515625" customWidth="1"/>
    <col min="7" max="7" width="17.42578125" customWidth="1"/>
    <col min="8" max="8" width="34.7109375" customWidth="1"/>
    <col min="9" max="9" width="34.42578125" customWidth="1"/>
    <col min="10" max="10" width="37" customWidth="1"/>
  </cols>
  <sheetData>
    <row r="1" spans="1:10" s="10" customFormat="1" ht="36" x14ac:dyDescent="0.2">
      <c r="A1" s="12" t="s">
        <v>60</v>
      </c>
      <c r="B1" s="14" t="s">
        <v>13</v>
      </c>
      <c r="C1" s="12" t="s">
        <v>14</v>
      </c>
      <c r="D1" s="12" t="s">
        <v>123</v>
      </c>
      <c r="E1" s="12" t="s">
        <v>124</v>
      </c>
      <c r="F1" s="14" t="s">
        <v>15</v>
      </c>
      <c r="G1" s="14" t="s">
        <v>16</v>
      </c>
      <c r="H1" s="14" t="s">
        <v>17</v>
      </c>
      <c r="I1" s="14" t="s">
        <v>18</v>
      </c>
      <c r="J1" s="14" t="s">
        <v>19</v>
      </c>
    </row>
    <row r="2" spans="1:10" ht="25.5" x14ac:dyDescent="0.2">
      <c r="A2" s="45" t="s">
        <v>560</v>
      </c>
      <c r="B2" s="28" t="s">
        <v>544</v>
      </c>
      <c r="C2" s="37">
        <v>1</v>
      </c>
      <c r="D2" s="15">
        <v>841</v>
      </c>
      <c r="E2" s="22"/>
      <c r="F2" s="17" t="s">
        <v>552</v>
      </c>
      <c r="G2" s="16"/>
      <c r="H2" s="16"/>
      <c r="I2" s="16"/>
      <c r="J2" s="16"/>
    </row>
    <row r="3" spans="1:10" ht="25.5" x14ac:dyDescent="0.2">
      <c r="A3" s="46"/>
      <c r="B3" s="28" t="s">
        <v>545</v>
      </c>
      <c r="C3" s="37">
        <v>1</v>
      </c>
      <c r="D3" s="15">
        <v>779</v>
      </c>
      <c r="E3" s="22"/>
      <c r="F3" s="17" t="s">
        <v>553</v>
      </c>
      <c r="G3" s="16"/>
      <c r="H3" s="16"/>
      <c r="I3" s="16"/>
      <c r="J3" s="16"/>
    </row>
    <row r="4" spans="1:10" ht="25.5" x14ac:dyDescent="0.2">
      <c r="A4" s="46"/>
      <c r="B4" s="28" t="s">
        <v>546</v>
      </c>
      <c r="C4" s="37">
        <v>1</v>
      </c>
      <c r="D4" s="15">
        <v>770</v>
      </c>
      <c r="E4" s="22"/>
      <c r="F4" s="17" t="s">
        <v>554</v>
      </c>
      <c r="G4" s="16"/>
      <c r="H4" s="16"/>
      <c r="I4" s="16"/>
      <c r="J4" s="16"/>
    </row>
    <row r="5" spans="1:10" ht="38.25" x14ac:dyDescent="0.2">
      <c r="A5" s="46"/>
      <c r="B5" s="28" t="s">
        <v>547</v>
      </c>
      <c r="C5" s="37">
        <v>1</v>
      </c>
      <c r="D5" s="15">
        <v>770</v>
      </c>
      <c r="E5" s="32"/>
      <c r="F5" s="17" t="s">
        <v>555</v>
      </c>
      <c r="G5" s="16"/>
      <c r="H5" s="16"/>
      <c r="I5" s="16"/>
      <c r="J5" s="16"/>
    </row>
    <row r="6" spans="1:10" ht="38.25" x14ac:dyDescent="0.2">
      <c r="A6" s="46"/>
      <c r="B6" s="28" t="s">
        <v>548</v>
      </c>
      <c r="C6" s="37">
        <v>1</v>
      </c>
      <c r="D6" s="15">
        <v>841</v>
      </c>
      <c r="E6" s="32"/>
      <c r="F6" s="17" t="s">
        <v>556</v>
      </c>
      <c r="G6" s="16"/>
      <c r="H6" s="16"/>
      <c r="I6" s="16"/>
      <c r="J6" s="16"/>
    </row>
    <row r="7" spans="1:10" ht="25.5" x14ac:dyDescent="0.2">
      <c r="A7" s="46"/>
      <c r="B7" s="28" t="s">
        <v>549</v>
      </c>
      <c r="C7" s="38">
        <v>2</v>
      </c>
      <c r="D7" s="15">
        <v>367</v>
      </c>
      <c r="E7" s="32"/>
      <c r="F7" s="17" t="s">
        <v>557</v>
      </c>
      <c r="G7" s="16"/>
      <c r="H7" s="16"/>
      <c r="I7" s="16"/>
      <c r="J7" s="16"/>
    </row>
    <row r="8" spans="1:10" ht="63.75" x14ac:dyDescent="0.2">
      <c r="A8" s="46"/>
      <c r="B8" s="28" t="s">
        <v>550</v>
      </c>
      <c r="C8" s="38">
        <v>2</v>
      </c>
      <c r="D8" s="15">
        <v>754</v>
      </c>
      <c r="E8" s="32"/>
      <c r="F8" s="17" t="s">
        <v>558</v>
      </c>
      <c r="G8" s="16"/>
      <c r="H8" s="16"/>
      <c r="I8" s="16"/>
      <c r="J8" s="16"/>
    </row>
    <row r="9" spans="1:10" ht="25.5" x14ac:dyDescent="0.2">
      <c r="A9" s="47"/>
      <c r="B9" s="28" t="s">
        <v>551</v>
      </c>
      <c r="C9" s="38">
        <v>2</v>
      </c>
      <c r="D9" s="15">
        <v>390</v>
      </c>
      <c r="E9" s="32"/>
      <c r="F9" s="17" t="s">
        <v>559</v>
      </c>
      <c r="G9" s="16"/>
      <c r="H9" s="16"/>
      <c r="I9" s="16"/>
      <c r="J9" s="16"/>
    </row>
  </sheetData>
  <mergeCells count="1">
    <mergeCell ref="A2:A9"/>
  </mergeCells>
  <phoneticPr fontId="9"/>
  <dataValidations count="1">
    <dataValidation type="list" operator="equal" showErrorMessage="1" sqref="G2:G3">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A10" workbookViewId="0">
      <selection activeCell="F2" sqref="F2:F16"/>
    </sheetView>
  </sheetViews>
  <sheetFormatPr defaultColWidth="8.85546875" defaultRowHeight="12.75" x14ac:dyDescent="0.2"/>
  <cols>
    <col min="1" max="1" width="23" customWidth="1"/>
    <col min="3" max="5" width="8.85546875" style="9"/>
    <col min="6" max="6" width="78.7109375" customWidth="1"/>
    <col min="7" max="7" width="18.85546875" customWidth="1"/>
    <col min="8" max="8" width="31.42578125" customWidth="1"/>
    <col min="9" max="9" width="26.85546875" customWidth="1"/>
    <col min="10" max="10" width="31.85546875" customWidth="1"/>
  </cols>
  <sheetData>
    <row r="1" spans="1:10" s="10" customFormat="1" ht="36" x14ac:dyDescent="0.2">
      <c r="A1" s="12" t="s">
        <v>60</v>
      </c>
      <c r="B1" s="14" t="s">
        <v>13</v>
      </c>
      <c r="C1" s="12" t="s">
        <v>14</v>
      </c>
      <c r="D1" s="12" t="s">
        <v>123</v>
      </c>
      <c r="E1" s="12" t="s">
        <v>124</v>
      </c>
      <c r="F1" s="14" t="s">
        <v>15</v>
      </c>
      <c r="G1" s="14" t="s">
        <v>16</v>
      </c>
      <c r="H1" s="14" t="s">
        <v>17</v>
      </c>
      <c r="I1" s="14" t="s">
        <v>18</v>
      </c>
      <c r="J1" s="14" t="s">
        <v>19</v>
      </c>
    </row>
    <row r="2" spans="1:10" ht="25.5" x14ac:dyDescent="0.2">
      <c r="A2" s="45" t="s">
        <v>591</v>
      </c>
      <c r="B2" s="28" t="s">
        <v>561</v>
      </c>
      <c r="C2" s="37">
        <v>1</v>
      </c>
      <c r="D2" s="15">
        <v>400</v>
      </c>
      <c r="E2" s="22"/>
      <c r="F2" s="17" t="s">
        <v>576</v>
      </c>
      <c r="G2" s="16"/>
      <c r="H2" s="16"/>
      <c r="I2" s="16"/>
      <c r="J2" s="16"/>
    </row>
    <row r="3" spans="1:10" ht="25.5" x14ac:dyDescent="0.2">
      <c r="A3" s="46"/>
      <c r="B3" s="28" t="s">
        <v>562</v>
      </c>
      <c r="C3" s="38">
        <v>2</v>
      </c>
      <c r="D3" s="15">
        <v>409</v>
      </c>
      <c r="E3" s="22"/>
      <c r="F3" s="17" t="s">
        <v>577</v>
      </c>
      <c r="G3" s="16"/>
      <c r="H3" s="16"/>
      <c r="I3" s="16"/>
      <c r="J3" s="16"/>
    </row>
    <row r="4" spans="1:10" ht="25.5" x14ac:dyDescent="0.2">
      <c r="A4" s="47"/>
      <c r="B4" s="28" t="s">
        <v>563</v>
      </c>
      <c r="C4" s="38">
        <v>2</v>
      </c>
      <c r="D4" s="15">
        <v>770</v>
      </c>
      <c r="E4" s="22"/>
      <c r="F4" s="17" t="s">
        <v>578</v>
      </c>
      <c r="G4" s="16"/>
      <c r="H4" s="16"/>
      <c r="I4" s="16"/>
      <c r="J4" s="16"/>
    </row>
    <row r="5" spans="1:10" ht="25.5" x14ac:dyDescent="0.2">
      <c r="A5" s="42" t="s">
        <v>592</v>
      </c>
      <c r="B5" s="28" t="s">
        <v>564</v>
      </c>
      <c r="C5" s="38">
        <v>2</v>
      </c>
      <c r="D5" s="15">
        <v>434</v>
      </c>
      <c r="E5" s="22"/>
      <c r="F5" s="17" t="s">
        <v>579</v>
      </c>
      <c r="G5" s="16"/>
      <c r="H5" s="16"/>
      <c r="I5" s="16"/>
      <c r="J5" s="16"/>
    </row>
    <row r="6" spans="1:10" ht="25.5" x14ac:dyDescent="0.2">
      <c r="A6" s="45" t="s">
        <v>593</v>
      </c>
      <c r="B6" s="28" t="s">
        <v>565</v>
      </c>
      <c r="C6" s="37">
        <v>1</v>
      </c>
      <c r="D6" s="15">
        <v>22</v>
      </c>
      <c r="E6" s="22"/>
      <c r="F6" s="17" t="s">
        <v>580</v>
      </c>
      <c r="G6" s="16"/>
      <c r="H6" s="16"/>
      <c r="I6" s="16"/>
      <c r="J6" s="16"/>
    </row>
    <row r="7" spans="1:10" ht="25.5" x14ac:dyDescent="0.2">
      <c r="A7" s="46"/>
      <c r="B7" s="28" t="s">
        <v>566</v>
      </c>
      <c r="C7" s="37">
        <v>1</v>
      </c>
      <c r="D7" s="15">
        <v>73</v>
      </c>
      <c r="E7" s="22"/>
      <c r="F7" s="17" t="s">
        <v>581</v>
      </c>
      <c r="G7" s="16"/>
      <c r="H7" s="16"/>
      <c r="I7" s="16"/>
      <c r="J7" s="16"/>
    </row>
    <row r="8" spans="1:10" ht="25.5" x14ac:dyDescent="0.2">
      <c r="A8" s="46"/>
      <c r="B8" s="28" t="s">
        <v>567</v>
      </c>
      <c r="C8" s="37">
        <v>1</v>
      </c>
      <c r="D8" s="15">
        <v>98</v>
      </c>
      <c r="E8" s="22"/>
      <c r="F8" s="17" t="s">
        <v>582</v>
      </c>
      <c r="G8" s="16"/>
      <c r="H8" s="16"/>
      <c r="I8" s="16"/>
      <c r="J8" s="16"/>
    </row>
    <row r="9" spans="1:10" ht="51" x14ac:dyDescent="0.2">
      <c r="A9" s="46"/>
      <c r="B9" s="28" t="s">
        <v>568</v>
      </c>
      <c r="C9" s="37">
        <v>1</v>
      </c>
      <c r="D9" s="15">
        <v>641</v>
      </c>
      <c r="E9" s="22"/>
      <c r="F9" s="17" t="s">
        <v>583</v>
      </c>
      <c r="G9" s="16"/>
      <c r="H9" s="16"/>
      <c r="I9" s="16"/>
      <c r="J9" s="16"/>
    </row>
    <row r="10" spans="1:10" ht="25.5" x14ac:dyDescent="0.2">
      <c r="A10" s="46"/>
      <c r="B10" s="28" t="s">
        <v>569</v>
      </c>
      <c r="C10" s="37">
        <v>1</v>
      </c>
      <c r="D10" s="15">
        <v>78</v>
      </c>
      <c r="E10" s="22"/>
      <c r="F10" s="17" t="s">
        <v>584</v>
      </c>
      <c r="G10" s="16"/>
      <c r="H10" s="16"/>
      <c r="I10" s="16"/>
      <c r="J10" s="16"/>
    </row>
    <row r="11" spans="1:10" ht="38.25" x14ac:dyDescent="0.2">
      <c r="A11" s="47"/>
      <c r="B11" s="28" t="s">
        <v>570</v>
      </c>
      <c r="C11" s="38">
        <v>2</v>
      </c>
      <c r="D11" s="15">
        <v>829</v>
      </c>
      <c r="E11" s="32"/>
      <c r="F11" s="17" t="s">
        <v>585</v>
      </c>
      <c r="G11" s="16"/>
      <c r="H11" s="16"/>
      <c r="I11" s="16"/>
      <c r="J11" s="16"/>
    </row>
    <row r="12" spans="1:10" ht="25.5" x14ac:dyDescent="0.2">
      <c r="A12" s="45" t="s">
        <v>594</v>
      </c>
      <c r="B12" s="28" t="s">
        <v>571</v>
      </c>
      <c r="C12" s="37">
        <v>1</v>
      </c>
      <c r="D12" s="15">
        <v>922</v>
      </c>
      <c r="E12" s="32"/>
      <c r="F12" s="17" t="s">
        <v>586</v>
      </c>
      <c r="G12" s="16"/>
      <c r="H12" s="16"/>
      <c r="I12" s="16"/>
      <c r="J12" s="16"/>
    </row>
    <row r="13" spans="1:10" ht="25.5" x14ac:dyDescent="0.2">
      <c r="A13" s="47"/>
      <c r="B13" s="28" t="s">
        <v>572</v>
      </c>
      <c r="C13" s="37">
        <v>1</v>
      </c>
      <c r="D13" s="15">
        <v>509</v>
      </c>
      <c r="E13" s="32"/>
      <c r="F13" s="17" t="s">
        <v>587</v>
      </c>
      <c r="G13" s="16"/>
      <c r="H13" s="16"/>
      <c r="I13" s="16"/>
      <c r="J13" s="16"/>
    </row>
    <row r="14" spans="1:10" ht="51" x14ac:dyDescent="0.2">
      <c r="A14" s="45" t="s">
        <v>595</v>
      </c>
      <c r="B14" s="28" t="s">
        <v>573</v>
      </c>
      <c r="C14" s="37">
        <v>1</v>
      </c>
      <c r="D14" s="15">
        <v>552</v>
      </c>
      <c r="E14" s="32"/>
      <c r="F14" s="17" t="s">
        <v>588</v>
      </c>
      <c r="G14" s="16"/>
      <c r="H14" s="16"/>
      <c r="I14" s="16"/>
      <c r="J14" s="16"/>
    </row>
    <row r="15" spans="1:10" ht="25.5" x14ac:dyDescent="0.2">
      <c r="A15" s="46"/>
      <c r="B15" s="28" t="s">
        <v>574</v>
      </c>
      <c r="C15" s="37">
        <v>1</v>
      </c>
      <c r="D15" s="15">
        <v>434</v>
      </c>
      <c r="E15" s="32"/>
      <c r="F15" s="17" t="s">
        <v>589</v>
      </c>
      <c r="G15" s="16"/>
      <c r="H15" s="16"/>
      <c r="I15" s="16"/>
      <c r="J15" s="16"/>
    </row>
    <row r="16" spans="1:10" ht="28.5" x14ac:dyDescent="0.2">
      <c r="A16" s="43" t="s">
        <v>596</v>
      </c>
      <c r="B16" s="28" t="s">
        <v>575</v>
      </c>
      <c r="C16" s="37">
        <v>1</v>
      </c>
      <c r="D16" s="15">
        <v>918</v>
      </c>
      <c r="E16" s="32"/>
      <c r="F16" s="17" t="s">
        <v>590</v>
      </c>
      <c r="G16" s="16"/>
      <c r="H16" s="16"/>
      <c r="I16" s="16"/>
      <c r="J16" s="16"/>
    </row>
  </sheetData>
  <mergeCells count="4">
    <mergeCell ref="A2:A4"/>
    <mergeCell ref="A6:A11"/>
    <mergeCell ref="A12:A13"/>
    <mergeCell ref="A14:A15"/>
  </mergeCells>
  <phoneticPr fontId="9"/>
  <dataValidations count="1">
    <dataValidation type="list" operator="equal" showErrorMessage="1" sqref="G2:G1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A13" workbookViewId="0">
      <selection activeCell="F2" sqref="F2:F16"/>
    </sheetView>
  </sheetViews>
  <sheetFormatPr defaultColWidth="8.85546875" defaultRowHeight="12.75" x14ac:dyDescent="0.2"/>
  <cols>
    <col min="1" max="1" width="24" customWidth="1"/>
    <col min="6" max="6" width="84.42578125" customWidth="1"/>
    <col min="8" max="8" width="35.42578125" customWidth="1"/>
    <col min="9" max="9" width="24.140625" customWidth="1"/>
    <col min="10" max="10" width="37.85546875" customWidth="1"/>
  </cols>
  <sheetData>
    <row r="1" spans="1:10" s="10" customFormat="1" ht="36" x14ac:dyDescent="0.2">
      <c r="A1" s="12" t="s">
        <v>60</v>
      </c>
      <c r="B1" s="14" t="s">
        <v>13</v>
      </c>
      <c r="C1" s="12" t="s">
        <v>14</v>
      </c>
      <c r="D1" s="12" t="s">
        <v>123</v>
      </c>
      <c r="E1" s="12" t="s">
        <v>124</v>
      </c>
      <c r="F1" s="14" t="s">
        <v>15</v>
      </c>
      <c r="G1" s="14" t="s">
        <v>16</v>
      </c>
      <c r="H1" s="14" t="s">
        <v>17</v>
      </c>
      <c r="I1" s="14" t="s">
        <v>18</v>
      </c>
      <c r="J1" s="14" t="s">
        <v>19</v>
      </c>
    </row>
    <row r="2" spans="1:10" ht="38.25" x14ac:dyDescent="0.2">
      <c r="A2" s="45" t="s">
        <v>627</v>
      </c>
      <c r="B2" s="28" t="s">
        <v>597</v>
      </c>
      <c r="C2" s="37">
        <v>1</v>
      </c>
      <c r="D2" s="15">
        <v>116</v>
      </c>
      <c r="E2" s="22"/>
      <c r="F2" s="17" t="s">
        <v>612</v>
      </c>
      <c r="G2" s="16"/>
      <c r="H2" s="16"/>
      <c r="I2" s="16"/>
      <c r="J2" s="16"/>
    </row>
    <row r="3" spans="1:10" ht="25.5" x14ac:dyDescent="0.2">
      <c r="A3" s="46"/>
      <c r="B3" s="28" t="s">
        <v>598</v>
      </c>
      <c r="C3" s="37">
        <v>1</v>
      </c>
      <c r="D3" s="15">
        <v>419</v>
      </c>
      <c r="E3" s="22"/>
      <c r="F3" s="17" t="s">
        <v>613</v>
      </c>
      <c r="G3" s="16"/>
      <c r="H3" s="16"/>
      <c r="I3" s="16"/>
      <c r="J3" s="16"/>
    </row>
    <row r="4" spans="1:10" x14ac:dyDescent="0.2">
      <c r="A4" s="46"/>
      <c r="B4" s="28" t="s">
        <v>599</v>
      </c>
      <c r="C4" s="37">
        <v>1</v>
      </c>
      <c r="D4" s="15">
        <v>598</v>
      </c>
      <c r="E4" s="22"/>
      <c r="F4" s="17" t="s">
        <v>614</v>
      </c>
      <c r="G4" s="16"/>
      <c r="H4" s="16"/>
      <c r="I4" s="16"/>
      <c r="J4" s="16"/>
    </row>
    <row r="5" spans="1:10" ht="38.25" x14ac:dyDescent="0.2">
      <c r="A5" s="46"/>
      <c r="B5" s="28" t="s">
        <v>600</v>
      </c>
      <c r="C5" s="38">
        <v>2</v>
      </c>
      <c r="D5" s="15">
        <v>285</v>
      </c>
      <c r="E5" s="22"/>
      <c r="F5" s="17" t="s">
        <v>615</v>
      </c>
      <c r="G5" s="16"/>
      <c r="H5" s="16"/>
      <c r="I5" s="16"/>
      <c r="J5" s="16"/>
    </row>
    <row r="6" spans="1:10" ht="25.5" x14ac:dyDescent="0.2">
      <c r="A6" s="47"/>
      <c r="B6" s="28" t="s">
        <v>601</v>
      </c>
      <c r="C6" s="38">
        <v>2</v>
      </c>
      <c r="D6" s="15">
        <v>434</v>
      </c>
      <c r="E6" s="22"/>
      <c r="F6" s="17" t="s">
        <v>616</v>
      </c>
      <c r="G6" s="16"/>
      <c r="H6" s="16"/>
      <c r="I6" s="16"/>
      <c r="J6" s="16"/>
    </row>
    <row r="7" spans="1:10" ht="25.5" x14ac:dyDescent="0.2">
      <c r="A7" s="45" t="s">
        <v>628</v>
      </c>
      <c r="B7" s="28" t="s">
        <v>602</v>
      </c>
      <c r="C7" s="37">
        <v>1</v>
      </c>
      <c r="D7" s="15">
        <v>650</v>
      </c>
      <c r="E7" s="22"/>
      <c r="F7" s="17" t="s">
        <v>617</v>
      </c>
      <c r="G7" s="16"/>
      <c r="H7" s="16"/>
      <c r="I7" s="16"/>
      <c r="J7" s="16"/>
    </row>
    <row r="8" spans="1:10" x14ac:dyDescent="0.2">
      <c r="A8" s="46"/>
      <c r="B8" s="28" t="s">
        <v>603</v>
      </c>
      <c r="C8" s="37">
        <v>1</v>
      </c>
      <c r="D8" s="15">
        <v>20</v>
      </c>
      <c r="E8" s="22"/>
      <c r="F8" s="17" t="s">
        <v>618</v>
      </c>
      <c r="G8" s="16"/>
      <c r="H8" s="16"/>
      <c r="I8" s="16"/>
      <c r="J8" s="16"/>
    </row>
    <row r="9" spans="1:10" ht="63.75" x14ac:dyDescent="0.2">
      <c r="A9" s="46"/>
      <c r="B9" s="28" t="s">
        <v>604</v>
      </c>
      <c r="C9" s="37">
        <v>1</v>
      </c>
      <c r="D9" s="15">
        <v>352</v>
      </c>
      <c r="E9" s="22"/>
      <c r="F9" s="17" t="s">
        <v>619</v>
      </c>
      <c r="G9" s="16"/>
      <c r="H9" s="16"/>
      <c r="I9" s="16"/>
      <c r="J9" s="16"/>
    </row>
    <row r="10" spans="1:10" ht="25.5" x14ac:dyDescent="0.2">
      <c r="A10" s="46"/>
      <c r="B10" s="28" t="s">
        <v>605</v>
      </c>
      <c r="C10" s="38">
        <v>2</v>
      </c>
      <c r="D10" s="15">
        <v>779</v>
      </c>
      <c r="E10" s="22"/>
      <c r="F10" s="17" t="s">
        <v>620</v>
      </c>
      <c r="G10" s="16"/>
      <c r="H10" s="16"/>
      <c r="I10" s="16"/>
      <c r="J10" s="16"/>
    </row>
    <row r="11" spans="1:10" ht="25.5" x14ac:dyDescent="0.2">
      <c r="A11" s="46"/>
      <c r="B11" s="28" t="s">
        <v>606</v>
      </c>
      <c r="C11" s="38">
        <v>2</v>
      </c>
      <c r="D11" s="15">
        <v>436</v>
      </c>
      <c r="E11" s="22"/>
      <c r="F11" s="17" t="s">
        <v>621</v>
      </c>
      <c r="G11" s="16"/>
      <c r="H11" s="16"/>
      <c r="I11" s="16"/>
      <c r="J11" s="16"/>
    </row>
    <row r="12" spans="1:10" ht="63.75" x14ac:dyDescent="0.2">
      <c r="A12" s="47"/>
      <c r="B12" s="28" t="s">
        <v>607</v>
      </c>
      <c r="C12" s="38">
        <v>2</v>
      </c>
      <c r="D12" s="15">
        <v>345</v>
      </c>
      <c r="E12" s="22"/>
      <c r="F12" s="17" t="s">
        <v>622</v>
      </c>
      <c r="G12" s="16"/>
      <c r="H12" s="16"/>
      <c r="I12" s="16"/>
      <c r="J12" s="16"/>
    </row>
    <row r="13" spans="1:10" ht="25.5" x14ac:dyDescent="0.2">
      <c r="A13" s="45" t="s">
        <v>629</v>
      </c>
      <c r="B13" s="28" t="s">
        <v>608</v>
      </c>
      <c r="C13" s="37">
        <v>1</v>
      </c>
      <c r="D13" s="15">
        <v>20</v>
      </c>
      <c r="E13" s="22"/>
      <c r="F13" s="17" t="s">
        <v>623</v>
      </c>
      <c r="G13" s="16"/>
      <c r="H13" s="16"/>
      <c r="I13" s="16"/>
      <c r="J13" s="16"/>
    </row>
    <row r="14" spans="1:10" ht="25.5" x14ac:dyDescent="0.2">
      <c r="A14" s="47"/>
      <c r="B14" s="28" t="s">
        <v>609</v>
      </c>
      <c r="C14" s="38">
        <v>2</v>
      </c>
      <c r="D14" s="15">
        <v>345</v>
      </c>
      <c r="E14" s="22"/>
      <c r="F14" s="17" t="s">
        <v>624</v>
      </c>
      <c r="G14" s="16"/>
      <c r="H14" s="16"/>
      <c r="I14" s="16"/>
      <c r="J14" s="16"/>
    </row>
    <row r="15" spans="1:10" ht="38.25" x14ac:dyDescent="0.2">
      <c r="A15" s="45" t="s">
        <v>630</v>
      </c>
      <c r="B15" s="28" t="s">
        <v>610</v>
      </c>
      <c r="C15" s="38">
        <v>2</v>
      </c>
      <c r="D15" s="15">
        <v>770</v>
      </c>
      <c r="E15" s="22"/>
      <c r="F15" s="17" t="s">
        <v>625</v>
      </c>
      <c r="G15" s="16"/>
      <c r="H15" s="16"/>
      <c r="I15" s="16"/>
      <c r="J15" s="16"/>
    </row>
    <row r="16" spans="1:10" ht="25.5" x14ac:dyDescent="0.2">
      <c r="A16" s="47"/>
      <c r="B16" s="28" t="s">
        <v>611</v>
      </c>
      <c r="C16" s="38">
        <v>2</v>
      </c>
      <c r="D16" s="15">
        <v>285</v>
      </c>
      <c r="E16" s="22"/>
      <c r="F16" s="17" t="s">
        <v>626</v>
      </c>
      <c r="G16" s="16"/>
      <c r="H16" s="16"/>
      <c r="I16" s="16"/>
      <c r="J16" s="16"/>
    </row>
  </sheetData>
  <mergeCells count="4">
    <mergeCell ref="A2:A6"/>
    <mergeCell ref="A7:A12"/>
    <mergeCell ref="A13:A14"/>
    <mergeCell ref="A15:A16"/>
  </mergeCells>
  <phoneticPr fontId="9"/>
  <dataValidations count="1">
    <dataValidation type="list" operator="equal" showErrorMessage="1" sqref="G2:G11">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opLeftCell="A15" workbookViewId="0">
      <selection activeCell="F2" sqref="F2:F26"/>
    </sheetView>
  </sheetViews>
  <sheetFormatPr defaultColWidth="8.85546875" defaultRowHeight="12.75" x14ac:dyDescent="0.2"/>
  <cols>
    <col min="1" max="1" width="21.140625" customWidth="1"/>
    <col min="6" max="6" width="88.7109375" customWidth="1"/>
    <col min="7" max="7" width="17.140625" customWidth="1"/>
    <col min="8" max="8" width="35.28515625" customWidth="1"/>
    <col min="9" max="9" width="20.42578125" customWidth="1"/>
    <col min="10" max="10" width="33.42578125" customWidth="1"/>
  </cols>
  <sheetData>
    <row r="1" spans="1:10" s="10" customFormat="1" ht="36" x14ac:dyDescent="0.2">
      <c r="A1" s="12" t="s">
        <v>60</v>
      </c>
      <c r="B1" s="14" t="s">
        <v>13</v>
      </c>
      <c r="C1" s="12" t="s">
        <v>14</v>
      </c>
      <c r="D1" s="12" t="s">
        <v>123</v>
      </c>
      <c r="E1" s="12" t="s">
        <v>124</v>
      </c>
      <c r="F1" s="14" t="s">
        <v>15</v>
      </c>
      <c r="G1" s="14" t="s">
        <v>16</v>
      </c>
      <c r="H1" s="14" t="s">
        <v>17</v>
      </c>
      <c r="I1" s="14" t="s">
        <v>18</v>
      </c>
      <c r="J1" s="14" t="s">
        <v>19</v>
      </c>
    </row>
    <row r="2" spans="1:10" ht="38.25" x14ac:dyDescent="0.2">
      <c r="A2" s="51" t="s">
        <v>678</v>
      </c>
      <c r="B2" s="28" t="s">
        <v>631</v>
      </c>
      <c r="C2" s="38">
        <v>2</v>
      </c>
      <c r="D2" s="15"/>
      <c r="E2" s="22"/>
      <c r="F2" s="17" t="s">
        <v>656</v>
      </c>
      <c r="G2" s="16"/>
      <c r="H2" s="16"/>
      <c r="I2" s="16"/>
      <c r="J2" s="16"/>
    </row>
    <row r="3" spans="1:10" ht="38.25" x14ac:dyDescent="0.2">
      <c r="A3" s="51"/>
      <c r="B3" s="28" t="s">
        <v>632</v>
      </c>
      <c r="C3" s="38">
        <v>2</v>
      </c>
      <c r="D3" s="15">
        <v>120</v>
      </c>
      <c r="E3" s="22"/>
      <c r="F3" s="17" t="s">
        <v>657</v>
      </c>
      <c r="G3" s="16"/>
      <c r="H3" s="16"/>
      <c r="I3" s="16"/>
      <c r="J3" s="16"/>
    </row>
    <row r="4" spans="1:10" ht="25.5" x14ac:dyDescent="0.2">
      <c r="A4" s="51"/>
      <c r="B4" s="28" t="s">
        <v>633</v>
      </c>
      <c r="C4" s="38">
        <v>2</v>
      </c>
      <c r="D4" s="15">
        <v>16</v>
      </c>
      <c r="E4" s="22"/>
      <c r="F4" s="17" t="s">
        <v>658</v>
      </c>
      <c r="G4" s="16"/>
      <c r="H4" s="16"/>
      <c r="I4" s="16"/>
      <c r="J4" s="16"/>
    </row>
    <row r="5" spans="1:10" ht="38.25" x14ac:dyDescent="0.2">
      <c r="A5" s="51"/>
      <c r="B5" s="28" t="s">
        <v>634</v>
      </c>
      <c r="C5" s="38">
        <v>2</v>
      </c>
      <c r="D5" s="15"/>
      <c r="E5" s="22"/>
      <c r="F5" s="17" t="s">
        <v>659</v>
      </c>
      <c r="G5" s="16"/>
      <c r="H5" s="16"/>
      <c r="I5" s="16"/>
      <c r="J5" s="16"/>
    </row>
    <row r="6" spans="1:10" ht="25.5" x14ac:dyDescent="0.2">
      <c r="A6" s="51"/>
      <c r="B6" s="28" t="s">
        <v>635</v>
      </c>
      <c r="C6" s="39">
        <v>3</v>
      </c>
      <c r="D6" s="15"/>
      <c r="E6" s="22"/>
      <c r="F6" s="17" t="s">
        <v>660</v>
      </c>
      <c r="G6" s="16"/>
      <c r="H6" s="16"/>
      <c r="I6" s="16"/>
      <c r="J6" s="16"/>
    </row>
    <row r="7" spans="1:10" ht="38.25" x14ac:dyDescent="0.2">
      <c r="A7" s="51" t="s">
        <v>679</v>
      </c>
      <c r="B7" s="28" t="s">
        <v>636</v>
      </c>
      <c r="C7" s="37">
        <v>1</v>
      </c>
      <c r="D7" s="15">
        <v>1026</v>
      </c>
      <c r="E7" s="22"/>
      <c r="F7" s="17" t="s">
        <v>661</v>
      </c>
      <c r="G7" s="16"/>
      <c r="H7" s="16"/>
      <c r="I7" s="16"/>
      <c r="J7" s="16"/>
    </row>
    <row r="8" spans="1:10" ht="25.5" x14ac:dyDescent="0.2">
      <c r="A8" s="51"/>
      <c r="B8" s="28" t="s">
        <v>637</v>
      </c>
      <c r="C8" s="37">
        <v>1</v>
      </c>
      <c r="D8" s="15">
        <v>1002</v>
      </c>
      <c r="E8" s="22"/>
      <c r="F8" s="17" t="s">
        <v>662</v>
      </c>
      <c r="G8" s="16"/>
      <c r="H8" s="16"/>
      <c r="I8" s="16"/>
      <c r="J8" s="16"/>
    </row>
    <row r="9" spans="1:10" ht="38.25" x14ac:dyDescent="0.2">
      <c r="A9" s="51"/>
      <c r="B9" s="28" t="s">
        <v>638</v>
      </c>
      <c r="C9" s="37">
        <v>1</v>
      </c>
      <c r="D9" s="15">
        <v>714</v>
      </c>
      <c r="E9" s="22"/>
      <c r="F9" s="17" t="s">
        <v>663</v>
      </c>
      <c r="G9" s="16"/>
      <c r="H9" s="16"/>
      <c r="I9" s="16"/>
      <c r="J9" s="16"/>
    </row>
    <row r="10" spans="1:10" ht="38.25" x14ac:dyDescent="0.2">
      <c r="A10" s="51"/>
      <c r="B10" s="28" t="s">
        <v>639</v>
      </c>
      <c r="C10" s="38">
        <v>2</v>
      </c>
      <c r="D10" s="15">
        <v>829</v>
      </c>
      <c r="E10" s="22"/>
      <c r="F10" s="17" t="s">
        <v>664</v>
      </c>
      <c r="G10" s="16"/>
      <c r="H10" s="16"/>
      <c r="I10" s="16"/>
      <c r="J10" s="16"/>
    </row>
    <row r="11" spans="1:10" ht="25.5" x14ac:dyDescent="0.2">
      <c r="A11" s="51"/>
      <c r="B11" s="28" t="s">
        <v>640</v>
      </c>
      <c r="C11" s="38">
        <v>2</v>
      </c>
      <c r="D11" s="15"/>
      <c r="E11" s="22"/>
      <c r="F11" s="17" t="s">
        <v>665</v>
      </c>
      <c r="G11" s="16"/>
      <c r="H11" s="16"/>
      <c r="I11" s="16"/>
      <c r="J11" s="16"/>
    </row>
    <row r="12" spans="1:10" ht="38.25" x14ac:dyDescent="0.2">
      <c r="A12" s="51"/>
      <c r="B12" s="28" t="s">
        <v>641</v>
      </c>
      <c r="C12" s="38">
        <v>2</v>
      </c>
      <c r="D12" s="15">
        <v>265</v>
      </c>
      <c r="E12" s="22"/>
      <c r="F12" s="17" t="s">
        <v>666</v>
      </c>
      <c r="G12" s="16"/>
      <c r="H12" s="16"/>
      <c r="I12" s="16"/>
      <c r="J12" s="16"/>
    </row>
    <row r="13" spans="1:10" ht="25.5" x14ac:dyDescent="0.2">
      <c r="A13" s="51" t="s">
        <v>680</v>
      </c>
      <c r="B13" s="28" t="s">
        <v>642</v>
      </c>
      <c r="C13" s="37">
        <v>1</v>
      </c>
      <c r="D13" s="15">
        <v>209</v>
      </c>
      <c r="E13" s="22"/>
      <c r="F13" s="17" t="s">
        <v>667</v>
      </c>
      <c r="G13" s="16"/>
      <c r="H13" s="16"/>
      <c r="I13" s="16"/>
      <c r="J13" s="16"/>
    </row>
    <row r="14" spans="1:10" ht="25.5" x14ac:dyDescent="0.2">
      <c r="A14" s="51"/>
      <c r="B14" s="28" t="s">
        <v>643</v>
      </c>
      <c r="C14" s="37">
        <v>1</v>
      </c>
      <c r="D14" s="15">
        <v>497</v>
      </c>
      <c r="E14" s="22"/>
      <c r="F14" s="17" t="s">
        <v>668</v>
      </c>
      <c r="G14" s="16"/>
      <c r="H14" s="16"/>
      <c r="I14" s="16"/>
      <c r="J14" s="16"/>
    </row>
    <row r="15" spans="1:10" ht="25.5" x14ac:dyDescent="0.2">
      <c r="A15" s="51"/>
      <c r="B15" s="28" t="s">
        <v>644</v>
      </c>
      <c r="C15" s="37">
        <v>1</v>
      </c>
      <c r="D15" s="15">
        <v>200</v>
      </c>
      <c r="E15" s="22"/>
      <c r="F15" s="17" t="s">
        <v>28</v>
      </c>
      <c r="G15" s="16"/>
      <c r="H15" s="16"/>
      <c r="I15" s="16"/>
      <c r="J15" s="16"/>
    </row>
    <row r="16" spans="1:10" ht="25.5" x14ac:dyDescent="0.2">
      <c r="A16" s="51" t="s">
        <v>681</v>
      </c>
      <c r="B16" s="28" t="s">
        <v>645</v>
      </c>
      <c r="C16" s="37">
        <v>1</v>
      </c>
      <c r="D16" s="15">
        <v>173</v>
      </c>
      <c r="E16" s="22"/>
      <c r="F16" s="17" t="s">
        <v>26</v>
      </c>
      <c r="G16" s="16"/>
      <c r="H16" s="16"/>
      <c r="I16" s="16"/>
      <c r="J16" s="16"/>
    </row>
    <row r="17" spans="1:10" ht="25.5" x14ac:dyDescent="0.2">
      <c r="A17" s="51"/>
      <c r="B17" s="28" t="s">
        <v>646</v>
      </c>
      <c r="C17" s="37">
        <v>1</v>
      </c>
      <c r="D17" s="15">
        <v>116</v>
      </c>
      <c r="E17" s="22"/>
      <c r="F17" s="17" t="s">
        <v>669</v>
      </c>
      <c r="G17" s="16"/>
      <c r="H17" s="16"/>
      <c r="I17" s="16"/>
      <c r="J17" s="16"/>
    </row>
    <row r="18" spans="1:10" ht="25.5" x14ac:dyDescent="0.2">
      <c r="A18" s="51"/>
      <c r="B18" s="28" t="s">
        <v>647</v>
      </c>
      <c r="C18" s="37">
        <v>1</v>
      </c>
      <c r="D18" s="15">
        <v>1021</v>
      </c>
      <c r="E18" s="22"/>
      <c r="F18" s="17" t="s">
        <v>670</v>
      </c>
      <c r="G18" s="16"/>
      <c r="H18" s="16"/>
      <c r="I18" s="16"/>
      <c r="J18" s="16"/>
    </row>
    <row r="19" spans="1:10" x14ac:dyDescent="0.2">
      <c r="A19" s="51"/>
      <c r="B19" s="28" t="s">
        <v>648</v>
      </c>
      <c r="C19" s="37">
        <v>1</v>
      </c>
      <c r="D19" s="15">
        <v>116</v>
      </c>
      <c r="E19" s="22"/>
      <c r="F19" s="17" t="s">
        <v>671</v>
      </c>
      <c r="G19" s="16"/>
      <c r="H19" s="16"/>
      <c r="I19" s="16"/>
      <c r="J19" s="16"/>
    </row>
    <row r="20" spans="1:10" ht="25.5" x14ac:dyDescent="0.2">
      <c r="A20" s="51"/>
      <c r="B20" s="28" t="s">
        <v>649</v>
      </c>
      <c r="C20" s="37">
        <v>1</v>
      </c>
      <c r="D20" s="15">
        <v>523</v>
      </c>
      <c r="E20" s="22"/>
      <c r="F20" s="17" t="s">
        <v>672</v>
      </c>
      <c r="G20" s="16"/>
      <c r="H20" s="16"/>
      <c r="I20" s="16"/>
      <c r="J20" s="16"/>
    </row>
    <row r="21" spans="1:10" x14ac:dyDescent="0.2">
      <c r="A21" s="51"/>
      <c r="B21" s="28" t="s">
        <v>650</v>
      </c>
      <c r="C21" s="37">
        <v>1</v>
      </c>
      <c r="D21" s="15">
        <v>116</v>
      </c>
      <c r="E21" s="22"/>
      <c r="F21" s="17" t="s">
        <v>673</v>
      </c>
      <c r="G21" s="16"/>
      <c r="H21" s="16"/>
      <c r="I21" s="16"/>
      <c r="J21" s="16"/>
    </row>
    <row r="22" spans="1:10" ht="25.5" x14ac:dyDescent="0.2">
      <c r="A22" s="51"/>
      <c r="B22" s="28" t="s">
        <v>651</v>
      </c>
      <c r="C22" s="37">
        <v>1</v>
      </c>
      <c r="D22" s="15">
        <v>346</v>
      </c>
      <c r="E22" s="22"/>
      <c r="F22" s="17" t="s">
        <v>674</v>
      </c>
      <c r="G22" s="16"/>
      <c r="H22" s="16"/>
      <c r="I22" s="16"/>
      <c r="J22" s="16"/>
    </row>
    <row r="23" spans="1:10" ht="25.5" x14ac:dyDescent="0.2">
      <c r="A23" s="51" t="s">
        <v>682</v>
      </c>
      <c r="B23" s="28" t="s">
        <v>652</v>
      </c>
      <c r="C23" s="37">
        <v>1</v>
      </c>
      <c r="D23" s="15">
        <v>749</v>
      </c>
      <c r="E23" s="22"/>
      <c r="F23" s="17" t="s">
        <v>675</v>
      </c>
      <c r="G23" s="16"/>
      <c r="H23" s="16"/>
      <c r="I23" s="16"/>
      <c r="J23" s="16"/>
    </row>
    <row r="24" spans="1:10" ht="25.5" x14ac:dyDescent="0.2">
      <c r="A24" s="51"/>
      <c r="B24" s="28" t="s">
        <v>653</v>
      </c>
      <c r="C24" s="37">
        <v>1</v>
      </c>
      <c r="D24" s="15">
        <v>346</v>
      </c>
      <c r="E24" s="22"/>
      <c r="F24" s="17" t="s">
        <v>676</v>
      </c>
      <c r="G24" s="16"/>
      <c r="H24" s="16"/>
      <c r="I24" s="16"/>
      <c r="J24" s="16"/>
    </row>
    <row r="25" spans="1:10" ht="25.5" x14ac:dyDescent="0.2">
      <c r="A25" s="51"/>
      <c r="B25" s="28" t="s">
        <v>654</v>
      </c>
      <c r="C25" s="37">
        <v>1</v>
      </c>
      <c r="D25" s="15">
        <v>346</v>
      </c>
      <c r="E25" s="22"/>
      <c r="F25" s="17" t="s">
        <v>677</v>
      </c>
      <c r="G25" s="16"/>
      <c r="H25" s="16"/>
      <c r="I25" s="16"/>
      <c r="J25" s="16"/>
    </row>
    <row r="26" spans="1:10" ht="25.5" x14ac:dyDescent="0.2">
      <c r="A26" s="51"/>
      <c r="B26" s="28" t="s">
        <v>655</v>
      </c>
      <c r="C26" s="38">
        <v>2</v>
      </c>
      <c r="D26" s="15">
        <v>306</v>
      </c>
      <c r="E26" s="22"/>
      <c r="F26" s="17" t="s">
        <v>27</v>
      </c>
      <c r="G26" s="16"/>
      <c r="H26" s="16"/>
      <c r="I26" s="16"/>
      <c r="J26" s="16"/>
    </row>
  </sheetData>
  <mergeCells count="5">
    <mergeCell ref="A2:A6"/>
    <mergeCell ref="A7:A12"/>
    <mergeCell ref="A13:A15"/>
    <mergeCell ref="A16:A22"/>
    <mergeCell ref="A23:A26"/>
  </mergeCells>
  <phoneticPr fontId="9"/>
  <dataValidations count="1">
    <dataValidation type="list" operator="equal" showErrorMessage="1" sqref="G2:G11">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topLeftCell="A40" workbookViewId="0">
      <selection activeCell="B2" sqref="B2:B43"/>
    </sheetView>
  </sheetViews>
  <sheetFormatPr defaultColWidth="8.85546875" defaultRowHeight="12.75" x14ac:dyDescent="0.2"/>
  <cols>
    <col min="1" max="1" width="19.85546875" customWidth="1"/>
    <col min="6" max="6" width="60.85546875" customWidth="1"/>
    <col min="7" max="7" width="19.140625" customWidth="1"/>
    <col min="8" max="8" width="30.85546875" customWidth="1"/>
    <col min="9" max="9" width="31.7109375" customWidth="1"/>
    <col min="10" max="10" width="41.7109375" customWidth="1"/>
  </cols>
  <sheetData>
    <row r="1" spans="1:10" ht="33.950000000000003" customHeight="1" x14ac:dyDescent="0.2">
      <c r="A1" s="14" t="s">
        <v>60</v>
      </c>
      <c r="B1" s="14" t="s">
        <v>13</v>
      </c>
      <c r="C1" s="12" t="s">
        <v>14</v>
      </c>
      <c r="D1" s="12" t="s">
        <v>123</v>
      </c>
      <c r="E1" s="12" t="s">
        <v>124</v>
      </c>
      <c r="F1" s="14" t="s">
        <v>15</v>
      </c>
      <c r="G1" s="14" t="s">
        <v>16</v>
      </c>
      <c r="H1" s="14" t="s">
        <v>17</v>
      </c>
      <c r="I1" s="14" t="s">
        <v>18</v>
      </c>
      <c r="J1" s="14" t="s">
        <v>19</v>
      </c>
    </row>
    <row r="2" spans="1:10" ht="51" x14ac:dyDescent="0.2">
      <c r="A2" s="44" t="s">
        <v>36</v>
      </c>
      <c r="B2" s="28" t="s">
        <v>37</v>
      </c>
      <c r="C2" s="13">
        <v>2</v>
      </c>
      <c r="D2" s="15"/>
      <c r="E2" s="16"/>
      <c r="F2" s="17" t="s">
        <v>38</v>
      </c>
      <c r="G2" s="16"/>
      <c r="H2" s="18"/>
      <c r="I2" s="18"/>
      <c r="J2" s="18"/>
    </row>
    <row r="3" spans="1:10" ht="38.25" x14ac:dyDescent="0.2">
      <c r="A3" s="44"/>
      <c r="B3" s="28" t="s">
        <v>39</v>
      </c>
      <c r="C3" s="13">
        <v>2</v>
      </c>
      <c r="D3" s="15">
        <v>1053</v>
      </c>
      <c r="E3" s="16"/>
      <c r="F3" s="17" t="s">
        <v>40</v>
      </c>
      <c r="G3" s="16"/>
      <c r="H3" s="18"/>
      <c r="I3" s="18"/>
      <c r="J3" s="18"/>
    </row>
    <row r="4" spans="1:10" ht="38.25" x14ac:dyDescent="0.2">
      <c r="A4" s="44"/>
      <c r="B4" s="28" t="s">
        <v>41</v>
      </c>
      <c r="C4" s="13">
        <v>2</v>
      </c>
      <c r="D4" s="15">
        <v>1110</v>
      </c>
      <c r="E4" s="16"/>
      <c r="F4" s="17" t="s">
        <v>42</v>
      </c>
      <c r="G4" s="16"/>
      <c r="H4" s="18"/>
      <c r="I4" s="18"/>
      <c r="J4" s="18"/>
    </row>
    <row r="5" spans="1:10" ht="25.5" x14ac:dyDescent="0.2">
      <c r="A5" s="44"/>
      <c r="B5" s="28" t="s">
        <v>43</v>
      </c>
      <c r="C5" s="13">
        <v>2</v>
      </c>
      <c r="D5" s="15">
        <v>1059</v>
      </c>
      <c r="E5" s="16"/>
      <c r="F5" s="17" t="s">
        <v>44</v>
      </c>
      <c r="G5" s="16"/>
      <c r="H5" s="18"/>
      <c r="I5" s="18"/>
      <c r="J5" s="18"/>
    </row>
    <row r="6" spans="1:10" ht="51" x14ac:dyDescent="0.2">
      <c r="A6" s="44"/>
      <c r="B6" s="28" t="s">
        <v>45</v>
      </c>
      <c r="C6" s="13">
        <v>2</v>
      </c>
      <c r="D6" s="15">
        <v>1059</v>
      </c>
      <c r="E6" s="16"/>
      <c r="F6" s="17" t="s">
        <v>46</v>
      </c>
      <c r="G6" s="16"/>
      <c r="H6" s="18"/>
      <c r="I6" s="18"/>
      <c r="J6" s="18"/>
    </row>
    <row r="7" spans="1:10" ht="63.75" x14ac:dyDescent="0.2">
      <c r="A7" s="44"/>
      <c r="B7" s="28" t="s">
        <v>47</v>
      </c>
      <c r="C7" s="13">
        <v>2</v>
      </c>
      <c r="D7" s="15">
        <v>637</v>
      </c>
      <c r="E7" s="16"/>
      <c r="F7" s="17" t="s">
        <v>48</v>
      </c>
      <c r="G7" s="16"/>
      <c r="H7" s="18"/>
      <c r="I7" s="18"/>
      <c r="J7" s="18"/>
    </row>
    <row r="8" spans="1:10" ht="25.5" x14ac:dyDescent="0.2">
      <c r="A8" s="44"/>
      <c r="B8" s="28" t="s">
        <v>49</v>
      </c>
      <c r="C8" s="13">
        <v>2</v>
      </c>
      <c r="D8" s="15">
        <v>637</v>
      </c>
      <c r="E8" s="16"/>
      <c r="F8" s="17" t="s">
        <v>50</v>
      </c>
      <c r="G8" s="16"/>
      <c r="H8" s="18"/>
      <c r="I8" s="18"/>
      <c r="J8" s="18"/>
    </row>
    <row r="9" spans="1:10" ht="51" x14ac:dyDescent="0.2">
      <c r="A9" s="44" t="s">
        <v>51</v>
      </c>
      <c r="B9" s="28" t="s">
        <v>52</v>
      </c>
      <c r="C9" s="13">
        <v>2</v>
      </c>
      <c r="D9" s="15">
        <v>250</v>
      </c>
      <c r="E9" s="16"/>
      <c r="F9" s="17" t="s">
        <v>53</v>
      </c>
      <c r="G9" s="16"/>
      <c r="H9" s="18"/>
      <c r="I9" s="18"/>
      <c r="J9" s="18"/>
    </row>
    <row r="10" spans="1:10" ht="63.75" x14ac:dyDescent="0.2">
      <c r="A10" s="44"/>
      <c r="B10" s="28" t="s">
        <v>54</v>
      </c>
      <c r="C10" s="13">
        <v>2</v>
      </c>
      <c r="D10" s="15">
        <v>306</v>
      </c>
      <c r="E10" s="16"/>
      <c r="F10" s="17" t="s">
        <v>55</v>
      </c>
      <c r="G10" s="16"/>
      <c r="H10" s="18"/>
      <c r="I10" s="18"/>
      <c r="J10" s="18"/>
    </row>
    <row r="11" spans="1:10" ht="51" x14ac:dyDescent="0.2">
      <c r="A11" s="44"/>
      <c r="B11" s="28" t="s">
        <v>56</v>
      </c>
      <c r="C11" s="13">
        <v>2</v>
      </c>
      <c r="D11" s="15">
        <v>306</v>
      </c>
      <c r="E11" s="16"/>
      <c r="F11" s="17" t="s">
        <v>57</v>
      </c>
      <c r="G11" s="16"/>
      <c r="H11" s="18"/>
      <c r="I11" s="18"/>
      <c r="J11" s="18"/>
    </row>
    <row r="12" spans="1:10" ht="38.25" x14ac:dyDescent="0.2">
      <c r="A12" s="44"/>
      <c r="B12" s="28" t="s">
        <v>58</v>
      </c>
      <c r="C12" s="13">
        <v>2</v>
      </c>
      <c r="D12" s="15">
        <v>306</v>
      </c>
      <c r="E12" s="16"/>
      <c r="F12" s="17" t="s">
        <v>59</v>
      </c>
      <c r="G12" s="16"/>
      <c r="H12" s="18"/>
      <c r="I12" s="18"/>
      <c r="J12" s="18"/>
    </row>
    <row r="13" spans="1:10" ht="38.25" x14ac:dyDescent="0.2">
      <c r="A13" s="44" t="s">
        <v>125</v>
      </c>
      <c r="B13" s="28" t="s">
        <v>92</v>
      </c>
      <c r="C13" s="13">
        <v>2</v>
      </c>
      <c r="D13" s="15">
        <v>602</v>
      </c>
      <c r="E13" s="16"/>
      <c r="F13" s="17" t="s">
        <v>61</v>
      </c>
      <c r="G13" s="16"/>
      <c r="H13" s="16"/>
      <c r="I13" s="16"/>
      <c r="J13" s="16"/>
    </row>
    <row r="14" spans="1:10" ht="25.5" x14ac:dyDescent="0.2">
      <c r="A14" s="44"/>
      <c r="B14" s="28" t="s">
        <v>93</v>
      </c>
      <c r="C14" s="13">
        <v>2</v>
      </c>
      <c r="D14" s="15">
        <v>284</v>
      </c>
      <c r="E14" s="16"/>
      <c r="F14" s="17" t="s">
        <v>62</v>
      </c>
      <c r="G14" s="16"/>
      <c r="H14" s="16"/>
      <c r="I14" s="16"/>
      <c r="J14" s="16"/>
    </row>
    <row r="15" spans="1:10" ht="38.25" x14ac:dyDescent="0.2">
      <c r="A15" s="44"/>
      <c r="B15" s="28" t="s">
        <v>94</v>
      </c>
      <c r="C15" s="13">
        <v>2</v>
      </c>
      <c r="D15" s="15">
        <v>272</v>
      </c>
      <c r="E15" s="16"/>
      <c r="F15" s="17" t="s">
        <v>63</v>
      </c>
      <c r="G15" s="16"/>
      <c r="H15" s="16"/>
      <c r="I15" s="16"/>
      <c r="J15" s="16"/>
    </row>
    <row r="16" spans="1:10" ht="76.5" x14ac:dyDescent="0.2">
      <c r="A16" s="44"/>
      <c r="B16" s="28" t="s">
        <v>95</v>
      </c>
      <c r="C16" s="13">
        <v>2</v>
      </c>
      <c r="D16" s="15">
        <v>284</v>
      </c>
      <c r="E16" s="16"/>
      <c r="F16" s="17" t="s">
        <v>64</v>
      </c>
      <c r="G16" s="16"/>
      <c r="H16" s="16"/>
      <c r="I16" s="16"/>
      <c r="J16" s="16"/>
    </row>
    <row r="17" spans="1:10" ht="63.75" x14ac:dyDescent="0.2">
      <c r="A17" s="44"/>
      <c r="B17" s="28" t="s">
        <v>96</v>
      </c>
      <c r="C17" s="13">
        <v>2</v>
      </c>
      <c r="D17" s="15">
        <v>275</v>
      </c>
      <c r="E17" s="16"/>
      <c r="F17" s="17" t="s">
        <v>65</v>
      </c>
      <c r="G17" s="16"/>
      <c r="H17" s="16"/>
      <c r="I17" s="16"/>
      <c r="J17" s="16"/>
    </row>
    <row r="18" spans="1:10" ht="38.25" x14ac:dyDescent="0.2">
      <c r="A18" s="44" t="s">
        <v>126</v>
      </c>
      <c r="B18" s="28" t="s">
        <v>97</v>
      </c>
      <c r="C18" s="13">
        <v>2</v>
      </c>
      <c r="D18" s="15">
        <v>1029</v>
      </c>
      <c r="E18" s="16"/>
      <c r="F18" s="17" t="s">
        <v>66</v>
      </c>
      <c r="G18" s="16"/>
      <c r="H18" s="16"/>
      <c r="I18" s="16"/>
      <c r="J18" s="16"/>
    </row>
    <row r="19" spans="1:10" ht="51" x14ac:dyDescent="0.2">
      <c r="A19" s="44"/>
      <c r="B19" s="28" t="s">
        <v>98</v>
      </c>
      <c r="C19" s="13">
        <v>2</v>
      </c>
      <c r="D19" s="15">
        <v>502</v>
      </c>
      <c r="E19" s="16"/>
      <c r="F19" s="17" t="s">
        <v>67</v>
      </c>
      <c r="G19" s="16"/>
      <c r="H19" s="16"/>
      <c r="I19" s="16"/>
      <c r="J19" s="16"/>
    </row>
    <row r="20" spans="1:10" ht="38.25" x14ac:dyDescent="0.2">
      <c r="A20" s="44"/>
      <c r="B20" s="28" t="s">
        <v>99</v>
      </c>
      <c r="C20" s="13">
        <v>2</v>
      </c>
      <c r="D20" s="15">
        <v>602</v>
      </c>
      <c r="E20" s="16"/>
      <c r="F20" s="17" t="s">
        <v>68</v>
      </c>
      <c r="G20" s="16"/>
      <c r="H20" s="16"/>
      <c r="I20" s="16"/>
      <c r="J20" s="16"/>
    </row>
    <row r="21" spans="1:10" ht="51" x14ac:dyDescent="0.2">
      <c r="A21" s="44"/>
      <c r="B21" s="28" t="s">
        <v>100</v>
      </c>
      <c r="C21" s="13">
        <v>2</v>
      </c>
      <c r="D21" s="15">
        <v>116</v>
      </c>
      <c r="E21" s="16"/>
      <c r="F21" s="17" t="s">
        <v>69</v>
      </c>
      <c r="G21" s="16"/>
      <c r="H21" s="16"/>
      <c r="I21" s="16"/>
      <c r="J21" s="16"/>
    </row>
    <row r="22" spans="1:10" ht="38.25" x14ac:dyDescent="0.2">
      <c r="A22" s="44" t="s">
        <v>127</v>
      </c>
      <c r="B22" s="28" t="s">
        <v>101</v>
      </c>
      <c r="C22" s="13">
        <v>2</v>
      </c>
      <c r="D22" s="15">
        <v>320</v>
      </c>
      <c r="E22" s="16"/>
      <c r="F22" s="17" t="s">
        <v>70</v>
      </c>
      <c r="G22" s="16"/>
      <c r="H22" s="16"/>
      <c r="I22" s="16"/>
      <c r="J22" s="16"/>
    </row>
    <row r="23" spans="1:10" ht="25.5" x14ac:dyDescent="0.2">
      <c r="A23" s="44"/>
      <c r="B23" s="28" t="s">
        <v>102</v>
      </c>
      <c r="C23" s="13">
        <v>2</v>
      </c>
      <c r="D23" s="15">
        <v>320</v>
      </c>
      <c r="E23" s="16"/>
      <c r="F23" s="17" t="s">
        <v>71</v>
      </c>
      <c r="G23" s="16"/>
      <c r="H23" s="16"/>
      <c r="I23" s="16"/>
      <c r="J23" s="16"/>
    </row>
    <row r="24" spans="1:10" ht="25.5" x14ac:dyDescent="0.2">
      <c r="A24" s="44"/>
      <c r="B24" s="28" t="s">
        <v>103</v>
      </c>
      <c r="C24" s="13">
        <v>2</v>
      </c>
      <c r="D24" s="15">
        <v>320</v>
      </c>
      <c r="E24" s="16"/>
      <c r="F24" s="17" t="s">
        <v>72</v>
      </c>
      <c r="G24" s="16"/>
      <c r="H24" s="16"/>
      <c r="I24" s="16"/>
      <c r="J24" s="16"/>
    </row>
    <row r="25" spans="1:10" ht="63.75" x14ac:dyDescent="0.2">
      <c r="A25" s="44"/>
      <c r="B25" s="28" t="s">
        <v>104</v>
      </c>
      <c r="C25" s="13">
        <v>2</v>
      </c>
      <c r="D25" s="15">
        <v>320</v>
      </c>
      <c r="E25" s="16"/>
      <c r="F25" s="17" t="s">
        <v>73</v>
      </c>
      <c r="G25" s="16"/>
      <c r="H25" s="16"/>
      <c r="I25" s="16"/>
      <c r="J25" s="16"/>
    </row>
    <row r="26" spans="1:10" ht="51" x14ac:dyDescent="0.2">
      <c r="A26" s="44" t="s">
        <v>128</v>
      </c>
      <c r="B26" s="28" t="s">
        <v>105</v>
      </c>
      <c r="C26" s="13">
        <v>2</v>
      </c>
      <c r="D26" s="15">
        <v>1009</v>
      </c>
      <c r="E26" s="16"/>
      <c r="F26" s="17" t="s">
        <v>74</v>
      </c>
      <c r="G26" s="16"/>
      <c r="H26" s="16"/>
      <c r="I26" s="16"/>
      <c r="J26" s="16"/>
    </row>
    <row r="27" spans="1:10" ht="51" x14ac:dyDescent="0.2">
      <c r="A27" s="44"/>
      <c r="B27" s="28" t="s">
        <v>106</v>
      </c>
      <c r="C27" s="13">
        <v>2</v>
      </c>
      <c r="D27" s="15"/>
      <c r="E27" s="16"/>
      <c r="F27" s="17" t="s">
        <v>75</v>
      </c>
      <c r="G27" s="16"/>
      <c r="H27" s="16"/>
      <c r="I27" s="16"/>
      <c r="J27" s="16"/>
    </row>
    <row r="28" spans="1:10" ht="25.5" x14ac:dyDescent="0.2">
      <c r="A28" s="44" t="s">
        <v>129</v>
      </c>
      <c r="B28" s="28" t="s">
        <v>107</v>
      </c>
      <c r="C28" s="13">
        <v>2</v>
      </c>
      <c r="D28" s="15"/>
      <c r="E28" s="16"/>
      <c r="F28" s="17" t="s">
        <v>76</v>
      </c>
      <c r="G28" s="16"/>
      <c r="H28" s="16"/>
      <c r="I28" s="16"/>
      <c r="J28" s="16"/>
    </row>
    <row r="29" spans="1:10" ht="51" x14ac:dyDescent="0.2">
      <c r="A29" s="44"/>
      <c r="B29" s="28" t="s">
        <v>108</v>
      </c>
      <c r="C29" s="13">
        <v>2</v>
      </c>
      <c r="D29" s="15"/>
      <c r="E29" s="16"/>
      <c r="F29" s="17" t="s">
        <v>77</v>
      </c>
      <c r="G29" s="16"/>
      <c r="H29" s="16"/>
      <c r="I29" s="16"/>
      <c r="J29" s="16"/>
    </row>
    <row r="30" spans="1:10" ht="63.75" x14ac:dyDescent="0.2">
      <c r="A30" s="44" t="s">
        <v>130</v>
      </c>
      <c r="B30" s="28" t="s">
        <v>109</v>
      </c>
      <c r="C30" s="13">
        <v>2</v>
      </c>
      <c r="D30" s="15">
        <v>319</v>
      </c>
      <c r="E30" s="16"/>
      <c r="F30" s="17" t="s">
        <v>78</v>
      </c>
      <c r="G30" s="16"/>
      <c r="H30" s="16"/>
      <c r="I30" s="16"/>
      <c r="J30" s="16"/>
    </row>
    <row r="31" spans="1:10" ht="51" x14ac:dyDescent="0.2">
      <c r="A31" s="44"/>
      <c r="B31" s="28" t="s">
        <v>110</v>
      </c>
      <c r="C31" s="13">
        <v>2</v>
      </c>
      <c r="D31" s="15">
        <v>295</v>
      </c>
      <c r="E31" s="16"/>
      <c r="F31" s="17" t="s">
        <v>79</v>
      </c>
      <c r="G31" s="16"/>
      <c r="H31" s="16"/>
      <c r="I31" s="16"/>
      <c r="J31" s="16"/>
    </row>
    <row r="32" spans="1:10" ht="72" x14ac:dyDescent="0.2">
      <c r="A32" s="19" t="s">
        <v>131</v>
      </c>
      <c r="B32" s="28" t="s">
        <v>111</v>
      </c>
      <c r="C32" s="13">
        <v>2</v>
      </c>
      <c r="D32" s="15">
        <v>284</v>
      </c>
      <c r="E32" s="16"/>
      <c r="F32" s="17" t="s">
        <v>80</v>
      </c>
      <c r="G32" s="16"/>
      <c r="H32" s="16"/>
      <c r="I32" s="16"/>
      <c r="J32" s="16"/>
    </row>
    <row r="33" spans="1:10" ht="25.5" x14ac:dyDescent="0.2">
      <c r="A33" s="44" t="s">
        <v>132</v>
      </c>
      <c r="B33" s="28" t="s">
        <v>112</v>
      </c>
      <c r="C33" s="13">
        <v>2</v>
      </c>
      <c r="D33" s="15">
        <v>1059</v>
      </c>
      <c r="E33" s="16"/>
      <c r="F33" s="17" t="s">
        <v>81</v>
      </c>
      <c r="G33" s="16"/>
      <c r="H33" s="16"/>
      <c r="I33" s="16"/>
      <c r="J33" s="16"/>
    </row>
    <row r="34" spans="1:10" ht="38.25" x14ac:dyDescent="0.2">
      <c r="A34" s="44"/>
      <c r="B34" s="28" t="s">
        <v>113</v>
      </c>
      <c r="C34" s="13">
        <v>2</v>
      </c>
      <c r="D34" s="15">
        <v>362</v>
      </c>
      <c r="E34" s="16"/>
      <c r="F34" s="17" t="s">
        <v>82</v>
      </c>
      <c r="G34" s="16"/>
      <c r="H34" s="16"/>
      <c r="I34" s="16"/>
      <c r="J34" s="16"/>
    </row>
    <row r="35" spans="1:10" ht="38.25" x14ac:dyDescent="0.2">
      <c r="A35" s="44"/>
      <c r="B35" s="28" t="s">
        <v>114</v>
      </c>
      <c r="C35" s="13">
        <v>2</v>
      </c>
      <c r="D35" s="15">
        <v>367</v>
      </c>
      <c r="E35" s="16"/>
      <c r="F35" s="17" t="s">
        <v>83</v>
      </c>
      <c r="G35" s="16"/>
      <c r="H35" s="16"/>
      <c r="I35" s="16"/>
      <c r="J35" s="16"/>
    </row>
    <row r="36" spans="1:10" x14ac:dyDescent="0.2">
      <c r="A36" s="44" t="s">
        <v>133</v>
      </c>
      <c r="B36" s="28" t="s">
        <v>115</v>
      </c>
      <c r="C36" s="13">
        <v>2</v>
      </c>
      <c r="D36" s="15">
        <v>552</v>
      </c>
      <c r="E36" s="16"/>
      <c r="F36" s="17" t="s">
        <v>84</v>
      </c>
      <c r="G36" s="16"/>
      <c r="H36" s="16"/>
      <c r="I36" s="16"/>
      <c r="J36" s="16"/>
    </row>
    <row r="37" spans="1:10" ht="63.75" x14ac:dyDescent="0.2">
      <c r="A37" s="44"/>
      <c r="B37" s="28" t="s">
        <v>116</v>
      </c>
      <c r="C37" s="13">
        <v>2</v>
      </c>
      <c r="D37" s="15">
        <v>646</v>
      </c>
      <c r="E37" s="16"/>
      <c r="F37" s="17" t="s">
        <v>85</v>
      </c>
      <c r="G37" s="16"/>
      <c r="H37" s="16"/>
      <c r="I37" s="16"/>
      <c r="J37" s="16"/>
    </row>
    <row r="38" spans="1:10" ht="38.25" x14ac:dyDescent="0.2">
      <c r="A38" s="44" t="s">
        <v>134</v>
      </c>
      <c r="B38" s="28" t="s">
        <v>117</v>
      </c>
      <c r="C38" s="13">
        <v>2</v>
      </c>
      <c r="D38" s="15">
        <v>923</v>
      </c>
      <c r="E38" s="16"/>
      <c r="F38" s="17" t="s">
        <v>86</v>
      </c>
      <c r="G38" s="16"/>
      <c r="H38" s="16"/>
      <c r="I38" s="16"/>
      <c r="J38" s="16"/>
    </row>
    <row r="39" spans="1:10" ht="25.5" x14ac:dyDescent="0.2">
      <c r="A39" s="44"/>
      <c r="B39" s="28" t="s">
        <v>118</v>
      </c>
      <c r="C39" s="13">
        <v>2</v>
      </c>
      <c r="D39" s="15">
        <v>494</v>
      </c>
      <c r="E39" s="16"/>
      <c r="F39" s="17" t="s">
        <v>87</v>
      </c>
      <c r="G39" s="16"/>
      <c r="H39" s="16"/>
      <c r="I39" s="16"/>
      <c r="J39" s="16"/>
    </row>
    <row r="40" spans="1:10" ht="25.5" x14ac:dyDescent="0.2">
      <c r="A40" s="44"/>
      <c r="B40" s="28" t="s">
        <v>119</v>
      </c>
      <c r="C40" s="13">
        <v>2</v>
      </c>
      <c r="D40" s="15">
        <v>1104</v>
      </c>
      <c r="E40" s="16"/>
      <c r="F40" s="17" t="s">
        <v>88</v>
      </c>
      <c r="G40" s="16"/>
      <c r="H40" s="16"/>
      <c r="I40" s="16"/>
      <c r="J40" s="16"/>
    </row>
    <row r="41" spans="1:10" ht="51" x14ac:dyDescent="0.2">
      <c r="A41" s="44"/>
      <c r="B41" s="28" t="s">
        <v>120</v>
      </c>
      <c r="C41" s="13">
        <v>2</v>
      </c>
      <c r="D41" s="15"/>
      <c r="E41" s="16"/>
      <c r="F41" s="17" t="s">
        <v>89</v>
      </c>
      <c r="G41" s="16"/>
      <c r="H41" s="16"/>
      <c r="I41" s="16"/>
      <c r="J41" s="16"/>
    </row>
    <row r="42" spans="1:10" ht="76.5" x14ac:dyDescent="0.2">
      <c r="A42" s="44"/>
      <c r="B42" s="28" t="s">
        <v>121</v>
      </c>
      <c r="C42" s="13">
        <v>2</v>
      </c>
      <c r="D42" s="15">
        <v>265</v>
      </c>
      <c r="E42" s="16"/>
      <c r="F42" s="17" t="s">
        <v>90</v>
      </c>
      <c r="G42" s="16"/>
      <c r="H42" s="16"/>
      <c r="I42" s="16"/>
      <c r="J42" s="16"/>
    </row>
    <row r="43" spans="1:10" ht="38.25" x14ac:dyDescent="0.2">
      <c r="A43" s="44"/>
      <c r="B43" s="28" t="s">
        <v>122</v>
      </c>
      <c r="C43" s="13">
        <v>2</v>
      </c>
      <c r="D43" s="15">
        <v>477</v>
      </c>
      <c r="E43" s="16"/>
      <c r="F43" s="17" t="s">
        <v>91</v>
      </c>
      <c r="G43" s="16"/>
      <c r="H43" s="16"/>
      <c r="I43" s="16"/>
      <c r="J43" s="16"/>
    </row>
  </sheetData>
  <mergeCells count="11">
    <mergeCell ref="A26:A27"/>
    <mergeCell ref="A2:A8"/>
    <mergeCell ref="A9:A12"/>
    <mergeCell ref="A13:A17"/>
    <mergeCell ref="A18:A21"/>
    <mergeCell ref="A22:A25"/>
    <mergeCell ref="A28:A29"/>
    <mergeCell ref="A30:A31"/>
    <mergeCell ref="A33:A35"/>
    <mergeCell ref="A36:A37"/>
    <mergeCell ref="A38:A43"/>
  </mergeCells>
  <phoneticPr fontId="9"/>
  <dataValidations count="1">
    <dataValidation type="list" operator="equal" showErrorMessage="1" sqref="G2:G12">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opLeftCell="A49" workbookViewId="0">
      <selection activeCell="F8" sqref="F8"/>
    </sheetView>
  </sheetViews>
  <sheetFormatPr defaultColWidth="8.85546875" defaultRowHeight="12.75" x14ac:dyDescent="0.2"/>
  <cols>
    <col min="1" max="1" width="18.28515625" customWidth="1"/>
    <col min="2" max="2" width="8.85546875" style="24"/>
    <col min="3" max="5" width="8.85546875" style="9"/>
    <col min="6" max="6" width="73" customWidth="1"/>
    <col min="7" max="7" width="25.42578125" customWidth="1"/>
    <col min="8" max="8" width="30.28515625" customWidth="1"/>
    <col min="9" max="9" width="33.42578125" customWidth="1"/>
    <col min="10" max="10" width="29" customWidth="1"/>
  </cols>
  <sheetData>
    <row r="1" spans="1:10" s="10" customFormat="1" ht="36" x14ac:dyDescent="0.2">
      <c r="A1" s="20" t="s">
        <v>60</v>
      </c>
      <c r="B1" s="12" t="s">
        <v>13</v>
      </c>
      <c r="C1" s="12" t="s">
        <v>14</v>
      </c>
      <c r="D1" s="12" t="s">
        <v>123</v>
      </c>
      <c r="E1" s="12" t="s">
        <v>124</v>
      </c>
      <c r="F1" s="14" t="s">
        <v>15</v>
      </c>
      <c r="G1" s="14" t="s">
        <v>16</v>
      </c>
      <c r="H1" s="14" t="s">
        <v>17</v>
      </c>
      <c r="I1" s="14" t="s">
        <v>18</v>
      </c>
      <c r="J1" s="14" t="s">
        <v>19</v>
      </c>
    </row>
    <row r="2" spans="1:10" ht="25.35" customHeight="1" x14ac:dyDescent="0.2">
      <c r="A2" s="45" t="s">
        <v>268</v>
      </c>
      <c r="B2" s="29" t="s">
        <v>135</v>
      </c>
      <c r="C2" s="25">
        <v>1</v>
      </c>
      <c r="D2" s="23">
        <v>521</v>
      </c>
      <c r="E2" s="23" t="s">
        <v>193</v>
      </c>
      <c r="F2" s="17" t="s">
        <v>212</v>
      </c>
      <c r="G2" s="16"/>
      <c r="H2" s="18"/>
      <c r="I2" s="18"/>
      <c r="J2" s="18"/>
    </row>
    <row r="3" spans="1:10" ht="38.25" x14ac:dyDescent="0.2">
      <c r="A3" s="46"/>
      <c r="B3" s="29" t="s">
        <v>136</v>
      </c>
      <c r="C3" s="25">
        <v>1</v>
      </c>
      <c r="D3" s="23">
        <v>521</v>
      </c>
      <c r="E3" s="23" t="s">
        <v>193</v>
      </c>
      <c r="F3" s="17" t="s">
        <v>213</v>
      </c>
      <c r="G3" s="16"/>
      <c r="H3" s="18"/>
      <c r="I3" s="18"/>
      <c r="J3" s="18"/>
    </row>
    <row r="4" spans="1:10" ht="51" x14ac:dyDescent="0.2">
      <c r="A4" s="46"/>
      <c r="B4" s="29" t="s">
        <v>137</v>
      </c>
      <c r="C4" s="25">
        <v>1</v>
      </c>
      <c r="D4" s="23">
        <v>521</v>
      </c>
      <c r="E4" s="23" t="s">
        <v>193</v>
      </c>
      <c r="F4" s="17" t="s">
        <v>214</v>
      </c>
      <c r="G4" s="16"/>
      <c r="H4" s="18"/>
      <c r="I4" s="18"/>
      <c r="J4" s="18"/>
    </row>
    <row r="5" spans="1:10" ht="38.25" x14ac:dyDescent="0.2">
      <c r="A5" s="46"/>
      <c r="B5" s="29" t="s">
        <v>138</v>
      </c>
      <c r="C5" s="25">
        <v>1</v>
      </c>
      <c r="D5" s="23">
        <v>521</v>
      </c>
      <c r="E5" s="23" t="s">
        <v>193</v>
      </c>
      <c r="F5" s="17" t="s">
        <v>215</v>
      </c>
      <c r="G5" s="16"/>
      <c r="H5" s="18"/>
      <c r="I5" s="18"/>
      <c r="J5" s="18"/>
    </row>
    <row r="6" spans="1:10" x14ac:dyDescent="0.2">
      <c r="A6" s="46"/>
      <c r="B6" s="29" t="s">
        <v>139</v>
      </c>
      <c r="C6" s="25">
        <v>1</v>
      </c>
      <c r="D6" s="23">
        <v>620</v>
      </c>
      <c r="E6" s="23" t="s">
        <v>193</v>
      </c>
      <c r="F6" s="17" t="s">
        <v>216</v>
      </c>
      <c r="G6" s="16"/>
      <c r="H6" s="18"/>
      <c r="I6" s="18"/>
      <c r="J6" s="18"/>
    </row>
    <row r="7" spans="1:10" ht="25.5" x14ac:dyDescent="0.2">
      <c r="A7" s="46"/>
      <c r="B7" s="29" t="s">
        <v>140</v>
      </c>
      <c r="C7" s="25">
        <v>1</v>
      </c>
      <c r="D7" s="23">
        <v>620</v>
      </c>
      <c r="E7" s="23" t="s">
        <v>193</v>
      </c>
      <c r="F7" s="17" t="s">
        <v>217</v>
      </c>
      <c r="G7" s="16"/>
      <c r="H7" s="18"/>
      <c r="I7" s="18"/>
      <c r="J7" s="18"/>
    </row>
    <row r="8" spans="1:10" ht="114.75" x14ac:dyDescent="0.2">
      <c r="A8" s="46"/>
      <c r="B8" s="29" t="s">
        <v>141</v>
      </c>
      <c r="C8" s="25">
        <v>1</v>
      </c>
      <c r="D8" s="23">
        <v>521</v>
      </c>
      <c r="E8" s="23" t="s">
        <v>193</v>
      </c>
      <c r="F8" s="17" t="s">
        <v>218</v>
      </c>
      <c r="G8" s="16"/>
      <c r="H8" s="18"/>
      <c r="I8" s="18"/>
      <c r="J8" s="18"/>
    </row>
    <row r="9" spans="1:10" ht="25.5" x14ac:dyDescent="0.2">
      <c r="A9" s="46"/>
      <c r="B9" s="29" t="s">
        <v>142</v>
      </c>
      <c r="C9" s="25">
        <v>1</v>
      </c>
      <c r="D9" s="23">
        <v>521</v>
      </c>
      <c r="E9" s="23" t="s">
        <v>193</v>
      </c>
      <c r="F9" s="17" t="s">
        <v>219</v>
      </c>
      <c r="G9" s="16"/>
      <c r="H9" s="18"/>
      <c r="I9" s="18"/>
      <c r="J9" s="18"/>
    </row>
    <row r="10" spans="1:10" ht="63.75" x14ac:dyDescent="0.2">
      <c r="A10" s="46"/>
      <c r="B10" s="29" t="s">
        <v>143</v>
      </c>
      <c r="C10" s="25">
        <v>1</v>
      </c>
      <c r="D10" s="23">
        <v>521</v>
      </c>
      <c r="E10" s="23" t="s">
        <v>193</v>
      </c>
      <c r="F10" s="17" t="s">
        <v>220</v>
      </c>
      <c r="G10" s="16"/>
      <c r="H10" s="18"/>
      <c r="I10" s="18"/>
      <c r="J10" s="18"/>
    </row>
    <row r="11" spans="1:10" x14ac:dyDescent="0.2">
      <c r="A11" s="46"/>
      <c r="B11" s="29" t="s">
        <v>144</v>
      </c>
      <c r="C11" s="25">
        <v>1</v>
      </c>
      <c r="D11" s="23">
        <v>263</v>
      </c>
      <c r="E11" s="23" t="s">
        <v>193</v>
      </c>
      <c r="F11" s="17" t="s">
        <v>221</v>
      </c>
      <c r="G11" s="16"/>
      <c r="H11" s="18"/>
      <c r="I11" s="18"/>
      <c r="J11" s="18"/>
    </row>
    <row r="12" spans="1:10" ht="25.5" x14ac:dyDescent="0.2">
      <c r="A12" s="46"/>
      <c r="B12" s="29" t="s">
        <v>145</v>
      </c>
      <c r="C12" s="25">
        <v>1</v>
      </c>
      <c r="D12" s="23">
        <v>521</v>
      </c>
      <c r="E12" s="23" t="s">
        <v>193</v>
      </c>
      <c r="F12" s="17" t="s">
        <v>222</v>
      </c>
      <c r="G12" s="16"/>
      <c r="H12" s="18"/>
      <c r="I12" s="18"/>
      <c r="J12" s="18"/>
    </row>
    <row r="13" spans="1:10" ht="38.25" x14ac:dyDescent="0.2">
      <c r="A13" s="47"/>
      <c r="B13" s="29" t="s">
        <v>146</v>
      </c>
      <c r="C13" s="25">
        <v>1</v>
      </c>
      <c r="D13" s="23">
        <v>521</v>
      </c>
      <c r="E13" s="23" t="s">
        <v>193</v>
      </c>
      <c r="F13" s="17" t="s">
        <v>223</v>
      </c>
      <c r="G13" s="16"/>
      <c r="H13" s="18"/>
      <c r="I13" s="18"/>
      <c r="J13" s="18"/>
    </row>
    <row r="14" spans="1:10" ht="89.25" x14ac:dyDescent="0.2">
      <c r="A14" s="45" t="s">
        <v>269</v>
      </c>
      <c r="B14" s="29" t="s">
        <v>147</v>
      </c>
      <c r="C14" s="25">
        <v>1</v>
      </c>
      <c r="D14" s="23">
        <v>307</v>
      </c>
      <c r="E14" s="23" t="s">
        <v>194</v>
      </c>
      <c r="F14" s="17" t="s">
        <v>224</v>
      </c>
      <c r="G14" s="16"/>
      <c r="H14" s="18"/>
      <c r="I14" s="18"/>
      <c r="J14" s="18"/>
    </row>
    <row r="15" spans="1:10" ht="63.75" x14ac:dyDescent="0.2">
      <c r="A15" s="46"/>
      <c r="B15" s="29" t="s">
        <v>148</v>
      </c>
      <c r="C15" s="25">
        <v>1</v>
      </c>
      <c r="D15" s="23">
        <v>304</v>
      </c>
      <c r="E15" s="23" t="s">
        <v>195</v>
      </c>
      <c r="F15" s="17" t="s">
        <v>225</v>
      </c>
      <c r="G15" s="16"/>
      <c r="H15" s="18"/>
      <c r="I15" s="18"/>
      <c r="J15" s="18"/>
    </row>
    <row r="16" spans="1:10" ht="63.75" x14ac:dyDescent="0.2">
      <c r="A16" s="46"/>
      <c r="B16" s="29" t="s">
        <v>149</v>
      </c>
      <c r="C16" s="25">
        <v>1</v>
      </c>
      <c r="D16" s="23">
        <v>620</v>
      </c>
      <c r="E16" s="23"/>
      <c r="F16" s="17" t="s">
        <v>226</v>
      </c>
      <c r="G16" s="16"/>
      <c r="H16" s="18"/>
      <c r="I16" s="18"/>
      <c r="J16" s="18"/>
    </row>
    <row r="17" spans="1:10" ht="38.25" x14ac:dyDescent="0.2">
      <c r="A17" s="46"/>
      <c r="B17" s="29" t="s">
        <v>150</v>
      </c>
      <c r="C17" s="26">
        <v>3</v>
      </c>
      <c r="D17" s="23">
        <v>308</v>
      </c>
      <c r="E17" s="23" t="s">
        <v>196</v>
      </c>
      <c r="F17" s="17" t="s">
        <v>227</v>
      </c>
      <c r="G17" s="16"/>
      <c r="H17" s="18"/>
      <c r="I17" s="18"/>
      <c r="J17" s="18"/>
    </row>
    <row r="18" spans="1:10" ht="38.25" x14ac:dyDescent="0.2">
      <c r="A18" s="46"/>
      <c r="B18" s="29" t="s">
        <v>151</v>
      </c>
      <c r="C18" s="26">
        <v>3</v>
      </c>
      <c r="D18" s="23">
        <v>319</v>
      </c>
      <c r="E18" s="23" t="s">
        <v>197</v>
      </c>
      <c r="F18" s="17" t="s">
        <v>228</v>
      </c>
      <c r="G18" s="16"/>
      <c r="H18" s="18"/>
      <c r="I18" s="18"/>
      <c r="J18" s="18"/>
    </row>
    <row r="19" spans="1:10" ht="25.5" x14ac:dyDescent="0.2">
      <c r="A19" s="46"/>
      <c r="B19" s="29" t="s">
        <v>152</v>
      </c>
      <c r="C19" s="26">
        <v>3</v>
      </c>
      <c r="D19" s="23">
        <v>308</v>
      </c>
      <c r="E19" s="23" t="s">
        <v>198</v>
      </c>
      <c r="F19" s="17" t="s">
        <v>229</v>
      </c>
      <c r="G19" s="16"/>
      <c r="H19" s="18"/>
      <c r="I19" s="18"/>
      <c r="J19" s="18"/>
    </row>
    <row r="20" spans="1:10" ht="25.5" x14ac:dyDescent="0.2">
      <c r="A20" s="47"/>
      <c r="B20" s="29" t="s">
        <v>153</v>
      </c>
      <c r="C20" s="26">
        <v>3</v>
      </c>
      <c r="D20" s="23">
        <v>308</v>
      </c>
      <c r="E20" s="23" t="s">
        <v>199</v>
      </c>
      <c r="F20" s="17" t="s">
        <v>230</v>
      </c>
      <c r="G20" s="16"/>
      <c r="H20" s="18"/>
      <c r="I20" s="18"/>
      <c r="J20" s="18"/>
    </row>
    <row r="21" spans="1:10" ht="51" x14ac:dyDescent="0.2">
      <c r="A21" s="45" t="s">
        <v>270</v>
      </c>
      <c r="B21" s="29" t="s">
        <v>154</v>
      </c>
      <c r="C21" s="25">
        <v>1</v>
      </c>
      <c r="D21" s="23">
        <v>330</v>
      </c>
      <c r="E21" s="23" t="s">
        <v>200</v>
      </c>
      <c r="F21" s="17" t="s">
        <v>231</v>
      </c>
      <c r="G21" s="16"/>
      <c r="H21" s="18"/>
      <c r="I21" s="18"/>
      <c r="J21" s="18"/>
    </row>
    <row r="22" spans="1:10" ht="25.5" x14ac:dyDescent="0.2">
      <c r="A22" s="46"/>
      <c r="B22" s="29" t="s">
        <v>155</v>
      </c>
      <c r="C22" s="27">
        <v>2</v>
      </c>
      <c r="D22" s="23">
        <v>308</v>
      </c>
      <c r="E22" s="23" t="s">
        <v>201</v>
      </c>
      <c r="F22" s="17" t="s">
        <v>232</v>
      </c>
      <c r="G22" s="16"/>
      <c r="H22" s="18"/>
      <c r="I22" s="18"/>
      <c r="J22" s="18"/>
    </row>
    <row r="23" spans="1:10" ht="25.5" x14ac:dyDescent="0.2">
      <c r="A23" s="47"/>
      <c r="B23" s="29" t="s">
        <v>156</v>
      </c>
      <c r="C23" s="27">
        <v>2</v>
      </c>
      <c r="D23" s="23">
        <v>287</v>
      </c>
      <c r="E23" s="23" t="s">
        <v>202</v>
      </c>
      <c r="F23" s="17" t="s">
        <v>233</v>
      </c>
      <c r="G23" s="16"/>
      <c r="H23" s="18"/>
      <c r="I23" s="18"/>
      <c r="J23" s="18"/>
    </row>
    <row r="24" spans="1:10" ht="76.5" x14ac:dyDescent="0.2">
      <c r="A24" s="45" t="s">
        <v>271</v>
      </c>
      <c r="B24" s="29" t="s">
        <v>157</v>
      </c>
      <c r="C24" s="27">
        <v>2</v>
      </c>
      <c r="D24" s="23">
        <v>916</v>
      </c>
      <c r="E24" s="23" t="s">
        <v>193</v>
      </c>
      <c r="F24" s="17" t="s">
        <v>234</v>
      </c>
      <c r="G24" s="16"/>
      <c r="H24" s="18"/>
      <c r="I24" s="18"/>
      <c r="J24" s="18"/>
    </row>
    <row r="25" spans="1:10" ht="63.75" x14ac:dyDescent="0.2">
      <c r="A25" s="46"/>
      <c r="B25" s="29" t="s">
        <v>158</v>
      </c>
      <c r="C25" s="27">
        <v>2</v>
      </c>
      <c r="D25" s="23">
        <v>916</v>
      </c>
      <c r="E25" s="23" t="s">
        <v>193</v>
      </c>
      <c r="F25" s="17" t="s">
        <v>235</v>
      </c>
      <c r="G25" s="16"/>
      <c r="H25" s="18"/>
      <c r="I25" s="18"/>
      <c r="J25" s="18"/>
    </row>
    <row r="26" spans="1:10" ht="51" x14ac:dyDescent="0.2">
      <c r="A26" s="46"/>
      <c r="B26" s="29" t="s">
        <v>159</v>
      </c>
      <c r="C26" s="27">
        <v>2</v>
      </c>
      <c r="D26" s="23">
        <v>916</v>
      </c>
      <c r="E26" s="23" t="s">
        <v>193</v>
      </c>
      <c r="F26" s="17" t="s">
        <v>236</v>
      </c>
      <c r="G26" s="16"/>
      <c r="H26" s="18"/>
      <c r="I26" s="18"/>
      <c r="J26" s="18"/>
    </row>
    <row r="27" spans="1:10" ht="51" x14ac:dyDescent="0.2">
      <c r="A27" s="46"/>
      <c r="B27" s="29" t="s">
        <v>160</v>
      </c>
      <c r="C27" s="27">
        <v>2</v>
      </c>
      <c r="D27" s="23">
        <v>916</v>
      </c>
      <c r="E27" s="23" t="s">
        <v>193</v>
      </c>
      <c r="F27" s="17" t="s">
        <v>237</v>
      </c>
      <c r="G27" s="16"/>
      <c r="H27" s="18"/>
      <c r="I27" s="18"/>
      <c r="J27" s="18"/>
    </row>
    <row r="28" spans="1:10" ht="76.5" x14ac:dyDescent="0.2">
      <c r="A28" s="47"/>
      <c r="B28" s="29" t="s">
        <v>161</v>
      </c>
      <c r="C28" s="27">
        <v>2</v>
      </c>
      <c r="D28" s="23">
        <v>916</v>
      </c>
      <c r="E28" s="23" t="s">
        <v>193</v>
      </c>
      <c r="F28" s="17" t="s">
        <v>238</v>
      </c>
      <c r="G28" s="16"/>
      <c r="H28" s="16"/>
      <c r="I28" s="16"/>
      <c r="J28" s="16"/>
    </row>
    <row r="29" spans="1:10" ht="51" x14ac:dyDescent="0.2">
      <c r="A29" s="45" t="s">
        <v>272</v>
      </c>
      <c r="B29" s="29" t="s">
        <v>162</v>
      </c>
      <c r="C29" s="25">
        <v>1</v>
      </c>
      <c r="D29" s="23">
        <v>640</v>
      </c>
      <c r="E29" s="23" t="s">
        <v>193</v>
      </c>
      <c r="F29" s="17" t="s">
        <v>239</v>
      </c>
      <c r="G29" s="16"/>
      <c r="H29" s="16"/>
      <c r="I29" s="16"/>
      <c r="J29" s="16"/>
    </row>
    <row r="30" spans="1:10" ht="25.5" x14ac:dyDescent="0.2">
      <c r="A30" s="46"/>
      <c r="B30" s="29" t="s">
        <v>163</v>
      </c>
      <c r="C30" s="25">
        <v>1</v>
      </c>
      <c r="D30" s="23">
        <v>640</v>
      </c>
      <c r="E30" s="23" t="s">
        <v>193</v>
      </c>
      <c r="F30" s="17" t="s">
        <v>240</v>
      </c>
      <c r="G30" s="16"/>
      <c r="H30" s="16"/>
      <c r="I30" s="16"/>
      <c r="J30" s="16"/>
    </row>
    <row r="31" spans="1:10" ht="51" x14ac:dyDescent="0.2">
      <c r="A31" s="46"/>
      <c r="B31" s="29" t="s">
        <v>164</v>
      </c>
      <c r="C31" s="25">
        <v>1</v>
      </c>
      <c r="D31" s="23">
        <v>640</v>
      </c>
      <c r="E31" s="23" t="s">
        <v>193</v>
      </c>
      <c r="F31" s="17" t="s">
        <v>241</v>
      </c>
      <c r="G31" s="16"/>
      <c r="H31" s="16"/>
      <c r="I31" s="16"/>
      <c r="J31" s="16"/>
    </row>
    <row r="32" spans="1:10" ht="25.5" x14ac:dyDescent="0.2">
      <c r="A32" s="46"/>
      <c r="B32" s="29" t="s">
        <v>165</v>
      </c>
      <c r="C32" s="25">
        <v>1</v>
      </c>
      <c r="D32" s="23">
        <v>16</v>
      </c>
      <c r="E32" s="23" t="s">
        <v>200</v>
      </c>
      <c r="F32" s="17" t="s">
        <v>242</v>
      </c>
      <c r="G32" s="16"/>
      <c r="H32" s="16"/>
      <c r="I32" s="16"/>
      <c r="J32" s="16"/>
    </row>
    <row r="33" spans="1:10" ht="25.5" x14ac:dyDescent="0.2">
      <c r="A33" s="46"/>
      <c r="B33" s="29" t="s">
        <v>166</v>
      </c>
      <c r="C33" s="25">
        <v>1</v>
      </c>
      <c r="D33" s="23">
        <v>304</v>
      </c>
      <c r="E33" s="23" t="s">
        <v>203</v>
      </c>
      <c r="F33" s="17" t="s">
        <v>243</v>
      </c>
      <c r="G33" s="16"/>
      <c r="H33" s="16"/>
      <c r="I33" s="16"/>
      <c r="J33" s="16"/>
    </row>
    <row r="34" spans="1:10" ht="63.75" x14ac:dyDescent="0.2">
      <c r="A34" s="46"/>
      <c r="B34" s="29" t="s">
        <v>167</v>
      </c>
      <c r="C34" s="25">
        <v>1</v>
      </c>
      <c r="D34" s="23">
        <v>640</v>
      </c>
      <c r="E34" s="23" t="s">
        <v>193</v>
      </c>
      <c r="F34" s="17" t="s">
        <v>244</v>
      </c>
      <c r="G34" s="16"/>
      <c r="H34" s="16"/>
      <c r="I34" s="16"/>
      <c r="J34" s="16"/>
    </row>
    <row r="35" spans="1:10" ht="25.5" x14ac:dyDescent="0.2">
      <c r="A35" s="47"/>
      <c r="B35" s="29" t="s">
        <v>168</v>
      </c>
      <c r="C35" s="27">
        <v>2</v>
      </c>
      <c r="D35" s="23">
        <v>308</v>
      </c>
      <c r="E35" s="23" t="s">
        <v>203</v>
      </c>
      <c r="F35" s="17" t="s">
        <v>245</v>
      </c>
      <c r="G35" s="16"/>
      <c r="H35" s="16"/>
      <c r="I35" s="16"/>
      <c r="J35" s="16"/>
    </row>
    <row r="36" spans="1:10" x14ac:dyDescent="0.2">
      <c r="A36" s="45" t="s">
        <v>273</v>
      </c>
      <c r="B36" s="29" t="s">
        <v>169</v>
      </c>
      <c r="C36" s="27">
        <v>2</v>
      </c>
      <c r="D36" s="23">
        <v>308</v>
      </c>
      <c r="E36" s="23" t="s">
        <v>204</v>
      </c>
      <c r="F36" s="17" t="s">
        <v>246</v>
      </c>
      <c r="G36" s="16"/>
      <c r="H36" s="16"/>
      <c r="I36" s="16"/>
      <c r="J36" s="16"/>
    </row>
    <row r="37" spans="1:10" ht="38.25" x14ac:dyDescent="0.2">
      <c r="A37" s="46"/>
      <c r="B37" s="29" t="s">
        <v>170</v>
      </c>
      <c r="C37" s="27">
        <v>2</v>
      </c>
      <c r="D37" s="23">
        <v>330</v>
      </c>
      <c r="E37" s="23" t="s">
        <v>204</v>
      </c>
      <c r="F37" s="17" t="s">
        <v>247</v>
      </c>
      <c r="G37" s="16"/>
      <c r="H37" s="16"/>
      <c r="I37" s="16"/>
      <c r="J37" s="16"/>
    </row>
    <row r="38" spans="1:10" x14ac:dyDescent="0.2">
      <c r="A38" s="47"/>
      <c r="B38" s="29" t="s">
        <v>171</v>
      </c>
      <c r="C38" s="27">
        <v>2</v>
      </c>
      <c r="D38" s="23">
        <v>310</v>
      </c>
      <c r="E38" s="23" t="s">
        <v>204</v>
      </c>
      <c r="F38" s="17" t="s">
        <v>248</v>
      </c>
      <c r="G38" s="16"/>
      <c r="H38" s="16"/>
      <c r="I38" s="16"/>
      <c r="J38" s="16"/>
    </row>
    <row r="39" spans="1:10" ht="38.25" x14ac:dyDescent="0.2">
      <c r="A39" s="45" t="s">
        <v>274</v>
      </c>
      <c r="B39" s="29" t="s">
        <v>172</v>
      </c>
      <c r="C39" s="25">
        <v>1</v>
      </c>
      <c r="D39" s="23">
        <v>287</v>
      </c>
      <c r="E39" s="23" t="s">
        <v>205</v>
      </c>
      <c r="F39" s="17" t="s">
        <v>249</v>
      </c>
      <c r="G39" s="16"/>
      <c r="H39" s="16"/>
      <c r="I39" s="16"/>
      <c r="J39" s="16"/>
    </row>
    <row r="40" spans="1:10" ht="25.5" x14ac:dyDescent="0.2">
      <c r="A40" s="46"/>
      <c r="B40" s="29" t="s">
        <v>173</v>
      </c>
      <c r="C40" s="25">
        <v>1</v>
      </c>
      <c r="D40" s="23">
        <v>287</v>
      </c>
      <c r="E40" s="23" t="s">
        <v>205</v>
      </c>
      <c r="F40" s="17" t="s">
        <v>250</v>
      </c>
      <c r="G40" s="16"/>
      <c r="H40" s="16"/>
      <c r="I40" s="16"/>
      <c r="J40" s="16"/>
    </row>
    <row r="41" spans="1:10" ht="25.5" x14ac:dyDescent="0.2">
      <c r="A41" s="46"/>
      <c r="B41" s="29" t="s">
        <v>174</v>
      </c>
      <c r="C41" s="25">
        <v>1</v>
      </c>
      <c r="D41" s="23">
        <v>287</v>
      </c>
      <c r="E41" s="23" t="s">
        <v>205</v>
      </c>
      <c r="F41" s="17" t="s">
        <v>251</v>
      </c>
      <c r="G41" s="16"/>
      <c r="H41" s="16"/>
      <c r="I41" s="16"/>
      <c r="J41" s="16"/>
    </row>
    <row r="42" spans="1:10" ht="25.5" x14ac:dyDescent="0.2">
      <c r="A42" s="46"/>
      <c r="B42" s="29" t="s">
        <v>175</v>
      </c>
      <c r="C42" s="25">
        <v>1</v>
      </c>
      <c r="D42" s="23">
        <v>523</v>
      </c>
      <c r="E42" s="23" t="s">
        <v>205</v>
      </c>
      <c r="F42" s="17" t="s">
        <v>252</v>
      </c>
      <c r="G42" s="16"/>
      <c r="H42" s="16"/>
      <c r="I42" s="16"/>
      <c r="J42" s="16"/>
    </row>
    <row r="43" spans="1:10" ht="25.5" x14ac:dyDescent="0.2">
      <c r="A43" s="46"/>
      <c r="B43" s="29" t="s">
        <v>176</v>
      </c>
      <c r="C43" s="27">
        <v>2</v>
      </c>
      <c r="D43" s="23">
        <v>256</v>
      </c>
      <c r="E43" s="23" t="s">
        <v>205</v>
      </c>
      <c r="F43" s="17" t="s">
        <v>253</v>
      </c>
      <c r="G43" s="16"/>
      <c r="H43" s="16"/>
      <c r="I43" s="16"/>
      <c r="J43" s="16"/>
    </row>
    <row r="44" spans="1:10" ht="38.25" x14ac:dyDescent="0.2">
      <c r="A44" s="47"/>
      <c r="B44" s="29" t="s">
        <v>177</v>
      </c>
      <c r="C44" s="27">
        <v>2</v>
      </c>
      <c r="D44" s="23">
        <v>310</v>
      </c>
      <c r="E44" s="23" t="s">
        <v>205</v>
      </c>
      <c r="F44" s="17" t="s">
        <v>254</v>
      </c>
      <c r="G44" s="16"/>
      <c r="H44" s="16"/>
      <c r="I44" s="16"/>
      <c r="J44" s="16"/>
    </row>
    <row r="45" spans="1:10" ht="25.5" x14ac:dyDescent="0.2">
      <c r="A45" s="45" t="s">
        <v>275</v>
      </c>
      <c r="B45" s="29" t="s">
        <v>178</v>
      </c>
      <c r="C45" s="25">
        <v>1</v>
      </c>
      <c r="D45" s="23">
        <v>613</v>
      </c>
      <c r="E45" s="23" t="s">
        <v>206</v>
      </c>
      <c r="F45" s="17" t="s">
        <v>255</v>
      </c>
      <c r="G45" s="16"/>
      <c r="H45" s="16"/>
      <c r="I45" s="16"/>
      <c r="J45" s="16"/>
    </row>
    <row r="46" spans="1:10" ht="38.25" x14ac:dyDescent="0.2">
      <c r="A46" s="46"/>
      <c r="B46" s="29" t="s">
        <v>179</v>
      </c>
      <c r="C46" s="27">
        <v>2</v>
      </c>
      <c r="D46" s="23">
        <v>320</v>
      </c>
      <c r="E46" s="23" t="s">
        <v>206</v>
      </c>
      <c r="F46" s="17" t="s">
        <v>256</v>
      </c>
      <c r="G46" s="16"/>
      <c r="H46" s="16"/>
      <c r="I46" s="16"/>
      <c r="J46" s="16"/>
    </row>
    <row r="47" spans="1:10" ht="25.5" x14ac:dyDescent="0.2">
      <c r="A47" s="46"/>
      <c r="B47" s="29" t="s">
        <v>180</v>
      </c>
      <c r="C47" s="27">
        <v>2</v>
      </c>
      <c r="D47" s="23">
        <v>326</v>
      </c>
      <c r="E47" s="23" t="s">
        <v>206</v>
      </c>
      <c r="F47" s="17" t="s">
        <v>257</v>
      </c>
      <c r="G47" s="16"/>
      <c r="H47" s="16"/>
      <c r="I47" s="16"/>
      <c r="J47" s="16"/>
    </row>
    <row r="48" spans="1:10" ht="25.5" x14ac:dyDescent="0.2">
      <c r="A48" s="46"/>
      <c r="B48" s="29" t="s">
        <v>181</v>
      </c>
      <c r="C48" s="27">
        <v>2</v>
      </c>
      <c r="D48" s="23">
        <v>287</v>
      </c>
      <c r="E48" s="23" t="s">
        <v>206</v>
      </c>
      <c r="F48" s="17" t="s">
        <v>258</v>
      </c>
      <c r="G48" s="16"/>
      <c r="H48" s="16"/>
      <c r="I48" s="16"/>
      <c r="J48" s="16"/>
    </row>
    <row r="49" spans="1:10" ht="38.25" x14ac:dyDescent="0.2">
      <c r="A49" s="46"/>
      <c r="B49" s="29" t="s">
        <v>182</v>
      </c>
      <c r="C49" s="27">
        <v>2</v>
      </c>
      <c r="D49" s="23">
        <v>287</v>
      </c>
      <c r="E49" s="23" t="s">
        <v>207</v>
      </c>
      <c r="F49" s="17" t="s">
        <v>259</v>
      </c>
      <c r="G49" s="16"/>
      <c r="H49" s="16"/>
      <c r="I49" s="16"/>
      <c r="J49" s="16"/>
    </row>
    <row r="50" spans="1:10" ht="38.25" x14ac:dyDescent="0.2">
      <c r="A50" s="46"/>
      <c r="B50" s="29" t="s">
        <v>183</v>
      </c>
      <c r="C50" s="27">
        <v>2</v>
      </c>
      <c r="D50" s="23">
        <v>613</v>
      </c>
      <c r="E50" s="23" t="s">
        <v>208</v>
      </c>
      <c r="F50" s="17" t="s">
        <v>260</v>
      </c>
      <c r="G50" s="16"/>
      <c r="H50" s="16"/>
      <c r="I50" s="16"/>
      <c r="J50" s="16"/>
    </row>
    <row r="51" spans="1:10" ht="25.5" x14ac:dyDescent="0.2">
      <c r="A51" s="47"/>
      <c r="B51" s="29" t="s">
        <v>184</v>
      </c>
      <c r="C51" s="26">
        <v>3</v>
      </c>
      <c r="D51" s="23">
        <v>308</v>
      </c>
      <c r="E51" s="23" t="s">
        <v>209</v>
      </c>
      <c r="F51" s="17" t="s">
        <v>261</v>
      </c>
      <c r="G51" s="16"/>
      <c r="H51" s="16"/>
      <c r="I51" s="16"/>
      <c r="J51" s="16"/>
    </row>
    <row r="52" spans="1:10" ht="38.25" x14ac:dyDescent="0.2">
      <c r="A52" s="45" t="s">
        <v>276</v>
      </c>
      <c r="B52" s="29" t="s">
        <v>185</v>
      </c>
      <c r="C52" s="27">
        <v>2</v>
      </c>
      <c r="D52" s="23">
        <v>320</v>
      </c>
      <c r="E52" s="23" t="s">
        <v>210</v>
      </c>
      <c r="F52" s="17" t="s">
        <v>262</v>
      </c>
      <c r="G52" s="16"/>
      <c r="H52" s="16"/>
      <c r="I52" s="16"/>
      <c r="J52" s="16"/>
    </row>
    <row r="53" spans="1:10" ht="25.5" x14ac:dyDescent="0.2">
      <c r="A53" s="46"/>
      <c r="B53" s="29" t="s">
        <v>186</v>
      </c>
      <c r="C53" s="27">
        <v>2</v>
      </c>
      <c r="D53" s="23">
        <v>330</v>
      </c>
      <c r="E53" s="23" t="s">
        <v>210</v>
      </c>
      <c r="F53" s="17" t="s">
        <v>263</v>
      </c>
      <c r="G53" s="16"/>
      <c r="H53" s="16"/>
      <c r="I53" s="16"/>
      <c r="J53" s="16"/>
    </row>
    <row r="54" spans="1:10" ht="25.5" x14ac:dyDescent="0.2">
      <c r="A54" s="47"/>
      <c r="B54" s="29" t="s">
        <v>187</v>
      </c>
      <c r="C54" s="27">
        <v>2</v>
      </c>
      <c r="D54" s="23">
        <v>327</v>
      </c>
      <c r="E54" s="23" t="s">
        <v>210</v>
      </c>
      <c r="F54" s="17" t="s">
        <v>257</v>
      </c>
      <c r="G54" s="16"/>
      <c r="H54" s="16"/>
      <c r="I54" s="16"/>
      <c r="J54" s="16"/>
    </row>
    <row r="55" spans="1:10" ht="63.75" x14ac:dyDescent="0.2">
      <c r="A55" s="45" t="s">
        <v>277</v>
      </c>
      <c r="B55" s="29" t="s">
        <v>188</v>
      </c>
      <c r="C55" s="27" t="s">
        <v>192</v>
      </c>
      <c r="D55" s="23">
        <v>287</v>
      </c>
      <c r="E55" s="23" t="s">
        <v>211</v>
      </c>
      <c r="F55" s="17" t="s">
        <v>264</v>
      </c>
      <c r="G55" s="16"/>
      <c r="H55" s="16"/>
      <c r="I55" s="16"/>
      <c r="J55" s="16"/>
    </row>
    <row r="56" spans="1:10" ht="63.75" x14ac:dyDescent="0.2">
      <c r="A56" s="46"/>
      <c r="B56" s="29" t="s">
        <v>189</v>
      </c>
      <c r="C56" s="27" t="s">
        <v>192</v>
      </c>
      <c r="D56" s="23">
        <v>255</v>
      </c>
      <c r="E56" s="23" t="s">
        <v>211</v>
      </c>
      <c r="F56" s="17" t="s">
        <v>265</v>
      </c>
      <c r="G56" s="16"/>
      <c r="H56" s="16"/>
      <c r="I56" s="16"/>
      <c r="J56" s="16"/>
    </row>
    <row r="57" spans="1:10" ht="63.75" x14ac:dyDescent="0.2">
      <c r="A57" s="46"/>
      <c r="B57" s="29" t="s">
        <v>190</v>
      </c>
      <c r="C57" s="27" t="s">
        <v>192</v>
      </c>
      <c r="D57" s="23">
        <v>522</v>
      </c>
      <c r="E57" s="23" t="s">
        <v>211</v>
      </c>
      <c r="F57" s="17" t="s">
        <v>266</v>
      </c>
      <c r="G57" s="16"/>
      <c r="H57" s="16"/>
      <c r="I57" s="16"/>
      <c r="J57" s="16"/>
    </row>
    <row r="58" spans="1:10" ht="76.5" x14ac:dyDescent="0.2">
      <c r="A58" s="47"/>
      <c r="B58" s="29" t="s">
        <v>191</v>
      </c>
      <c r="C58" s="27" t="s">
        <v>192</v>
      </c>
      <c r="D58" s="23">
        <v>798</v>
      </c>
      <c r="E58" s="23"/>
      <c r="F58" s="17" t="s">
        <v>267</v>
      </c>
      <c r="G58" s="16"/>
      <c r="H58" s="16"/>
      <c r="I58" s="16"/>
      <c r="J58" s="16"/>
    </row>
  </sheetData>
  <mergeCells count="10">
    <mergeCell ref="A39:A44"/>
    <mergeCell ref="A45:A51"/>
    <mergeCell ref="A52:A54"/>
    <mergeCell ref="A55:A58"/>
    <mergeCell ref="A2:A13"/>
    <mergeCell ref="A14:A20"/>
    <mergeCell ref="A21:A23"/>
    <mergeCell ref="A24:A28"/>
    <mergeCell ref="A29:A35"/>
    <mergeCell ref="A36:A38"/>
  </mergeCells>
  <phoneticPr fontId="9"/>
  <dataValidations count="1">
    <dataValidation type="list" operator="equal" showErrorMessage="1" sqref="G2:G27">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9" workbookViewId="0">
      <selection activeCell="F2" sqref="F2"/>
    </sheetView>
  </sheetViews>
  <sheetFormatPr defaultColWidth="8.85546875" defaultRowHeight="15" x14ac:dyDescent="0.2"/>
  <cols>
    <col min="1" max="1" width="22" style="33" customWidth="1"/>
    <col min="3" max="5" width="8.85546875" style="9" customWidth="1"/>
    <col min="6" max="6" width="70" customWidth="1"/>
    <col min="8" max="8" width="29" customWidth="1"/>
    <col min="9" max="9" width="35.7109375" customWidth="1"/>
    <col min="10" max="10" width="42.85546875" customWidth="1"/>
  </cols>
  <sheetData>
    <row r="1" spans="1:10" s="10" customFormat="1" ht="36" x14ac:dyDescent="0.2">
      <c r="A1" s="34" t="s">
        <v>60</v>
      </c>
      <c r="B1" s="14" t="s">
        <v>13</v>
      </c>
      <c r="C1" s="12" t="s">
        <v>14</v>
      </c>
      <c r="D1" s="12" t="s">
        <v>123</v>
      </c>
      <c r="E1" s="12" t="s">
        <v>124</v>
      </c>
      <c r="F1" s="14" t="s">
        <v>15</v>
      </c>
      <c r="G1" s="14" t="s">
        <v>16</v>
      </c>
      <c r="H1" s="14" t="s">
        <v>17</v>
      </c>
      <c r="I1" s="14" t="s">
        <v>18</v>
      </c>
      <c r="J1" s="14" t="s">
        <v>19</v>
      </c>
    </row>
    <row r="2" spans="1:10" ht="60" x14ac:dyDescent="0.2">
      <c r="A2" s="35" t="s">
        <v>321</v>
      </c>
      <c r="B2" s="31" t="s">
        <v>278</v>
      </c>
      <c r="C2" s="37">
        <v>1</v>
      </c>
      <c r="D2" s="15">
        <v>598</v>
      </c>
      <c r="E2" s="15"/>
      <c r="F2" s="11" t="s">
        <v>298</v>
      </c>
      <c r="G2" s="16"/>
      <c r="H2" s="16"/>
      <c r="I2" s="16"/>
      <c r="J2" s="16"/>
    </row>
    <row r="3" spans="1:10" ht="38.25" x14ac:dyDescent="0.2">
      <c r="A3" s="48" t="s">
        <v>322</v>
      </c>
      <c r="B3" s="31" t="s">
        <v>279</v>
      </c>
      <c r="C3" s="37">
        <v>1</v>
      </c>
      <c r="D3" s="15">
        <v>384</v>
      </c>
      <c r="E3" s="15">
        <v>7.1</v>
      </c>
      <c r="F3" s="11" t="s">
        <v>299</v>
      </c>
      <c r="G3" s="16"/>
      <c r="H3" s="16"/>
      <c r="I3" s="16"/>
      <c r="J3" s="16"/>
    </row>
    <row r="4" spans="1:10" ht="38.25" x14ac:dyDescent="0.2">
      <c r="A4" s="49"/>
      <c r="B4" s="31" t="s">
        <v>280</v>
      </c>
      <c r="C4" s="37">
        <v>1</v>
      </c>
      <c r="D4" s="15">
        <v>331</v>
      </c>
      <c r="E4" s="15">
        <v>7.1</v>
      </c>
      <c r="F4" s="11" t="s">
        <v>300</v>
      </c>
      <c r="G4" s="16"/>
      <c r="H4" s="16"/>
      <c r="I4" s="16"/>
      <c r="J4" s="16"/>
    </row>
    <row r="5" spans="1:10" ht="38.25" x14ac:dyDescent="0.2">
      <c r="A5" s="49"/>
      <c r="B5" s="31" t="s">
        <v>281</v>
      </c>
      <c r="C5" s="37">
        <v>1</v>
      </c>
      <c r="D5" s="15">
        <v>539</v>
      </c>
      <c r="E5" s="15">
        <v>7.1</v>
      </c>
      <c r="F5" s="11" t="s">
        <v>301</v>
      </c>
      <c r="G5" s="16"/>
      <c r="H5" s="16"/>
      <c r="I5" s="16"/>
      <c r="J5" s="16"/>
    </row>
    <row r="6" spans="1:10" ht="51" x14ac:dyDescent="0.2">
      <c r="A6" s="50"/>
      <c r="B6" s="31" t="s">
        <v>282</v>
      </c>
      <c r="C6" s="38">
        <v>2</v>
      </c>
      <c r="D6" s="15">
        <v>331</v>
      </c>
      <c r="E6" s="15">
        <v>7.1</v>
      </c>
      <c r="F6" s="11" t="s">
        <v>302</v>
      </c>
      <c r="G6" s="16"/>
      <c r="H6" s="16"/>
      <c r="I6" s="16"/>
      <c r="J6" s="16"/>
    </row>
    <row r="7" spans="1:10" ht="63.75" x14ac:dyDescent="0.2">
      <c r="A7" s="48" t="s">
        <v>323</v>
      </c>
      <c r="B7" s="31" t="s">
        <v>283</v>
      </c>
      <c r="C7" s="37">
        <v>1</v>
      </c>
      <c r="D7" s="15">
        <v>613</v>
      </c>
      <c r="E7" s="15">
        <v>7.1</v>
      </c>
      <c r="F7" s="11" t="s">
        <v>303</v>
      </c>
      <c r="G7" s="16"/>
      <c r="H7" s="16"/>
      <c r="I7" s="16"/>
      <c r="J7" s="16"/>
    </row>
    <row r="8" spans="1:10" ht="76.5" x14ac:dyDescent="0.2">
      <c r="A8" s="49"/>
      <c r="B8" s="31" t="s">
        <v>284</v>
      </c>
      <c r="C8" s="37">
        <v>1</v>
      </c>
      <c r="D8" s="15">
        <v>613</v>
      </c>
      <c r="E8" s="15">
        <v>7.2</v>
      </c>
      <c r="F8" s="11" t="s">
        <v>320</v>
      </c>
      <c r="G8" s="16"/>
      <c r="H8" s="16"/>
      <c r="I8" s="16"/>
      <c r="J8" s="16"/>
    </row>
    <row r="9" spans="1:10" ht="38.25" x14ac:dyDescent="0.2">
      <c r="A9" s="49"/>
      <c r="B9" s="31" t="s">
        <v>285</v>
      </c>
      <c r="C9" s="38">
        <v>2</v>
      </c>
      <c r="D9" s="15">
        <v>613</v>
      </c>
      <c r="E9" s="15"/>
      <c r="F9" s="11" t="s">
        <v>304</v>
      </c>
      <c r="G9" s="16"/>
      <c r="H9" s="16"/>
      <c r="I9" s="16"/>
      <c r="J9" s="16"/>
    </row>
    <row r="10" spans="1:10" ht="25.5" x14ac:dyDescent="0.2">
      <c r="A10" s="50"/>
      <c r="B10" s="31" t="s">
        <v>286</v>
      </c>
      <c r="C10" s="38">
        <v>2</v>
      </c>
      <c r="D10" s="15">
        <v>613</v>
      </c>
      <c r="E10" s="15">
        <v>7.1</v>
      </c>
      <c r="F10" s="11" t="s">
        <v>305</v>
      </c>
      <c r="G10" s="16"/>
      <c r="H10" s="16"/>
      <c r="I10" s="16"/>
      <c r="J10" s="16"/>
    </row>
    <row r="11" spans="1:10" ht="38.25" x14ac:dyDescent="0.2">
      <c r="A11" s="48" t="s">
        <v>324</v>
      </c>
      <c r="B11" s="31" t="s">
        <v>287</v>
      </c>
      <c r="C11" s="37">
        <v>1</v>
      </c>
      <c r="D11" s="15">
        <v>614</v>
      </c>
      <c r="E11" s="15" t="s">
        <v>317</v>
      </c>
      <c r="F11" s="11" t="s">
        <v>306</v>
      </c>
      <c r="G11" s="16"/>
      <c r="H11" s="16"/>
      <c r="I11" s="16"/>
      <c r="J11" s="16"/>
    </row>
    <row r="12" spans="1:10" ht="38.25" x14ac:dyDescent="0.2">
      <c r="A12" s="49"/>
      <c r="B12" s="31" t="s">
        <v>288</v>
      </c>
      <c r="C12" s="37">
        <v>1</v>
      </c>
      <c r="D12" s="15">
        <v>1004</v>
      </c>
      <c r="E12" s="15" t="s">
        <v>317</v>
      </c>
      <c r="F12" s="11" t="s">
        <v>307</v>
      </c>
      <c r="G12" s="16"/>
      <c r="H12" s="16"/>
      <c r="I12" s="16"/>
      <c r="J12" s="16"/>
    </row>
    <row r="13" spans="1:10" ht="51" x14ac:dyDescent="0.2">
      <c r="A13" s="49"/>
      <c r="B13" s="31" t="s">
        <v>289</v>
      </c>
      <c r="C13" s="37">
        <v>1</v>
      </c>
      <c r="D13" s="15">
        <v>16</v>
      </c>
      <c r="E13" s="15" t="s">
        <v>317</v>
      </c>
      <c r="F13" s="11" t="s">
        <v>308</v>
      </c>
      <c r="G13" s="16"/>
      <c r="H13" s="16"/>
      <c r="I13" s="16"/>
      <c r="J13" s="16"/>
    </row>
    <row r="14" spans="1:10" ht="25.5" x14ac:dyDescent="0.2">
      <c r="A14" s="49"/>
      <c r="B14" s="31" t="s">
        <v>290</v>
      </c>
      <c r="C14" s="37">
        <v>1</v>
      </c>
      <c r="D14" s="15">
        <v>16</v>
      </c>
      <c r="E14" s="15" t="s">
        <v>317</v>
      </c>
      <c r="F14" s="11" t="s">
        <v>309</v>
      </c>
      <c r="G14" s="16"/>
      <c r="H14" s="16"/>
      <c r="I14" s="16"/>
      <c r="J14" s="16"/>
    </row>
    <row r="15" spans="1:10" ht="76.5" x14ac:dyDescent="0.2">
      <c r="A15" s="50"/>
      <c r="B15" s="31" t="s">
        <v>291</v>
      </c>
      <c r="C15" s="37">
        <v>1</v>
      </c>
      <c r="D15" s="15">
        <v>16</v>
      </c>
      <c r="E15" s="15" t="s">
        <v>317</v>
      </c>
      <c r="F15" s="11" t="s">
        <v>310</v>
      </c>
      <c r="G15" s="16"/>
      <c r="H15" s="16"/>
      <c r="I15" s="16"/>
      <c r="J15" s="16"/>
    </row>
    <row r="16" spans="1:10" ht="12.75" x14ac:dyDescent="0.2">
      <c r="A16" s="48" t="s">
        <v>325</v>
      </c>
      <c r="B16" s="31" t="s">
        <v>292</v>
      </c>
      <c r="C16" s="38">
        <v>2</v>
      </c>
      <c r="D16" s="15">
        <v>290</v>
      </c>
      <c r="E16" s="15" t="s">
        <v>318</v>
      </c>
      <c r="F16" s="11" t="s">
        <v>311</v>
      </c>
      <c r="G16" s="16"/>
      <c r="H16" s="16"/>
      <c r="I16" s="16"/>
      <c r="J16" s="16"/>
    </row>
    <row r="17" spans="1:10" ht="25.5" x14ac:dyDescent="0.2">
      <c r="A17" s="49"/>
      <c r="B17" s="31" t="s">
        <v>293</v>
      </c>
      <c r="C17" s="38">
        <v>2</v>
      </c>
      <c r="D17" s="15">
        <v>798</v>
      </c>
      <c r="E17" s="15"/>
      <c r="F17" s="11" t="s">
        <v>312</v>
      </c>
      <c r="G17" s="16"/>
      <c r="H17" s="16"/>
      <c r="I17" s="16"/>
      <c r="J17" s="16"/>
    </row>
    <row r="18" spans="1:10" ht="38.25" x14ac:dyDescent="0.2">
      <c r="A18" s="50"/>
      <c r="B18" s="31" t="s">
        <v>294</v>
      </c>
      <c r="C18" s="38">
        <v>2</v>
      </c>
      <c r="D18" s="15">
        <v>345</v>
      </c>
      <c r="E18" s="15"/>
      <c r="F18" s="11" t="s">
        <v>313</v>
      </c>
      <c r="G18" s="16"/>
      <c r="H18" s="16"/>
      <c r="I18" s="16"/>
      <c r="J18" s="16"/>
    </row>
    <row r="19" spans="1:10" ht="38.25" x14ac:dyDescent="0.2">
      <c r="A19" s="48" t="s">
        <v>326</v>
      </c>
      <c r="B19" s="31" t="s">
        <v>295</v>
      </c>
      <c r="C19" s="39">
        <v>3</v>
      </c>
      <c r="D19" s="15">
        <v>613</v>
      </c>
      <c r="E19" s="15" t="s">
        <v>319</v>
      </c>
      <c r="F19" s="11" t="s">
        <v>314</v>
      </c>
      <c r="G19" s="16"/>
      <c r="H19" s="16"/>
      <c r="I19" s="16"/>
      <c r="J19" s="16"/>
    </row>
    <row r="20" spans="1:10" ht="25.5" x14ac:dyDescent="0.2">
      <c r="A20" s="50"/>
      <c r="B20" s="31" t="s">
        <v>296</v>
      </c>
      <c r="C20" s="39">
        <v>3</v>
      </c>
      <c r="D20" s="15">
        <v>613</v>
      </c>
      <c r="E20" s="15" t="s">
        <v>319</v>
      </c>
      <c r="F20" s="11" t="s">
        <v>315</v>
      </c>
      <c r="G20" s="16"/>
      <c r="H20" s="16"/>
      <c r="I20" s="16"/>
      <c r="J20" s="16"/>
    </row>
    <row r="21" spans="1:10" ht="60" x14ac:dyDescent="0.2">
      <c r="A21" s="36" t="s">
        <v>327</v>
      </c>
      <c r="B21" s="31" t="s">
        <v>297</v>
      </c>
      <c r="C21" s="37">
        <v>1</v>
      </c>
      <c r="D21" s="15">
        <v>778</v>
      </c>
      <c r="E21" s="15"/>
      <c r="F21" s="11" t="s">
        <v>316</v>
      </c>
      <c r="G21" s="16"/>
      <c r="H21" s="16"/>
      <c r="I21" s="16"/>
      <c r="J21" s="16"/>
    </row>
    <row r="22" spans="1:10" x14ac:dyDescent="0.2">
      <c r="C22"/>
      <c r="D22"/>
      <c r="E22"/>
    </row>
    <row r="23" spans="1:10" x14ac:dyDescent="0.2">
      <c r="C23"/>
      <c r="D23"/>
      <c r="E23"/>
    </row>
    <row r="24" spans="1:10" x14ac:dyDescent="0.2">
      <c r="C24"/>
      <c r="D24"/>
      <c r="E24"/>
    </row>
  </sheetData>
  <mergeCells count="5">
    <mergeCell ref="A3:A6"/>
    <mergeCell ref="A7:A10"/>
    <mergeCell ref="A11:A15"/>
    <mergeCell ref="A16:A18"/>
    <mergeCell ref="A19:A20"/>
  </mergeCells>
  <phoneticPr fontId="9"/>
  <dataValidations count="1">
    <dataValidation type="list" operator="equal" showErrorMessage="1" sqref="G2:G14">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opLeftCell="A11" zoomScale="91" zoomScaleNormal="91" workbookViewId="0">
      <selection activeCell="A2" sqref="A2:A11"/>
    </sheetView>
  </sheetViews>
  <sheetFormatPr defaultColWidth="8.85546875" defaultRowHeight="12.75" x14ac:dyDescent="0.2"/>
  <cols>
    <col min="1" max="1" width="22.7109375" customWidth="1"/>
    <col min="3" max="5" width="8.85546875" style="9"/>
    <col min="6" max="6" width="68.7109375" customWidth="1"/>
    <col min="7" max="7" width="18.140625" customWidth="1"/>
    <col min="8" max="8" width="32.7109375" customWidth="1"/>
    <col min="9" max="9" width="27.28515625" customWidth="1"/>
    <col min="10" max="10" width="42.140625" customWidth="1"/>
  </cols>
  <sheetData>
    <row r="1" spans="1:10" s="10" customFormat="1" ht="36" x14ac:dyDescent="0.2">
      <c r="A1" s="30" t="s">
        <v>60</v>
      </c>
      <c r="B1" s="14" t="s">
        <v>13</v>
      </c>
      <c r="C1" s="12" t="s">
        <v>14</v>
      </c>
      <c r="D1" s="12" t="s">
        <v>123</v>
      </c>
      <c r="E1" s="12" t="s">
        <v>124</v>
      </c>
      <c r="F1" s="14" t="s">
        <v>15</v>
      </c>
      <c r="G1" s="14" t="s">
        <v>16</v>
      </c>
      <c r="H1" s="14" t="s">
        <v>17</v>
      </c>
      <c r="I1" s="14" t="s">
        <v>18</v>
      </c>
      <c r="J1" s="14" t="s">
        <v>19</v>
      </c>
    </row>
    <row r="2" spans="1:10" ht="25.5" x14ac:dyDescent="0.2">
      <c r="A2" s="45" t="s">
        <v>345</v>
      </c>
      <c r="B2" s="28" t="s">
        <v>328</v>
      </c>
      <c r="C2" s="37">
        <v>1</v>
      </c>
      <c r="D2" s="15">
        <v>602</v>
      </c>
      <c r="E2" s="16"/>
      <c r="F2" s="17" t="s">
        <v>338</v>
      </c>
      <c r="G2" s="16"/>
      <c r="H2" s="16"/>
      <c r="I2" s="16"/>
      <c r="J2" s="16"/>
    </row>
    <row r="3" spans="1:10" ht="25.5" x14ac:dyDescent="0.2">
      <c r="A3" s="46"/>
      <c r="B3" s="28" t="s">
        <v>329</v>
      </c>
      <c r="C3" s="37">
        <v>1</v>
      </c>
      <c r="D3" s="15">
        <v>639</v>
      </c>
      <c r="E3" s="16"/>
      <c r="F3" s="17" t="s">
        <v>21</v>
      </c>
      <c r="G3" s="16"/>
      <c r="H3" s="16"/>
      <c r="I3" s="16"/>
      <c r="J3" s="16"/>
    </row>
    <row r="4" spans="1:10" ht="76.5" x14ac:dyDescent="0.2">
      <c r="A4" s="46"/>
      <c r="B4" s="28" t="s">
        <v>330</v>
      </c>
      <c r="C4" s="37">
        <v>1</v>
      </c>
      <c r="D4" s="15">
        <v>285</v>
      </c>
      <c r="E4" s="16"/>
      <c r="F4" s="17" t="s">
        <v>339</v>
      </c>
      <c r="G4" s="16"/>
      <c r="H4" s="16"/>
      <c r="I4" s="16"/>
      <c r="J4" s="16"/>
    </row>
    <row r="5" spans="1:10" ht="63.75" x14ac:dyDescent="0.2">
      <c r="A5" s="46"/>
      <c r="B5" s="28" t="s">
        <v>331</v>
      </c>
      <c r="C5" s="37">
        <v>1</v>
      </c>
      <c r="D5" s="15">
        <v>276</v>
      </c>
      <c r="E5" s="16"/>
      <c r="F5" s="17" t="s">
        <v>340</v>
      </c>
      <c r="G5" s="16"/>
      <c r="H5" s="16"/>
      <c r="I5" s="16"/>
      <c r="J5" s="16"/>
    </row>
    <row r="6" spans="1:10" ht="38.25" x14ac:dyDescent="0.2">
      <c r="A6" s="47"/>
      <c r="B6" s="28" t="s">
        <v>332</v>
      </c>
      <c r="C6" s="37">
        <v>1</v>
      </c>
      <c r="D6" s="15">
        <v>285</v>
      </c>
      <c r="E6" s="16"/>
      <c r="F6" s="17" t="s">
        <v>341</v>
      </c>
      <c r="G6" s="16"/>
      <c r="H6" s="16"/>
      <c r="I6" s="16"/>
      <c r="J6" s="16"/>
    </row>
    <row r="7" spans="1:10" ht="51" x14ac:dyDescent="0.2">
      <c r="A7" s="45" t="s">
        <v>346</v>
      </c>
      <c r="B7" s="28" t="s">
        <v>333</v>
      </c>
      <c r="C7" s="37">
        <v>1</v>
      </c>
      <c r="D7" s="15">
        <v>639</v>
      </c>
      <c r="E7" s="16"/>
      <c r="F7" s="17" t="s">
        <v>342</v>
      </c>
      <c r="G7" s="16"/>
      <c r="H7" s="16"/>
      <c r="I7" s="16"/>
      <c r="J7" s="16"/>
    </row>
    <row r="8" spans="1:10" ht="38.25" x14ac:dyDescent="0.2">
      <c r="A8" s="47"/>
      <c r="B8" s="28" t="s">
        <v>334</v>
      </c>
      <c r="C8" s="37">
        <v>1</v>
      </c>
      <c r="D8" s="15">
        <v>352</v>
      </c>
      <c r="E8" s="16"/>
      <c r="F8" s="17" t="s">
        <v>343</v>
      </c>
      <c r="G8" s="16"/>
      <c r="H8" s="16"/>
      <c r="I8" s="16"/>
      <c r="J8" s="16"/>
    </row>
    <row r="9" spans="1:10" ht="25.5" x14ac:dyDescent="0.2">
      <c r="A9" s="45" t="s">
        <v>347</v>
      </c>
      <c r="B9" s="28" t="s">
        <v>335</v>
      </c>
      <c r="C9" s="37">
        <v>1</v>
      </c>
      <c r="D9" s="15">
        <v>419</v>
      </c>
      <c r="E9" s="16"/>
      <c r="F9" s="17" t="s">
        <v>344</v>
      </c>
      <c r="G9" s="16"/>
      <c r="H9" s="16"/>
      <c r="I9" s="16"/>
      <c r="J9" s="16"/>
    </row>
    <row r="10" spans="1:10" ht="38.25" x14ac:dyDescent="0.2">
      <c r="A10" s="46"/>
      <c r="B10" s="28" t="s">
        <v>336</v>
      </c>
      <c r="C10" s="37">
        <v>1</v>
      </c>
      <c r="D10" s="15">
        <v>548</v>
      </c>
      <c r="E10" s="16"/>
      <c r="F10" s="17" t="s">
        <v>20</v>
      </c>
      <c r="G10" s="16"/>
      <c r="H10" s="16"/>
      <c r="I10" s="16"/>
      <c r="J10" s="16"/>
    </row>
    <row r="11" spans="1:10" ht="51" x14ac:dyDescent="0.2">
      <c r="A11" s="47"/>
      <c r="B11" s="28" t="s">
        <v>337</v>
      </c>
      <c r="C11" s="38">
        <v>2</v>
      </c>
      <c r="D11" s="15">
        <v>732</v>
      </c>
      <c r="E11" s="16"/>
      <c r="F11" s="17" t="s">
        <v>22</v>
      </c>
      <c r="G11" s="16"/>
      <c r="H11" s="16"/>
      <c r="I11" s="16"/>
      <c r="J11" s="16"/>
    </row>
  </sheetData>
  <mergeCells count="3">
    <mergeCell ref="A2:A6"/>
    <mergeCell ref="A7:A8"/>
    <mergeCell ref="A9:A11"/>
  </mergeCells>
  <phoneticPr fontId="9"/>
  <dataValidations count="1">
    <dataValidation type="list" operator="equal" showErrorMessage="1" sqref="G2:G11">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A31" workbookViewId="0">
      <selection activeCell="G4" sqref="G4"/>
    </sheetView>
  </sheetViews>
  <sheetFormatPr defaultColWidth="8.85546875" defaultRowHeight="12.75" x14ac:dyDescent="0.2"/>
  <cols>
    <col min="1" max="1" width="22.28515625" customWidth="1"/>
    <col min="3" max="5" width="8.85546875" style="9"/>
    <col min="6" max="6" width="60.7109375" customWidth="1"/>
    <col min="7" max="7" width="22.7109375" customWidth="1"/>
    <col min="8" max="8" width="41.28515625" customWidth="1"/>
    <col min="9" max="9" width="35.28515625" customWidth="1"/>
    <col min="10" max="10" width="29" customWidth="1"/>
  </cols>
  <sheetData>
    <row r="1" spans="1:10" s="10" customFormat="1" ht="36" x14ac:dyDescent="0.2">
      <c r="A1" s="40" t="s">
        <v>60</v>
      </c>
      <c r="B1" s="14" t="s">
        <v>13</v>
      </c>
      <c r="C1" s="12" t="s">
        <v>14</v>
      </c>
      <c r="D1" s="12" t="s">
        <v>123</v>
      </c>
      <c r="E1" s="12" t="s">
        <v>124</v>
      </c>
      <c r="F1" s="14" t="s">
        <v>15</v>
      </c>
      <c r="G1" s="14" t="s">
        <v>16</v>
      </c>
      <c r="H1" s="14" t="s">
        <v>17</v>
      </c>
      <c r="I1" s="14" t="s">
        <v>18</v>
      </c>
      <c r="J1" s="14" t="s">
        <v>19</v>
      </c>
    </row>
    <row r="2" spans="1:10" ht="51" x14ac:dyDescent="0.2">
      <c r="A2" s="51" t="s">
        <v>403</v>
      </c>
      <c r="B2" s="28" t="s">
        <v>348</v>
      </c>
      <c r="C2" s="37">
        <v>1</v>
      </c>
      <c r="D2" s="15">
        <v>235</v>
      </c>
      <c r="E2" s="22"/>
      <c r="F2" s="17" t="s">
        <v>373</v>
      </c>
      <c r="G2" s="16"/>
      <c r="H2" s="16"/>
      <c r="I2" s="16"/>
      <c r="J2" s="16"/>
    </row>
    <row r="3" spans="1:10" ht="76.5" x14ac:dyDescent="0.2">
      <c r="A3" s="51"/>
      <c r="B3" s="28" t="s">
        <v>349</v>
      </c>
      <c r="C3" s="37">
        <v>1</v>
      </c>
      <c r="D3" s="15">
        <v>915</v>
      </c>
      <c r="E3" s="22"/>
      <c r="F3" s="17" t="s">
        <v>374</v>
      </c>
      <c r="G3" s="16"/>
      <c r="H3" s="16"/>
      <c r="I3" s="16"/>
      <c r="J3" s="16"/>
    </row>
    <row r="4" spans="1:10" ht="63.75" x14ac:dyDescent="0.2">
      <c r="A4" s="51"/>
      <c r="B4" s="28" t="s">
        <v>350</v>
      </c>
      <c r="C4" s="37">
        <v>1</v>
      </c>
      <c r="D4" s="15">
        <v>20</v>
      </c>
      <c r="E4" s="22"/>
      <c r="F4" s="17" t="s">
        <v>375</v>
      </c>
      <c r="G4" s="16"/>
      <c r="H4" s="16"/>
      <c r="I4" s="16"/>
      <c r="J4" s="16"/>
    </row>
    <row r="5" spans="1:10" ht="89.25" x14ac:dyDescent="0.2">
      <c r="A5" s="51"/>
      <c r="B5" s="28" t="s">
        <v>351</v>
      </c>
      <c r="C5" s="37">
        <v>1</v>
      </c>
      <c r="D5" s="15">
        <v>20</v>
      </c>
      <c r="E5" s="22"/>
      <c r="F5" s="17" t="s">
        <v>376</v>
      </c>
      <c r="G5" s="16"/>
      <c r="H5" s="16"/>
      <c r="I5" s="16"/>
      <c r="J5" s="16"/>
    </row>
    <row r="6" spans="1:10" ht="38.25" x14ac:dyDescent="0.2">
      <c r="A6" s="51"/>
      <c r="B6" s="28" t="s">
        <v>352</v>
      </c>
      <c r="C6" s="37">
        <v>1</v>
      </c>
      <c r="D6" s="15">
        <v>601</v>
      </c>
      <c r="E6" s="22"/>
      <c r="F6" s="17" t="s">
        <v>377</v>
      </c>
      <c r="G6" s="16"/>
      <c r="H6" s="16"/>
      <c r="I6" s="16"/>
      <c r="J6" s="16"/>
    </row>
    <row r="7" spans="1:10" ht="63.75" x14ac:dyDescent="0.2">
      <c r="A7" s="51" t="s">
        <v>404</v>
      </c>
      <c r="B7" s="28" t="s">
        <v>208</v>
      </c>
      <c r="C7" s="37">
        <v>1</v>
      </c>
      <c r="D7" s="15">
        <v>116</v>
      </c>
      <c r="E7" s="22"/>
      <c r="F7" s="17" t="s">
        <v>378</v>
      </c>
      <c r="G7" s="16"/>
      <c r="H7" s="16"/>
      <c r="I7" s="16"/>
      <c r="J7" s="16"/>
    </row>
    <row r="8" spans="1:10" ht="25.5" x14ac:dyDescent="0.2">
      <c r="A8" s="51"/>
      <c r="B8" s="28" t="s">
        <v>353</v>
      </c>
      <c r="C8" s="37">
        <v>1</v>
      </c>
      <c r="D8" s="15">
        <v>138</v>
      </c>
      <c r="E8" s="22"/>
      <c r="F8" s="17" t="s">
        <v>379</v>
      </c>
      <c r="G8" s="16"/>
      <c r="H8" s="16"/>
      <c r="I8" s="16"/>
      <c r="J8" s="16"/>
    </row>
    <row r="9" spans="1:10" ht="25.5" x14ac:dyDescent="0.2">
      <c r="A9" s="51"/>
      <c r="B9" s="28" t="s">
        <v>209</v>
      </c>
      <c r="C9" s="37">
        <v>1</v>
      </c>
      <c r="D9" s="15">
        <v>147</v>
      </c>
      <c r="E9" s="22"/>
      <c r="F9" s="17" t="s">
        <v>380</v>
      </c>
      <c r="G9" s="16"/>
      <c r="H9" s="16"/>
      <c r="I9" s="16"/>
      <c r="J9" s="16"/>
    </row>
    <row r="10" spans="1:10" ht="51" x14ac:dyDescent="0.2">
      <c r="A10" s="51"/>
      <c r="B10" s="28" t="s">
        <v>354</v>
      </c>
      <c r="C10" s="37">
        <v>1</v>
      </c>
      <c r="D10" s="15">
        <v>95</v>
      </c>
      <c r="E10" s="22"/>
      <c r="F10" s="17" t="s">
        <v>381</v>
      </c>
      <c r="G10" s="16"/>
      <c r="H10" s="16"/>
      <c r="I10" s="16"/>
      <c r="J10" s="16"/>
    </row>
    <row r="11" spans="1:10" ht="38.25" x14ac:dyDescent="0.2">
      <c r="A11" s="51"/>
      <c r="B11" s="28" t="s">
        <v>196</v>
      </c>
      <c r="C11" s="37">
        <v>1</v>
      </c>
      <c r="D11" s="15">
        <v>94</v>
      </c>
      <c r="E11" s="22"/>
      <c r="F11" s="17" t="s">
        <v>382</v>
      </c>
      <c r="G11" s="16"/>
      <c r="H11" s="16"/>
      <c r="I11" s="16"/>
      <c r="J11" s="16"/>
    </row>
    <row r="12" spans="1:10" ht="51" x14ac:dyDescent="0.2">
      <c r="A12" s="51"/>
      <c r="B12" s="28" t="s">
        <v>197</v>
      </c>
      <c r="C12" s="37">
        <v>1</v>
      </c>
      <c r="D12" s="15">
        <v>918</v>
      </c>
      <c r="E12" s="22"/>
      <c r="F12" s="17" t="s">
        <v>383</v>
      </c>
      <c r="G12" s="16"/>
      <c r="H12" s="16"/>
      <c r="I12" s="16"/>
      <c r="J12" s="16"/>
    </row>
    <row r="13" spans="1:10" ht="38.25" x14ac:dyDescent="0.2">
      <c r="A13" s="51"/>
      <c r="B13" s="28" t="s">
        <v>355</v>
      </c>
      <c r="C13" s="37">
        <v>1</v>
      </c>
      <c r="D13" s="15">
        <v>159</v>
      </c>
      <c r="E13" s="22"/>
      <c r="F13" s="17" t="s">
        <v>384</v>
      </c>
      <c r="G13" s="16"/>
      <c r="H13" s="16"/>
      <c r="I13" s="16"/>
      <c r="J13" s="16"/>
    </row>
    <row r="14" spans="1:10" ht="38.25" x14ac:dyDescent="0.2">
      <c r="A14" s="51"/>
      <c r="B14" s="28" t="s">
        <v>198</v>
      </c>
      <c r="C14" s="37">
        <v>1</v>
      </c>
      <c r="D14" s="15">
        <v>94</v>
      </c>
      <c r="E14" s="22"/>
      <c r="F14" s="17" t="s">
        <v>385</v>
      </c>
      <c r="G14" s="16"/>
      <c r="H14" s="16"/>
      <c r="I14" s="16"/>
      <c r="J14" s="16"/>
    </row>
    <row r="15" spans="1:10" ht="89.25" x14ac:dyDescent="0.2">
      <c r="A15" s="51" t="s">
        <v>405</v>
      </c>
      <c r="B15" s="28" t="s">
        <v>356</v>
      </c>
      <c r="C15" s="37">
        <v>1</v>
      </c>
      <c r="D15" s="15">
        <v>116</v>
      </c>
      <c r="E15" s="22"/>
      <c r="F15" s="17" t="s">
        <v>386</v>
      </c>
      <c r="G15" s="16"/>
      <c r="H15" s="16"/>
      <c r="I15" s="16"/>
      <c r="J15" s="16"/>
    </row>
    <row r="16" spans="1:10" ht="63.75" x14ac:dyDescent="0.2">
      <c r="A16" s="51"/>
      <c r="B16" s="28" t="s">
        <v>357</v>
      </c>
      <c r="C16" s="37">
        <v>1</v>
      </c>
      <c r="D16" s="15">
        <v>176</v>
      </c>
      <c r="E16" s="22"/>
      <c r="F16" s="17" t="s">
        <v>387</v>
      </c>
      <c r="G16" s="16"/>
      <c r="H16" s="16"/>
      <c r="I16" s="16"/>
      <c r="J16" s="16"/>
    </row>
    <row r="17" spans="1:10" ht="63.75" x14ac:dyDescent="0.2">
      <c r="A17" s="51"/>
      <c r="B17" s="28" t="s">
        <v>358</v>
      </c>
      <c r="C17" s="37">
        <v>1</v>
      </c>
      <c r="D17" s="15">
        <v>79</v>
      </c>
      <c r="E17" s="22"/>
      <c r="F17" s="17" t="s">
        <v>388</v>
      </c>
      <c r="G17" s="16"/>
      <c r="H17" s="16"/>
      <c r="I17" s="16"/>
      <c r="J17" s="16"/>
    </row>
    <row r="18" spans="1:10" ht="63.75" x14ac:dyDescent="0.2">
      <c r="A18" s="51"/>
      <c r="B18" s="28" t="s">
        <v>359</v>
      </c>
      <c r="C18" s="37">
        <v>1</v>
      </c>
      <c r="D18" s="15">
        <v>89</v>
      </c>
      <c r="E18" s="22"/>
      <c r="F18" s="17" t="s">
        <v>389</v>
      </c>
      <c r="G18" s="16"/>
      <c r="H18" s="16"/>
      <c r="I18" s="16"/>
      <c r="J18" s="16"/>
    </row>
    <row r="19" spans="1:10" ht="76.5" x14ac:dyDescent="0.2">
      <c r="A19" s="51"/>
      <c r="B19" s="28" t="s">
        <v>360</v>
      </c>
      <c r="C19" s="37">
        <v>1</v>
      </c>
      <c r="D19" s="15">
        <v>89</v>
      </c>
      <c r="E19" s="22"/>
      <c r="F19" s="17" t="s">
        <v>390</v>
      </c>
      <c r="G19" s="16"/>
      <c r="H19" s="16"/>
      <c r="I19" s="16"/>
      <c r="J19" s="16"/>
    </row>
    <row r="20" spans="1:10" ht="76.5" x14ac:dyDescent="0.2">
      <c r="A20" s="51"/>
      <c r="B20" s="28" t="s">
        <v>361</v>
      </c>
      <c r="C20" s="37">
        <v>1</v>
      </c>
      <c r="D20" s="15">
        <v>830</v>
      </c>
      <c r="E20" s="22"/>
      <c r="F20" s="17" t="s">
        <v>391</v>
      </c>
      <c r="G20" s="16"/>
      <c r="H20" s="16"/>
      <c r="I20" s="16"/>
      <c r="J20" s="16"/>
    </row>
    <row r="21" spans="1:10" ht="63.75" x14ac:dyDescent="0.2">
      <c r="A21" s="51"/>
      <c r="B21" s="28" t="s">
        <v>362</v>
      </c>
      <c r="C21" s="37">
        <v>1</v>
      </c>
      <c r="D21" s="15">
        <v>943</v>
      </c>
      <c r="E21" s="22"/>
      <c r="F21" s="17" t="s">
        <v>392</v>
      </c>
      <c r="G21" s="16"/>
      <c r="H21" s="16"/>
      <c r="I21" s="16"/>
      <c r="J21" s="16"/>
    </row>
    <row r="22" spans="1:10" ht="63.75" x14ac:dyDescent="0.2">
      <c r="A22" s="51"/>
      <c r="B22" s="28" t="s">
        <v>363</v>
      </c>
      <c r="C22" s="37">
        <v>1</v>
      </c>
      <c r="D22" s="15">
        <v>78</v>
      </c>
      <c r="E22" s="22"/>
      <c r="F22" s="17" t="s">
        <v>393</v>
      </c>
      <c r="G22" s="16"/>
      <c r="H22" s="16"/>
      <c r="I22" s="16"/>
      <c r="J22" s="16"/>
    </row>
    <row r="23" spans="1:10" ht="25.5" x14ac:dyDescent="0.2">
      <c r="A23" s="51"/>
      <c r="B23" s="28" t="s">
        <v>364</v>
      </c>
      <c r="C23" s="37">
        <v>1</v>
      </c>
      <c r="D23" s="15">
        <v>829</v>
      </c>
      <c r="E23" s="32"/>
      <c r="F23" s="17" t="s">
        <v>394</v>
      </c>
      <c r="G23" s="16"/>
      <c r="H23" s="16"/>
      <c r="I23" s="16"/>
      <c r="J23" s="16"/>
    </row>
    <row r="24" spans="1:10" ht="51" x14ac:dyDescent="0.2">
      <c r="A24" s="51"/>
      <c r="B24" s="28" t="s">
        <v>365</v>
      </c>
      <c r="C24" s="37">
        <v>1</v>
      </c>
      <c r="D24" s="15">
        <v>643</v>
      </c>
      <c r="E24" s="32"/>
      <c r="F24" s="17" t="s">
        <v>395</v>
      </c>
      <c r="G24" s="16"/>
      <c r="H24" s="16"/>
      <c r="I24" s="16"/>
      <c r="J24" s="16"/>
    </row>
    <row r="25" spans="1:10" ht="38.25" x14ac:dyDescent="0.2">
      <c r="A25" s="51" t="s">
        <v>406</v>
      </c>
      <c r="B25" s="28" t="s">
        <v>366</v>
      </c>
      <c r="C25" s="38">
        <v>2</v>
      </c>
      <c r="D25" s="15">
        <v>120</v>
      </c>
      <c r="E25" s="32"/>
      <c r="F25" s="17" t="s">
        <v>396</v>
      </c>
      <c r="G25" s="16"/>
      <c r="H25" s="16"/>
      <c r="I25" s="16"/>
      <c r="J25" s="16"/>
    </row>
    <row r="26" spans="1:10" ht="25.5" x14ac:dyDescent="0.2">
      <c r="A26" s="51"/>
      <c r="B26" s="28" t="s">
        <v>367</v>
      </c>
      <c r="C26" s="38">
        <v>2</v>
      </c>
      <c r="D26" s="15">
        <v>134</v>
      </c>
      <c r="E26" s="32"/>
      <c r="F26" s="17" t="s">
        <v>397</v>
      </c>
      <c r="G26" s="16"/>
      <c r="H26" s="16"/>
      <c r="I26" s="16"/>
      <c r="J26" s="16"/>
    </row>
    <row r="27" spans="1:10" ht="25.5" x14ac:dyDescent="0.2">
      <c r="A27" s="51"/>
      <c r="B27" s="28" t="s">
        <v>368</v>
      </c>
      <c r="C27" s="38">
        <v>2</v>
      </c>
      <c r="D27" s="15">
        <v>190</v>
      </c>
      <c r="E27" s="32"/>
      <c r="F27" s="17" t="s">
        <v>398</v>
      </c>
      <c r="G27" s="16"/>
      <c r="H27" s="16"/>
      <c r="I27" s="16"/>
      <c r="J27" s="16"/>
    </row>
    <row r="28" spans="1:10" ht="51" x14ac:dyDescent="0.2">
      <c r="A28" s="51" t="s">
        <v>407</v>
      </c>
      <c r="B28" s="28" t="s">
        <v>369</v>
      </c>
      <c r="C28" s="37">
        <v>1</v>
      </c>
      <c r="D28" s="15">
        <v>502</v>
      </c>
      <c r="E28" s="32"/>
      <c r="F28" s="17" t="s">
        <v>399</v>
      </c>
      <c r="G28" s="16"/>
      <c r="H28" s="16"/>
      <c r="I28" s="16"/>
      <c r="J28" s="16"/>
    </row>
    <row r="29" spans="1:10" ht="51" x14ac:dyDescent="0.2">
      <c r="A29" s="51"/>
      <c r="B29" s="28" t="s">
        <v>370</v>
      </c>
      <c r="C29" s="37">
        <v>1</v>
      </c>
      <c r="D29" s="15">
        <v>611</v>
      </c>
      <c r="E29" s="32"/>
      <c r="F29" s="17" t="s">
        <v>400</v>
      </c>
      <c r="G29" s="16"/>
      <c r="H29" s="16"/>
      <c r="I29" s="16"/>
      <c r="J29" s="16"/>
    </row>
    <row r="30" spans="1:10" ht="38.25" x14ac:dyDescent="0.2">
      <c r="A30" s="51"/>
      <c r="B30" s="28" t="s">
        <v>371</v>
      </c>
      <c r="C30" s="37">
        <v>1</v>
      </c>
      <c r="D30" s="15">
        <v>502</v>
      </c>
      <c r="E30" s="32"/>
      <c r="F30" s="17" t="s">
        <v>401</v>
      </c>
      <c r="G30" s="16"/>
      <c r="H30" s="16"/>
      <c r="I30" s="16"/>
      <c r="J30" s="16"/>
    </row>
    <row r="31" spans="1:10" ht="38.25" x14ac:dyDescent="0.2">
      <c r="A31" s="51"/>
      <c r="B31" s="28" t="s">
        <v>372</v>
      </c>
      <c r="C31" s="37">
        <v>1</v>
      </c>
      <c r="D31" s="15">
        <v>95</v>
      </c>
      <c r="E31" s="32"/>
      <c r="F31" s="17" t="s">
        <v>402</v>
      </c>
      <c r="G31" s="16"/>
      <c r="H31" s="16"/>
      <c r="I31" s="16"/>
      <c r="J31" s="16"/>
    </row>
  </sheetData>
  <mergeCells count="5">
    <mergeCell ref="A2:A6"/>
    <mergeCell ref="A7:A14"/>
    <mergeCell ref="A15:A24"/>
    <mergeCell ref="A25:A27"/>
    <mergeCell ref="A28:A31"/>
  </mergeCells>
  <phoneticPr fontId="9"/>
  <dataValidations count="1">
    <dataValidation type="list" operator="equal" showErrorMessage="1" sqref="G2:G22">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A16" workbookViewId="0">
      <selection activeCell="F8" sqref="F8"/>
    </sheetView>
  </sheetViews>
  <sheetFormatPr defaultColWidth="8.85546875" defaultRowHeight="12.75" x14ac:dyDescent="0.2"/>
  <cols>
    <col min="1" max="1" width="20.7109375" customWidth="1"/>
    <col min="3" max="5" width="8.85546875" style="9"/>
    <col min="6" max="6" width="97.140625" customWidth="1"/>
    <col min="8" max="8" width="33.7109375" customWidth="1"/>
    <col min="9" max="9" width="18" customWidth="1"/>
    <col min="10" max="10" width="27.28515625" customWidth="1"/>
  </cols>
  <sheetData>
    <row r="1" spans="1:10" s="10" customFormat="1" ht="36" x14ac:dyDescent="0.2">
      <c r="A1" s="30" t="s">
        <v>60</v>
      </c>
      <c r="B1" s="14" t="s">
        <v>13</v>
      </c>
      <c r="C1" s="12" t="s">
        <v>14</v>
      </c>
      <c r="D1" s="12" t="s">
        <v>123</v>
      </c>
      <c r="E1" s="12" t="s">
        <v>124</v>
      </c>
      <c r="F1" s="14" t="s">
        <v>15</v>
      </c>
      <c r="G1" s="14" t="s">
        <v>16</v>
      </c>
      <c r="H1" s="14" t="s">
        <v>17</v>
      </c>
      <c r="I1" s="14" t="s">
        <v>18</v>
      </c>
      <c r="J1" s="14" t="s">
        <v>19</v>
      </c>
    </row>
    <row r="2" spans="1:10" ht="25.5" x14ac:dyDescent="0.2">
      <c r="A2" s="45" t="s">
        <v>438</v>
      </c>
      <c r="B2" s="28" t="s">
        <v>408</v>
      </c>
      <c r="C2" s="38">
        <v>2</v>
      </c>
      <c r="D2" s="15">
        <v>311</v>
      </c>
      <c r="E2" s="22"/>
      <c r="F2" s="17" t="s">
        <v>423</v>
      </c>
      <c r="G2" s="16"/>
      <c r="H2" s="16"/>
      <c r="I2" s="16"/>
      <c r="J2" s="16"/>
    </row>
    <row r="3" spans="1:10" ht="25.5" x14ac:dyDescent="0.2">
      <c r="A3" s="46"/>
      <c r="B3" s="28" t="s">
        <v>409</v>
      </c>
      <c r="C3" s="38">
        <v>2</v>
      </c>
      <c r="D3" s="15">
        <v>311</v>
      </c>
      <c r="E3" s="22"/>
      <c r="F3" s="17" t="s">
        <v>424</v>
      </c>
      <c r="G3" s="16"/>
      <c r="H3" s="16"/>
      <c r="I3" s="16"/>
      <c r="J3" s="16"/>
    </row>
    <row r="4" spans="1:10" ht="25.5" x14ac:dyDescent="0.2">
      <c r="A4" s="47"/>
      <c r="B4" s="28" t="s">
        <v>201</v>
      </c>
      <c r="C4" s="38">
        <v>2</v>
      </c>
      <c r="D4" s="15">
        <v>311</v>
      </c>
      <c r="E4" s="22"/>
      <c r="F4" s="17" t="s">
        <v>425</v>
      </c>
      <c r="G4" s="16"/>
      <c r="H4" s="16"/>
      <c r="I4" s="16"/>
      <c r="J4" s="16"/>
    </row>
    <row r="5" spans="1:10" ht="25.5" x14ac:dyDescent="0.2">
      <c r="A5" s="45" t="s">
        <v>439</v>
      </c>
      <c r="B5" s="28" t="s">
        <v>410</v>
      </c>
      <c r="C5" s="37">
        <v>1</v>
      </c>
      <c r="D5" s="15">
        <v>310</v>
      </c>
      <c r="E5" s="22"/>
      <c r="F5" s="17" t="s">
        <v>426</v>
      </c>
      <c r="G5" s="16"/>
      <c r="H5" s="16"/>
      <c r="I5" s="16"/>
      <c r="J5" s="16"/>
    </row>
    <row r="6" spans="1:10" ht="38.25" x14ac:dyDescent="0.2">
      <c r="A6" s="46"/>
      <c r="B6" s="28" t="s">
        <v>411</v>
      </c>
      <c r="C6" s="38">
        <v>2</v>
      </c>
      <c r="D6" s="15">
        <v>327</v>
      </c>
      <c r="E6" s="22"/>
      <c r="F6" s="17" t="s">
        <v>427</v>
      </c>
      <c r="G6" s="16"/>
      <c r="H6" s="16"/>
      <c r="I6" s="16"/>
      <c r="J6" s="16"/>
    </row>
    <row r="7" spans="1:10" ht="25.5" x14ac:dyDescent="0.2">
      <c r="A7" s="46"/>
      <c r="B7" s="28" t="s">
        <v>412</v>
      </c>
      <c r="C7" s="38">
        <v>2</v>
      </c>
      <c r="D7" s="15">
        <v>326</v>
      </c>
      <c r="E7" s="22"/>
      <c r="F7" s="17" t="s">
        <v>428</v>
      </c>
      <c r="G7" s="16"/>
      <c r="H7" s="16"/>
      <c r="I7" s="16"/>
      <c r="J7" s="16"/>
    </row>
    <row r="8" spans="1:10" ht="38.25" x14ac:dyDescent="0.2">
      <c r="A8" s="46"/>
      <c r="B8" s="28" t="s">
        <v>413</v>
      </c>
      <c r="C8" s="38">
        <v>2</v>
      </c>
      <c r="D8" s="15">
        <v>326</v>
      </c>
      <c r="E8" s="22"/>
      <c r="F8" s="17" t="s">
        <v>429</v>
      </c>
      <c r="G8" s="16"/>
      <c r="H8" s="16"/>
      <c r="I8" s="16"/>
      <c r="J8" s="16"/>
    </row>
    <row r="9" spans="1:10" ht="38.25" x14ac:dyDescent="0.2">
      <c r="A9" s="46"/>
      <c r="B9" s="28" t="s">
        <v>414</v>
      </c>
      <c r="C9" s="38">
        <v>2</v>
      </c>
      <c r="D9" s="15">
        <v>326</v>
      </c>
      <c r="E9" s="22"/>
      <c r="F9" s="17" t="s">
        <v>430</v>
      </c>
      <c r="G9" s="16"/>
      <c r="H9" s="16"/>
      <c r="I9" s="16"/>
      <c r="J9" s="16"/>
    </row>
    <row r="10" spans="1:10" ht="25.5" x14ac:dyDescent="0.2">
      <c r="A10" s="46"/>
      <c r="B10" s="28" t="s">
        <v>415</v>
      </c>
      <c r="C10" s="38">
        <v>2</v>
      </c>
      <c r="D10" s="15">
        <v>326</v>
      </c>
      <c r="E10" s="22"/>
      <c r="F10" s="17" t="s">
        <v>431</v>
      </c>
      <c r="G10" s="16"/>
      <c r="H10" s="16"/>
      <c r="I10" s="16"/>
      <c r="J10" s="16"/>
    </row>
    <row r="11" spans="1:10" ht="25.5" x14ac:dyDescent="0.2">
      <c r="A11" s="46"/>
      <c r="B11" s="28" t="s">
        <v>416</v>
      </c>
      <c r="C11" s="39">
        <v>3</v>
      </c>
      <c r="D11" s="15">
        <v>326</v>
      </c>
      <c r="E11" s="22"/>
      <c r="F11" s="17" t="s">
        <v>432</v>
      </c>
      <c r="G11" s="16"/>
      <c r="H11" s="16"/>
      <c r="I11" s="16"/>
      <c r="J11" s="16"/>
    </row>
    <row r="12" spans="1:10" ht="25.5" x14ac:dyDescent="0.2">
      <c r="A12" s="47"/>
      <c r="B12" s="28" t="s">
        <v>417</v>
      </c>
      <c r="C12" s="39">
        <v>3</v>
      </c>
      <c r="D12" s="15">
        <v>385</v>
      </c>
      <c r="E12" s="22"/>
      <c r="F12" s="17" t="s">
        <v>433</v>
      </c>
      <c r="G12" s="16"/>
      <c r="H12" s="16"/>
      <c r="I12" s="16"/>
      <c r="J12" s="16"/>
    </row>
    <row r="13" spans="1:10" ht="38.25" x14ac:dyDescent="0.2">
      <c r="A13" s="45" t="s">
        <v>440</v>
      </c>
      <c r="B13" s="28" t="s">
        <v>418</v>
      </c>
      <c r="C13" s="38">
        <v>2</v>
      </c>
      <c r="D13" s="15">
        <v>338</v>
      </c>
      <c r="E13" s="32"/>
      <c r="F13" s="17" t="s">
        <v>434</v>
      </c>
      <c r="G13" s="16"/>
      <c r="H13" s="16"/>
      <c r="I13" s="16"/>
      <c r="J13" s="16"/>
    </row>
    <row r="14" spans="1:10" ht="38.25" x14ac:dyDescent="0.2">
      <c r="A14" s="46"/>
      <c r="B14" s="28" t="s">
        <v>419</v>
      </c>
      <c r="C14" s="38">
        <v>2</v>
      </c>
      <c r="D14" s="15">
        <v>338</v>
      </c>
      <c r="E14" s="32"/>
      <c r="F14" s="17" t="s">
        <v>435</v>
      </c>
      <c r="G14" s="16"/>
      <c r="H14" s="16"/>
      <c r="I14" s="16"/>
      <c r="J14" s="16"/>
    </row>
    <row r="15" spans="1:10" ht="25.5" x14ac:dyDescent="0.2">
      <c r="A15" s="47"/>
      <c r="B15" s="28" t="s">
        <v>420</v>
      </c>
      <c r="C15" s="39">
        <v>3</v>
      </c>
      <c r="D15" s="15">
        <v>338</v>
      </c>
      <c r="E15" s="32"/>
      <c r="F15" s="17" t="s">
        <v>23</v>
      </c>
      <c r="G15" s="16"/>
      <c r="H15" s="16"/>
      <c r="I15" s="16"/>
      <c r="J15" s="16"/>
    </row>
    <row r="16" spans="1:10" ht="38.25" x14ac:dyDescent="0.2">
      <c r="A16" s="45" t="s">
        <v>441</v>
      </c>
      <c r="B16" s="28" t="s">
        <v>421</v>
      </c>
      <c r="C16" s="38">
        <v>2</v>
      </c>
      <c r="D16" s="15">
        <v>798</v>
      </c>
      <c r="E16" s="32"/>
      <c r="F16" s="17" t="s">
        <v>436</v>
      </c>
      <c r="G16" s="16"/>
      <c r="H16" s="16"/>
      <c r="I16" s="16"/>
      <c r="J16" s="16"/>
    </row>
    <row r="17" spans="1:10" ht="38.25" x14ac:dyDescent="0.2">
      <c r="A17" s="47"/>
      <c r="B17" s="28" t="s">
        <v>422</v>
      </c>
      <c r="C17" s="38">
        <v>2</v>
      </c>
      <c r="D17" s="15">
        <v>320</v>
      </c>
      <c r="E17" s="32"/>
      <c r="F17" s="17" t="s">
        <v>437</v>
      </c>
      <c r="G17" s="16"/>
      <c r="H17" s="16"/>
      <c r="I17" s="16"/>
      <c r="J17" s="16"/>
    </row>
  </sheetData>
  <mergeCells count="4">
    <mergeCell ref="A2:A4"/>
    <mergeCell ref="A5:A12"/>
    <mergeCell ref="A13:A15"/>
    <mergeCell ref="A16:A17"/>
  </mergeCells>
  <phoneticPr fontId="9"/>
  <dataValidations count="1">
    <dataValidation type="list" operator="equal" showErrorMessage="1" sqref="G2:G11">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10" workbookViewId="0">
      <selection activeCell="E2" sqref="E2"/>
    </sheetView>
  </sheetViews>
  <sheetFormatPr defaultColWidth="8.85546875" defaultRowHeight="12.75" x14ac:dyDescent="0.2"/>
  <cols>
    <col min="1" max="1" width="21.28515625" customWidth="1"/>
    <col min="3" max="5" width="8.85546875" style="9"/>
    <col min="6" max="6" width="80.28515625" customWidth="1"/>
    <col min="7" max="7" width="16.7109375" customWidth="1"/>
    <col min="8" max="8" width="31" customWidth="1"/>
    <col min="9" max="9" width="24" customWidth="1"/>
    <col min="10" max="10" width="35.140625" customWidth="1"/>
  </cols>
  <sheetData>
    <row r="1" spans="1:10" s="10" customFormat="1" ht="36" x14ac:dyDescent="0.2">
      <c r="A1" s="30" t="s">
        <v>60</v>
      </c>
      <c r="B1" s="14" t="s">
        <v>13</v>
      </c>
      <c r="C1" s="12" t="s">
        <v>14</v>
      </c>
      <c r="D1" s="12" t="s">
        <v>123</v>
      </c>
      <c r="E1" s="12" t="s">
        <v>124</v>
      </c>
      <c r="F1" s="14" t="s">
        <v>15</v>
      </c>
      <c r="G1" s="14" t="s">
        <v>16</v>
      </c>
      <c r="H1" s="14" t="s">
        <v>17</v>
      </c>
      <c r="I1" s="14" t="s">
        <v>18</v>
      </c>
      <c r="J1" s="14" t="s">
        <v>19</v>
      </c>
    </row>
    <row r="2" spans="1:10" ht="51" x14ac:dyDescent="0.2">
      <c r="A2" s="51" t="s">
        <v>465</v>
      </c>
      <c r="B2" s="28" t="s">
        <v>317</v>
      </c>
      <c r="C2" s="37">
        <v>1</v>
      </c>
      <c r="D2" s="15">
        <v>532</v>
      </c>
      <c r="E2" s="21"/>
      <c r="F2" s="17" t="s">
        <v>452</v>
      </c>
      <c r="G2" s="16"/>
      <c r="H2" s="16"/>
      <c r="I2" s="16"/>
      <c r="J2" s="16"/>
    </row>
    <row r="3" spans="1:10" ht="51" x14ac:dyDescent="0.2">
      <c r="A3" s="51"/>
      <c r="B3" s="28" t="s">
        <v>318</v>
      </c>
      <c r="C3" s="37">
        <v>1</v>
      </c>
      <c r="D3" s="15">
        <v>532</v>
      </c>
      <c r="E3" s="21"/>
      <c r="F3" s="17" t="s">
        <v>453</v>
      </c>
      <c r="G3" s="16"/>
      <c r="H3" s="16"/>
      <c r="I3" s="16"/>
      <c r="J3" s="16"/>
    </row>
    <row r="4" spans="1:10" ht="51" x14ac:dyDescent="0.2">
      <c r="A4" s="51"/>
      <c r="B4" s="28" t="s">
        <v>442</v>
      </c>
      <c r="C4" s="38">
        <v>2</v>
      </c>
      <c r="D4" s="15">
        <v>778</v>
      </c>
      <c r="E4" s="21"/>
      <c r="F4" s="17" t="s">
        <v>454</v>
      </c>
      <c r="G4" s="16"/>
      <c r="H4" s="16"/>
      <c r="I4" s="16"/>
      <c r="J4" s="16"/>
    </row>
    <row r="5" spans="1:10" ht="51" x14ac:dyDescent="0.2">
      <c r="A5" s="51"/>
      <c r="B5" s="28" t="s">
        <v>443</v>
      </c>
      <c r="C5" s="38">
        <v>2</v>
      </c>
      <c r="D5" s="15">
        <v>778</v>
      </c>
      <c r="E5" s="21"/>
      <c r="F5" s="17" t="s">
        <v>455</v>
      </c>
      <c r="G5" s="16"/>
      <c r="H5" s="16"/>
      <c r="I5" s="16"/>
      <c r="J5" s="16"/>
    </row>
    <row r="6" spans="1:10" ht="38.25" x14ac:dyDescent="0.2">
      <c r="A6" s="51" t="s">
        <v>466</v>
      </c>
      <c r="B6" s="28" t="s">
        <v>319</v>
      </c>
      <c r="C6" s="38">
        <v>2</v>
      </c>
      <c r="D6" s="15">
        <v>778</v>
      </c>
      <c r="E6" s="21"/>
      <c r="F6" s="17" t="s">
        <v>456</v>
      </c>
      <c r="G6" s="16"/>
      <c r="H6" s="16"/>
      <c r="I6" s="16"/>
      <c r="J6" s="16"/>
    </row>
    <row r="7" spans="1:10" ht="25.5" x14ac:dyDescent="0.2">
      <c r="A7" s="51"/>
      <c r="B7" s="28" t="s">
        <v>444</v>
      </c>
      <c r="C7" s="38">
        <v>2</v>
      </c>
      <c r="D7" s="15">
        <v>285</v>
      </c>
      <c r="E7" s="21"/>
      <c r="F7" s="17" t="s">
        <v>457</v>
      </c>
      <c r="G7" s="16"/>
      <c r="H7" s="16"/>
      <c r="I7" s="16"/>
      <c r="J7" s="16"/>
    </row>
    <row r="8" spans="1:10" ht="38.25" x14ac:dyDescent="0.2">
      <c r="A8" s="51" t="s">
        <v>467</v>
      </c>
      <c r="B8" s="28" t="s">
        <v>445</v>
      </c>
      <c r="C8" s="38">
        <v>2</v>
      </c>
      <c r="D8" s="15">
        <v>117</v>
      </c>
      <c r="E8" s="21"/>
      <c r="F8" s="17" t="s">
        <v>458</v>
      </c>
      <c r="G8" s="16"/>
      <c r="H8" s="16"/>
      <c r="I8" s="16"/>
      <c r="J8" s="16"/>
    </row>
    <row r="9" spans="1:10" ht="38.25" x14ac:dyDescent="0.2">
      <c r="A9" s="51"/>
      <c r="B9" s="28" t="s">
        <v>446</v>
      </c>
      <c r="C9" s="38">
        <v>2</v>
      </c>
      <c r="D9" s="15">
        <v>117</v>
      </c>
      <c r="E9" s="21"/>
      <c r="F9" s="17" t="s">
        <v>459</v>
      </c>
      <c r="G9" s="16"/>
      <c r="H9" s="16"/>
      <c r="I9" s="16"/>
      <c r="J9" s="16"/>
    </row>
    <row r="10" spans="1:10" ht="38.25" x14ac:dyDescent="0.2">
      <c r="A10" s="51"/>
      <c r="B10" s="28" t="s">
        <v>447</v>
      </c>
      <c r="C10" s="38">
        <v>2</v>
      </c>
      <c r="D10" s="15">
        <v>200</v>
      </c>
      <c r="E10" s="21"/>
      <c r="F10" s="17" t="s">
        <v>460</v>
      </c>
      <c r="G10" s="16"/>
      <c r="H10" s="16"/>
      <c r="I10" s="16"/>
      <c r="J10" s="16"/>
    </row>
    <row r="11" spans="1:10" ht="63.75" x14ac:dyDescent="0.2">
      <c r="A11" s="51"/>
      <c r="B11" s="28" t="s">
        <v>448</v>
      </c>
      <c r="C11" s="38">
        <v>2</v>
      </c>
      <c r="D11" s="15"/>
      <c r="E11" s="21"/>
      <c r="F11" s="17" t="s">
        <v>461</v>
      </c>
      <c r="G11" s="16"/>
      <c r="H11" s="16"/>
      <c r="I11" s="16"/>
      <c r="J11" s="16"/>
    </row>
    <row r="12" spans="1:10" ht="51" x14ac:dyDescent="0.2">
      <c r="A12" s="51" t="s">
        <v>468</v>
      </c>
      <c r="B12" s="28" t="s">
        <v>449</v>
      </c>
      <c r="C12" s="37">
        <v>1</v>
      </c>
      <c r="D12" s="15">
        <v>210</v>
      </c>
      <c r="E12" s="21"/>
      <c r="F12" s="17" t="s">
        <v>462</v>
      </c>
      <c r="G12" s="16"/>
      <c r="H12" s="16"/>
      <c r="I12" s="16"/>
      <c r="J12" s="16"/>
    </row>
    <row r="13" spans="1:10" ht="51" x14ac:dyDescent="0.2">
      <c r="A13" s="51"/>
      <c r="B13" s="28" t="s">
        <v>450</v>
      </c>
      <c r="C13" s="38">
        <v>2</v>
      </c>
      <c r="D13" s="15">
        <v>544</v>
      </c>
      <c r="E13" s="21"/>
      <c r="F13" s="17" t="s">
        <v>463</v>
      </c>
      <c r="G13" s="16"/>
      <c r="H13" s="16"/>
      <c r="I13" s="16"/>
      <c r="J13" s="16"/>
    </row>
    <row r="14" spans="1:10" ht="38.25" x14ac:dyDescent="0.2">
      <c r="A14" s="51"/>
      <c r="B14" s="28" t="s">
        <v>451</v>
      </c>
      <c r="C14" s="38">
        <v>2</v>
      </c>
      <c r="D14" s="15">
        <v>460</v>
      </c>
      <c r="E14" s="21"/>
      <c r="F14" s="17" t="s">
        <v>464</v>
      </c>
      <c r="G14" s="16"/>
      <c r="H14" s="16"/>
      <c r="I14" s="16"/>
      <c r="J14" s="16"/>
    </row>
  </sheetData>
  <mergeCells count="4">
    <mergeCell ref="A2:A5"/>
    <mergeCell ref="A6:A7"/>
    <mergeCell ref="A8:A11"/>
    <mergeCell ref="A12:A14"/>
  </mergeCells>
  <phoneticPr fontId="9"/>
  <dataValidations count="1">
    <dataValidation type="list" operator="equal" showErrorMessage="1" sqref="G2:G14">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A13" workbookViewId="0">
      <selection activeCell="F14" sqref="F14"/>
    </sheetView>
  </sheetViews>
  <sheetFormatPr defaultColWidth="8.85546875" defaultRowHeight="12.75" x14ac:dyDescent="0.2"/>
  <cols>
    <col min="1" max="1" width="19.42578125" customWidth="1"/>
    <col min="3" max="5" width="8.85546875" style="9"/>
    <col min="6" max="6" width="93" customWidth="1"/>
    <col min="8" max="8" width="34.42578125" customWidth="1"/>
    <col min="9" max="9" width="17.42578125" customWidth="1"/>
    <col min="10" max="10" width="30.85546875" customWidth="1"/>
  </cols>
  <sheetData>
    <row r="1" spans="1:10" s="10" customFormat="1" ht="36" x14ac:dyDescent="0.2">
      <c r="A1" s="12" t="s">
        <v>60</v>
      </c>
      <c r="B1" s="14" t="s">
        <v>13</v>
      </c>
      <c r="C1" s="12" t="s">
        <v>14</v>
      </c>
      <c r="D1" s="12" t="s">
        <v>123</v>
      </c>
      <c r="E1" s="12" t="s">
        <v>124</v>
      </c>
      <c r="F1" s="14" t="s">
        <v>15</v>
      </c>
      <c r="G1" s="14" t="s">
        <v>16</v>
      </c>
      <c r="H1" s="14" t="s">
        <v>17</v>
      </c>
      <c r="I1" s="14" t="s">
        <v>18</v>
      </c>
      <c r="J1" s="14" t="s">
        <v>19</v>
      </c>
    </row>
    <row r="2" spans="1:10" ht="25.5" x14ac:dyDescent="0.2">
      <c r="A2" s="45" t="s">
        <v>502</v>
      </c>
      <c r="B2" s="28" t="s">
        <v>469</v>
      </c>
      <c r="C2" s="38">
        <v>2</v>
      </c>
      <c r="D2" s="15">
        <v>524</v>
      </c>
      <c r="E2" s="22"/>
      <c r="F2" s="17" t="s">
        <v>486</v>
      </c>
      <c r="G2" s="16"/>
      <c r="H2" s="16"/>
      <c r="I2" s="16"/>
      <c r="J2" s="16"/>
    </row>
    <row r="3" spans="1:10" ht="25.5" x14ac:dyDescent="0.2">
      <c r="A3" s="46"/>
      <c r="B3" s="28" t="s">
        <v>470</v>
      </c>
      <c r="C3" s="38">
        <v>2</v>
      </c>
      <c r="D3" s="15">
        <v>524</v>
      </c>
      <c r="E3" s="22"/>
      <c r="F3" s="17" t="s">
        <v>487</v>
      </c>
      <c r="G3" s="16"/>
      <c r="H3" s="16"/>
      <c r="I3" s="16"/>
      <c r="J3" s="16"/>
    </row>
    <row r="4" spans="1:10" ht="25.5" x14ac:dyDescent="0.2">
      <c r="A4" s="46"/>
      <c r="B4" s="28" t="s">
        <v>471</v>
      </c>
      <c r="C4" s="38">
        <v>2</v>
      </c>
      <c r="D4" s="15">
        <v>233</v>
      </c>
      <c r="E4" s="22"/>
      <c r="F4" s="17" t="s">
        <v>24</v>
      </c>
      <c r="G4" s="16"/>
      <c r="H4" s="16"/>
      <c r="I4" s="16"/>
      <c r="J4" s="16"/>
    </row>
    <row r="5" spans="1:10" ht="25.5" x14ac:dyDescent="0.2">
      <c r="A5" s="46"/>
      <c r="B5" s="28" t="s">
        <v>472</v>
      </c>
      <c r="C5" s="38">
        <v>2</v>
      </c>
      <c r="D5" s="15">
        <v>770</v>
      </c>
      <c r="E5" s="22"/>
      <c r="F5" s="17" t="s">
        <v>488</v>
      </c>
      <c r="G5" s="16"/>
      <c r="H5" s="16"/>
      <c r="I5" s="16"/>
      <c r="J5" s="16"/>
    </row>
    <row r="6" spans="1:10" x14ac:dyDescent="0.2">
      <c r="A6" s="46"/>
      <c r="B6" s="28" t="s">
        <v>473</v>
      </c>
      <c r="C6" s="39">
        <v>3</v>
      </c>
      <c r="D6" s="15">
        <v>19</v>
      </c>
      <c r="E6" s="22"/>
      <c r="F6" s="17" t="s">
        <v>489</v>
      </c>
      <c r="G6" s="16"/>
      <c r="H6" s="16"/>
      <c r="I6" s="16"/>
      <c r="J6" s="16"/>
    </row>
    <row r="7" spans="1:10" x14ac:dyDescent="0.2">
      <c r="A7" s="47"/>
      <c r="B7" s="28" t="s">
        <v>474</v>
      </c>
      <c r="C7" s="39">
        <v>3</v>
      </c>
      <c r="D7" s="15">
        <v>19</v>
      </c>
      <c r="E7" s="22"/>
      <c r="F7" s="17" t="s">
        <v>490</v>
      </c>
      <c r="G7" s="16"/>
      <c r="H7" s="16"/>
      <c r="I7" s="16"/>
      <c r="J7" s="16"/>
    </row>
    <row r="8" spans="1:10" ht="25.5" x14ac:dyDescent="0.2">
      <c r="A8" s="45" t="s">
        <v>503</v>
      </c>
      <c r="B8" s="28" t="s">
        <v>475</v>
      </c>
      <c r="C8" s="37">
        <v>1</v>
      </c>
      <c r="D8" s="15">
        <v>525</v>
      </c>
      <c r="E8" s="22"/>
      <c r="F8" s="17" t="s">
        <v>491</v>
      </c>
      <c r="G8" s="16"/>
      <c r="H8" s="16"/>
      <c r="I8" s="16"/>
      <c r="J8" s="16"/>
    </row>
    <row r="9" spans="1:10" ht="25.5" x14ac:dyDescent="0.2">
      <c r="A9" s="46"/>
      <c r="B9" s="28" t="s">
        <v>476</v>
      </c>
      <c r="C9" s="37">
        <v>1</v>
      </c>
      <c r="D9" s="15">
        <v>922</v>
      </c>
      <c r="E9" s="22"/>
      <c r="F9" s="17" t="s">
        <v>492</v>
      </c>
      <c r="G9" s="16"/>
      <c r="H9" s="16"/>
      <c r="I9" s="16"/>
      <c r="J9" s="16"/>
    </row>
    <row r="10" spans="1:10" ht="25.5" x14ac:dyDescent="0.2">
      <c r="A10" s="47"/>
      <c r="B10" s="28" t="s">
        <v>477</v>
      </c>
      <c r="C10" s="37">
        <v>1</v>
      </c>
      <c r="D10" s="15">
        <v>922</v>
      </c>
      <c r="E10" s="22"/>
      <c r="F10" s="17" t="s">
        <v>493</v>
      </c>
      <c r="G10" s="16"/>
      <c r="H10" s="16"/>
      <c r="I10" s="16"/>
      <c r="J10" s="16"/>
    </row>
    <row r="11" spans="1:10" ht="25.5" x14ac:dyDescent="0.2">
      <c r="A11" s="45" t="s">
        <v>504</v>
      </c>
      <c r="B11" s="28" t="s">
        <v>478</v>
      </c>
      <c r="C11" s="37">
        <v>1</v>
      </c>
      <c r="D11" s="15">
        <v>319</v>
      </c>
      <c r="E11" s="22"/>
      <c r="F11" s="17" t="s">
        <v>494</v>
      </c>
      <c r="G11" s="16"/>
      <c r="H11" s="16"/>
      <c r="I11" s="16"/>
      <c r="J11" s="16"/>
    </row>
    <row r="12" spans="1:10" x14ac:dyDescent="0.2">
      <c r="A12" s="46"/>
      <c r="B12" s="28" t="s">
        <v>479</v>
      </c>
      <c r="C12" s="37">
        <v>1</v>
      </c>
      <c r="D12" s="15">
        <v>212</v>
      </c>
      <c r="E12" s="22"/>
      <c r="F12" s="17" t="s">
        <v>495</v>
      </c>
      <c r="G12" s="16"/>
      <c r="H12" s="16"/>
      <c r="I12" s="16"/>
      <c r="J12" s="16"/>
    </row>
    <row r="13" spans="1:10" ht="25.5" x14ac:dyDescent="0.2">
      <c r="A13" s="46"/>
      <c r="B13" s="28" t="s">
        <v>480</v>
      </c>
      <c r="C13" s="37">
        <v>1</v>
      </c>
      <c r="D13" s="15">
        <v>285</v>
      </c>
      <c r="E13" s="22"/>
      <c r="F13" s="17" t="s">
        <v>496</v>
      </c>
      <c r="G13" s="16"/>
      <c r="H13" s="16"/>
      <c r="I13" s="16"/>
      <c r="J13" s="16"/>
    </row>
    <row r="14" spans="1:10" ht="38.25" x14ac:dyDescent="0.2">
      <c r="A14" s="46"/>
      <c r="B14" s="28" t="s">
        <v>481</v>
      </c>
      <c r="C14" s="37">
        <v>1</v>
      </c>
      <c r="D14" s="15">
        <v>200</v>
      </c>
      <c r="E14" s="22"/>
      <c r="F14" s="17" t="s">
        <v>497</v>
      </c>
      <c r="G14" s="16"/>
      <c r="H14" s="16"/>
      <c r="I14" s="16"/>
      <c r="J14" s="16"/>
    </row>
    <row r="15" spans="1:10" ht="25.5" x14ac:dyDescent="0.2">
      <c r="A15" s="46"/>
      <c r="B15" s="28" t="s">
        <v>482</v>
      </c>
      <c r="C15" s="38">
        <v>2</v>
      </c>
      <c r="D15" s="15">
        <v>532</v>
      </c>
      <c r="E15" s="22"/>
      <c r="F15" s="17" t="s">
        <v>498</v>
      </c>
      <c r="G15" s="16"/>
      <c r="H15" s="16"/>
      <c r="I15" s="16"/>
      <c r="J15" s="16"/>
    </row>
    <row r="16" spans="1:10" ht="25.5" x14ac:dyDescent="0.2">
      <c r="A16" s="46"/>
      <c r="B16" s="28" t="s">
        <v>483</v>
      </c>
      <c r="C16" s="38">
        <v>2</v>
      </c>
      <c r="D16" s="15">
        <v>226</v>
      </c>
      <c r="E16" s="32"/>
      <c r="F16" s="17" t="s">
        <v>499</v>
      </c>
      <c r="G16" s="16"/>
      <c r="H16" s="16"/>
      <c r="I16" s="16"/>
      <c r="J16" s="16"/>
    </row>
    <row r="17" spans="1:10" ht="38.25" x14ac:dyDescent="0.2">
      <c r="A17" s="46"/>
      <c r="B17" s="28" t="s">
        <v>484</v>
      </c>
      <c r="C17" s="38">
        <v>2</v>
      </c>
      <c r="D17" s="15">
        <v>327</v>
      </c>
      <c r="E17" s="32"/>
      <c r="F17" s="17" t="s">
        <v>500</v>
      </c>
      <c r="G17" s="16"/>
      <c r="H17" s="16"/>
      <c r="I17" s="16"/>
      <c r="J17" s="16"/>
    </row>
    <row r="18" spans="1:10" ht="25.5" x14ac:dyDescent="0.2">
      <c r="A18" s="47"/>
      <c r="B18" s="28" t="s">
        <v>485</v>
      </c>
      <c r="C18" s="38">
        <v>2</v>
      </c>
      <c r="D18" s="15">
        <v>285</v>
      </c>
      <c r="E18" s="32"/>
      <c r="F18" s="17" t="s">
        <v>501</v>
      </c>
      <c r="G18" s="16"/>
      <c r="H18" s="16"/>
      <c r="I18" s="16"/>
      <c r="J18" s="16"/>
    </row>
  </sheetData>
  <mergeCells count="3">
    <mergeCell ref="A2:A7"/>
    <mergeCell ref="A8:A10"/>
    <mergeCell ref="A11:A18"/>
  </mergeCells>
  <phoneticPr fontId="9"/>
  <dataValidations count="1">
    <dataValidation type="list" operator="equal" showErrorMessage="1" sqref="G2:G12">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MMF</dc:creator>
  <cp:keywords>OWASP ASVS Cheatsheet Spreadsheet</cp:keywords>
  <dc:description>Spreadsheet to help performing Code Review with the ASVS method and critieria</dc:description>
  <cp:lastModifiedBy>Windows User</cp:lastModifiedBy>
  <cp:revision>37</cp:revision>
  <dcterms:created xsi:type="dcterms:W3CDTF">2014-11-04T11:54:57Z</dcterms:created>
  <dcterms:modified xsi:type="dcterms:W3CDTF">2019-06-16T05:50:25Z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