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Escrito\"/>
    </mc:Choice>
  </mc:AlternateContent>
  <xr:revisionPtr revIDLastSave="0" documentId="13_ncr:1_{6418DA61-5DEF-4BBE-A896-A6805FF94036}" xr6:coauthVersionLast="47" xr6:coauthVersionMax="47" xr10:uidLastSave="{00000000-0000-0000-0000-000000000000}"/>
  <bookViews>
    <workbookView xWindow="2892" yWindow="1680" windowWidth="16704" windowHeight="9072" xr2:uid="{3B89F80F-321E-4E98-BBEB-3DB9DBF3047F}"/>
  </bookViews>
  <sheets>
    <sheet name="Zafiro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J2" i="1"/>
  <c r="D2" i="1"/>
  <c r="B2" i="1"/>
  <c r="H2" i="1" l="1"/>
  <c r="AA2" i="1" l="1"/>
  <c r="AC2" i="1" s="1"/>
  <c r="AE2" i="1" l="1"/>
  <c r="AB2" i="1"/>
</calcChain>
</file>

<file path=xl/sharedStrings.xml><?xml version="1.0" encoding="utf-8"?>
<sst xmlns="http://schemas.openxmlformats.org/spreadsheetml/2006/main" count="159" uniqueCount="144">
  <si>
    <t>NC</t>
  </si>
  <si>
    <t>Fecha</t>
  </si>
  <si>
    <t>Peso ct</t>
  </si>
  <si>
    <t xml:space="preserve">Dimensiones </t>
  </si>
  <si>
    <t>ID</t>
  </si>
  <si>
    <t>Tratamiento</t>
  </si>
  <si>
    <t>Foto</t>
  </si>
  <si>
    <t>@imagenes</t>
  </si>
  <si>
    <t>i</t>
  </si>
  <si>
    <t>QR</t>
  </si>
  <si>
    <t>Color</t>
  </si>
  <si>
    <t>Treatment</t>
  </si>
  <si>
    <t>Gemas</t>
  </si>
  <si>
    <t>Comentario</t>
  </si>
  <si>
    <t>Coment</t>
  </si>
  <si>
    <t>Talla</t>
  </si>
  <si>
    <t>Forma</t>
  </si>
  <si>
    <t>Baguette</t>
  </si>
  <si>
    <t>Barroco / Baroque</t>
  </si>
  <si>
    <t>Briolette / Briolette</t>
  </si>
  <si>
    <t>Caballo / Horse</t>
  </si>
  <si>
    <t>Circular semi-barroca / Circled semi-baroque</t>
  </si>
  <si>
    <t>Corazón / Heart</t>
  </si>
  <si>
    <t>Cuadrada / Square</t>
  </si>
  <si>
    <t>Cuadrada Modificada /Modified Square</t>
  </si>
  <si>
    <t>Esfera / Sphere</t>
  </si>
  <si>
    <t xml:space="preserve">Esmeralda / Emerald </t>
  </si>
  <si>
    <t xml:space="preserve">Esmeralda Modificada / Modified Emerald </t>
  </si>
  <si>
    <t xml:space="preserve">Fantasía / Fantasy </t>
  </si>
  <si>
    <t xml:space="preserve">Hexagonal / Hexagonal </t>
  </si>
  <si>
    <t xml:space="preserve">Marquis / Marquise </t>
  </si>
  <si>
    <t xml:space="preserve">Ninguno / None </t>
  </si>
  <si>
    <t xml:space="preserve">Óvalo / Oval </t>
  </si>
  <si>
    <t>Prisma ditrigonal  / Ditrigonal prism</t>
  </si>
  <si>
    <t>Prisma hexagonal / Hexagonal prism</t>
  </si>
  <si>
    <t>Prisma Piramidal  / Piramidal prism</t>
  </si>
  <si>
    <t>Prisma Tetragonal  /  Tetragonal Prism</t>
  </si>
  <si>
    <t xml:space="preserve">Rectangular / Rectangular </t>
  </si>
  <si>
    <t xml:space="preserve">Redonda / Round </t>
  </si>
  <si>
    <t>Redondeada / Rounded</t>
  </si>
  <si>
    <t xml:space="preserve">Rostro humano / Human face </t>
  </si>
  <si>
    <t>Semi-Redonda Antigua / Old Mine Brilliant</t>
  </si>
  <si>
    <t>Sugar - loaf</t>
  </si>
  <si>
    <t>Tableta ovalada /  Oval Tablet</t>
  </si>
  <si>
    <t>Tableta redondeada /  Rounded Tablet</t>
  </si>
  <si>
    <t>Tamboreada / Tumbled</t>
  </si>
  <si>
    <t>Trapecio / Trapeze</t>
  </si>
  <si>
    <t xml:space="preserve">Trillion / Trillion </t>
  </si>
  <si>
    <t>Hoja / Sheet</t>
  </si>
  <si>
    <t>Huevo / Egg</t>
  </si>
  <si>
    <t>Prisma dihexagonal / Dihexagonal prism</t>
  </si>
  <si>
    <t>Caballo de Mar / Sea Horse</t>
  </si>
  <si>
    <t xml:space="preserve">Bruto / Rough </t>
  </si>
  <si>
    <t xml:space="preserve">Escultura / Sculpture </t>
  </si>
  <si>
    <t xml:space="preserve">Faceteada / Faceted </t>
  </si>
  <si>
    <t>Preforma / Preform</t>
  </si>
  <si>
    <t>Pulido / Polished</t>
  </si>
  <si>
    <t>Intaglio / Intaglio</t>
  </si>
  <si>
    <t xml:space="preserve">Rubí Natural / Natural Ruby </t>
  </si>
  <si>
    <t xml:space="preserve">Rubí Estrella / Star Ruby </t>
  </si>
  <si>
    <t xml:space="preserve">Rubí Estrella Sintético / Synthetic Star Ruby </t>
  </si>
  <si>
    <t xml:space="preserve">Rubí Natural Teñido / Dyed Natural Ruby </t>
  </si>
  <si>
    <t xml:space="preserve">Rubí Sintético/ Synthetic Ruby </t>
  </si>
  <si>
    <t xml:space="preserve">Zafiro cambio de color / Color-change sapphire </t>
  </si>
  <si>
    <t>Zafiro sintético / Synthetic Sapphire</t>
  </si>
  <si>
    <t xml:space="preserve">Zafiro Natural / Natural Sapphire </t>
  </si>
  <si>
    <t>Claro / Light</t>
  </si>
  <si>
    <t>Medio / Medium</t>
  </si>
  <si>
    <t>Intenso / Intense</t>
  </si>
  <si>
    <t>Oscuro / Deep</t>
  </si>
  <si>
    <t>Tono</t>
  </si>
  <si>
    <t>Amarillo / Yellow</t>
  </si>
  <si>
    <t>Amarillo grisáceo / Grayish yellos</t>
  </si>
  <si>
    <t>Amarillo naranja / Orangy yellow</t>
  </si>
  <si>
    <t xml:space="preserve">Amarillo parduzco / Brownish yellow </t>
  </si>
  <si>
    <t>Azul grisáceo /  Grayish blue</t>
  </si>
  <si>
    <t>Azul grisáceo y púrpura /  Grayish blue and purple</t>
  </si>
  <si>
    <t>Azul verde / Blue green</t>
  </si>
  <si>
    <t>Azul verdoso /  Greenish blue</t>
  </si>
  <si>
    <t>Azul violáceo /  violetish blue</t>
  </si>
  <si>
    <t>Azul violeta / Violet blue</t>
  </si>
  <si>
    <t xml:space="preserve">Blanco / White </t>
  </si>
  <si>
    <t>Café / Brown</t>
  </si>
  <si>
    <t>Cafe Amarrilloso /  Yellowish Brown</t>
  </si>
  <si>
    <t>Café naranja / Orangy brown</t>
  </si>
  <si>
    <t>Cafe rojizo / Reddish brown</t>
  </si>
  <si>
    <t>Café rojizo y púrpura / Reddish brown and purple</t>
  </si>
  <si>
    <t xml:space="preserve">Dorado / Golden </t>
  </si>
  <si>
    <t xml:space="preserve">Gris / Grey </t>
  </si>
  <si>
    <t>Gris pardusco / Brownish gray</t>
  </si>
  <si>
    <t>Incoloro/ Colorless</t>
  </si>
  <si>
    <t>Morado / purple</t>
  </si>
  <si>
    <t>Naranja / Orange</t>
  </si>
  <si>
    <t>Naranja amarillo/ Orange yellow</t>
  </si>
  <si>
    <t>Naranja rojizo / Reddish Orange</t>
  </si>
  <si>
    <t>Naranja rojizo/ Reddish orange</t>
  </si>
  <si>
    <t xml:space="preserve">Negro / Black </t>
  </si>
  <si>
    <t xml:space="preserve">Púrpura / Purple </t>
  </si>
  <si>
    <t>Púrpura grisáceo / Grayish purple</t>
  </si>
  <si>
    <t>Púrpura rojizo / Reddish purple</t>
  </si>
  <si>
    <t xml:space="preserve">Rojo / Red </t>
  </si>
  <si>
    <t xml:space="preserve">Rojo Naranja /  Orangy red </t>
  </si>
  <si>
    <t xml:space="preserve">Rojo púrpura / Purplish red </t>
  </si>
  <si>
    <t>Rojo parduzco / Brownish red</t>
  </si>
  <si>
    <t xml:space="preserve">Rosado / Pink </t>
  </si>
  <si>
    <t>Rosado púrpura / Purplish pink</t>
  </si>
  <si>
    <t>Verde / Green</t>
  </si>
  <si>
    <t>Verde amarillo /  Green yellow</t>
  </si>
  <si>
    <t>Verde Amarilloso /  Yellowish Green</t>
  </si>
  <si>
    <t xml:space="preserve">Verde azuloso / Bluish green </t>
  </si>
  <si>
    <t>Verde grisáceo /  Grayish green</t>
  </si>
  <si>
    <t>Verde negruzco / Blackish green</t>
  </si>
  <si>
    <t xml:space="preserve">Verde oliva /  Olive green </t>
  </si>
  <si>
    <t>Verde profundo / Deep green</t>
  </si>
  <si>
    <t xml:space="preserve">Violeta / Violet </t>
  </si>
  <si>
    <t>Azul / Blue</t>
  </si>
  <si>
    <t xml:space="preserve">Cafe oliva  / Olive brown </t>
  </si>
  <si>
    <t>Sin indicaciones de calentamiento (NTE)</t>
  </si>
  <si>
    <t>No indications of heating (NTE)</t>
  </si>
  <si>
    <t>Indicaciones de calentamiento (TE)</t>
  </si>
  <si>
    <t>Indications of heating (TE)</t>
  </si>
  <si>
    <t>Indicaciones de calentamiento con residuos menores en las fisuras (TE2)</t>
  </si>
  <si>
    <t>Indications of heating with minor residues in fissures (TE2)</t>
  </si>
  <si>
    <t>Indicaciones de calentamiento con residuos menores en las fisuras (TE1)</t>
  </si>
  <si>
    <t>Indications of heating with minor residues in fissures (TE1)</t>
  </si>
  <si>
    <t>Indicaciones de calentamiento con residuos moderados en las fisuras (TE3)</t>
  </si>
  <si>
    <t>Indicaciones de calentamiento con residuos moderados en las fisuras (TE4)</t>
  </si>
  <si>
    <t>Indications of heating with moderate residues in fissures (TE3)</t>
  </si>
  <si>
    <t>Indications of heating with moderate residues in fissures (TE4)</t>
  </si>
  <si>
    <t>Indicaciones de calentamiento con residuos significativo en las fisuras (TE5)</t>
  </si>
  <si>
    <t>Indications of heating with significant residues in fissures (TE5)</t>
  </si>
  <si>
    <t>Indicaciones de calentamiento, color modificado por difusion de elementos quimicos de una fuente externa</t>
  </si>
  <si>
    <t>Indications of heating, color altered by (lattice) diffusion of chemical elements from an external source</t>
  </si>
  <si>
    <t>Col</t>
  </si>
  <si>
    <t>Rubí compuesto con vidrio de plomo  /  Ruby-lead glass composite</t>
  </si>
  <si>
    <t>Origen</t>
  </si>
  <si>
    <t>Vívido / Vivid</t>
  </si>
  <si>
    <t>Cilíndrica / Cylindrical</t>
  </si>
  <si>
    <t>Cojín / Cushion</t>
  </si>
  <si>
    <t>Lágrima / Pear</t>
  </si>
  <si>
    <t>Cabujón / Cabochon</t>
  </si>
  <si>
    <t>Pe</t>
  </si>
  <si>
    <t>Peso ct 2</t>
  </si>
  <si>
    <t>Dimensiones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</si>
</sst>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63DB-AF83-4E69-863A-2B0A4780DFE5}">
  <dimension ref="A1:AE7"/>
  <sheetViews>
    <sheetView tabSelected="1" zoomScale="136" zoomScaleNormal="136" workbookViewId="0">
      <selection activeCell="H2" sqref="H2"/>
    </sheetView>
  </sheetViews>
  <sheetFormatPr baseColWidth="10" defaultRowHeight="14.4" x14ac:dyDescent="0.3"/>
  <cols>
    <col min="1" max="1" width="7.33203125" bestFit="1" customWidth="1"/>
    <col min="2" max="2" width="11.109375" bestFit="1" customWidth="1"/>
    <col min="3" max="3" width="4.6640625" bestFit="1" customWidth="1"/>
    <col min="4" max="4" width="6.6640625" bestFit="1" customWidth="1"/>
    <col min="5" max="7" width="4.33203125" bestFit="1" customWidth="1"/>
    <col min="8" max="8" width="18.6640625" customWidth="1"/>
    <col min="9" max="9" width="4.6640625" bestFit="1" customWidth="1"/>
    <col min="10" max="10" width="6.6640625" bestFit="1" customWidth="1"/>
    <col min="11" max="13" width="4.33203125" bestFit="1" customWidth="1"/>
    <col min="14" max="14" width="18.6640625" customWidth="1"/>
    <col min="15" max="15" width="6.44140625" bestFit="1" customWidth="1"/>
    <col min="16" max="16" width="17.77734375" bestFit="1" customWidth="1"/>
    <col min="17" max="17" width="18.6640625" bestFit="1" customWidth="1"/>
    <col min="18" max="18" width="31.77734375" bestFit="1" customWidth="1"/>
    <col min="19" max="19" width="26.109375" bestFit="1" customWidth="1"/>
    <col min="20" max="22" width="12.44140625" customWidth="1"/>
    <col min="23" max="23" width="38" bestFit="1" customWidth="1"/>
    <col min="24" max="24" width="38" customWidth="1"/>
    <col min="25" max="25" width="37" bestFit="1" customWidth="1"/>
    <col min="26" max="26" width="29.77734375" bestFit="1" customWidth="1"/>
    <col min="27" max="27" width="8.44140625" customWidth="1"/>
    <col min="30" max="30" width="3.33203125" bestFit="1" customWidth="1"/>
  </cols>
  <sheetData>
    <row r="1" spans="1:31" x14ac:dyDescent="0.3">
      <c r="A1" s="1" t="s">
        <v>0</v>
      </c>
      <c r="B1" s="1" t="s">
        <v>1</v>
      </c>
      <c r="C1" s="1" t="s">
        <v>141</v>
      </c>
      <c r="D1" s="1" t="s">
        <v>2</v>
      </c>
      <c r="E1" s="1">
        <v>1</v>
      </c>
      <c r="F1" s="1">
        <v>2</v>
      </c>
      <c r="G1" s="1">
        <v>3</v>
      </c>
      <c r="H1" s="1" t="s">
        <v>3</v>
      </c>
      <c r="I1" s="1" t="s">
        <v>141</v>
      </c>
      <c r="J1" s="1" t="s">
        <v>142</v>
      </c>
      <c r="K1" s="1">
        <v>1</v>
      </c>
      <c r="L1" s="1">
        <v>2</v>
      </c>
      <c r="M1" s="1">
        <v>3</v>
      </c>
      <c r="N1" s="1" t="s">
        <v>143</v>
      </c>
      <c r="O1" s="1" t="s">
        <v>12</v>
      </c>
      <c r="P1" s="1" t="s">
        <v>15</v>
      </c>
      <c r="Q1" s="1" t="s">
        <v>16</v>
      </c>
      <c r="R1" s="1" t="s">
        <v>4</v>
      </c>
      <c r="S1" s="1" t="s">
        <v>133</v>
      </c>
      <c r="T1" s="1" t="s">
        <v>70</v>
      </c>
      <c r="U1" s="1" t="s">
        <v>10</v>
      </c>
      <c r="V1" s="1" t="s">
        <v>135</v>
      </c>
      <c r="W1" s="1" t="s">
        <v>5</v>
      </c>
      <c r="X1" s="1" t="s">
        <v>11</v>
      </c>
      <c r="Y1" s="1" t="s">
        <v>13</v>
      </c>
      <c r="Z1" s="1" t="s">
        <v>14</v>
      </c>
      <c r="AA1" s="1" t="s">
        <v>6</v>
      </c>
      <c r="AB1" s="2" t="s">
        <v>7</v>
      </c>
      <c r="AC1" s="1" t="s">
        <v>8</v>
      </c>
      <c r="AD1" s="1" t="s">
        <v>9</v>
      </c>
      <c r="AE1" s="2" t="s">
        <v>7</v>
      </c>
    </row>
    <row r="2" spans="1:31" x14ac:dyDescent="0.3">
      <c r="A2" s="5"/>
      <c r="B2" s="3">
        <f ca="1">TODAY()</f>
        <v>45856</v>
      </c>
      <c r="C2" s="5"/>
      <c r="D2" s="4" t="str">
        <f>C2&amp; " ct "</f>
        <v xml:space="preserve"> ct </v>
      </c>
      <c r="E2" s="5"/>
      <c r="F2" s="5"/>
      <c r="G2" s="5"/>
      <c r="H2" t="str">
        <f>E2&amp; " x " &amp;F2&amp; " x " &amp;G2&amp; " mm"</f>
        <v xml:space="preserve"> x  x  mm</v>
      </c>
      <c r="I2" s="5"/>
      <c r="J2" s="4" t="str">
        <f>I2&amp; " ct "</f>
        <v xml:space="preserve"> ct </v>
      </c>
      <c r="K2" s="5"/>
      <c r="L2" s="5"/>
      <c r="M2" s="5"/>
      <c r="N2" t="str">
        <f>K2&amp; " x " &amp;L2&amp; " x " &amp;M2&amp; " mm"</f>
        <v xml:space="preserve"> x  x  mm</v>
      </c>
      <c r="O2">
        <v>1</v>
      </c>
      <c r="P2" t="s">
        <v>54</v>
      </c>
      <c r="S2" t="s">
        <v>115</v>
      </c>
      <c r="T2" t="s">
        <v>66</v>
      </c>
      <c r="AA2" s="5">
        <f>A2</f>
        <v>0</v>
      </c>
      <c r="AB2" t="str">
        <f>AA2&amp; ".png"</f>
        <v>0.png</v>
      </c>
      <c r="AC2" s="5">
        <f>AA2</f>
        <v>0</v>
      </c>
      <c r="AD2">
        <v>1</v>
      </c>
      <c r="AE2" t="str">
        <f>AC2&amp;""&amp;AD2&amp;".png"</f>
        <v>01.png</v>
      </c>
    </row>
    <row r="3" spans="1:31" x14ac:dyDescent="0.3">
      <c r="A3" s="5"/>
      <c r="B3" s="3"/>
      <c r="C3" s="5"/>
      <c r="D3" s="4"/>
      <c r="E3" s="5"/>
      <c r="F3" s="5"/>
      <c r="G3" s="5"/>
      <c r="I3" s="5"/>
      <c r="J3" s="4"/>
      <c r="K3" s="5"/>
      <c r="L3" s="5"/>
      <c r="M3" s="5"/>
      <c r="AA3" s="5"/>
      <c r="AC3" s="5"/>
    </row>
    <row r="4" spans="1:31" x14ac:dyDescent="0.3">
      <c r="A4" s="5"/>
      <c r="B4" s="3"/>
      <c r="C4" s="5"/>
      <c r="D4" s="4"/>
      <c r="E4" s="5"/>
      <c r="F4" s="5"/>
      <c r="G4" s="5"/>
      <c r="I4" s="5"/>
      <c r="J4" s="4"/>
      <c r="K4" s="5"/>
      <c r="L4" s="5"/>
      <c r="M4" s="5"/>
      <c r="AA4" s="5"/>
      <c r="AC4" s="5"/>
    </row>
    <row r="5" spans="1:31" x14ac:dyDescent="0.3">
      <c r="A5" s="5"/>
      <c r="B5" s="3"/>
      <c r="C5" s="5"/>
      <c r="D5" s="4"/>
      <c r="E5" s="5"/>
      <c r="F5" s="5"/>
      <c r="G5" s="5"/>
      <c r="I5" s="5"/>
      <c r="J5" s="4"/>
      <c r="K5" s="5"/>
      <c r="L5" s="5"/>
      <c r="M5" s="5"/>
      <c r="AA5" s="5"/>
      <c r="AC5" s="5"/>
    </row>
    <row r="6" spans="1:31" x14ac:dyDescent="0.3">
      <c r="A6" s="5"/>
      <c r="B6" s="3"/>
      <c r="C6" s="5"/>
      <c r="D6" s="4"/>
      <c r="E6" s="5"/>
      <c r="F6" s="5"/>
      <c r="G6" s="5"/>
      <c r="I6" s="5"/>
      <c r="J6" s="4"/>
      <c r="K6" s="5"/>
      <c r="L6" s="5"/>
      <c r="M6" s="5"/>
      <c r="AA6" s="5"/>
      <c r="AC6" s="5"/>
    </row>
    <row r="7" spans="1:31" x14ac:dyDescent="0.3">
      <c r="A7" s="5"/>
      <c r="B7" s="3"/>
      <c r="C7" s="5"/>
      <c r="D7" s="4"/>
      <c r="E7" s="5"/>
      <c r="F7" s="5"/>
      <c r="G7" s="5"/>
      <c r="I7" s="5"/>
      <c r="J7" s="4"/>
      <c r="K7" s="5"/>
      <c r="L7" s="5"/>
      <c r="M7" s="5"/>
      <c r="AA7" s="5"/>
      <c r="AC7" s="5"/>
    </row>
  </sheetData>
  <phoneticPr fontId="6" type="noConversion"/>
  <pageMargins left="0.7" right="0.7" top="0.75" bottom="0.75" header="0.3" footer="0.3"/>
  <pageSetup paperSize="261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9252C33-66D7-4628-95AE-D2723BF7F3F5}">
          <x14:formula1>
            <xm:f>Hoja2!$D$2:$D$9</xm:f>
          </x14:formula1>
          <xm:sqref>W2:W7</xm:sqref>
        </x14:dataValidation>
        <x14:dataValidation type="list" allowBlank="1" showInputMessage="1" showErrorMessage="1" xr:uid="{411656A2-2E52-4011-BE79-53725052F3D5}">
          <x14:formula1>
            <xm:f>Hoja2!$E$2:$E$9</xm:f>
          </x14:formula1>
          <xm:sqref>X2:X7</xm:sqref>
        </x14:dataValidation>
        <x14:dataValidation type="list" allowBlank="1" showInputMessage="1" showErrorMessage="1" xr:uid="{C7DE7E51-FEE1-4237-8731-17A177034895}">
          <x14:formula1>
            <xm:f>Hoja2!$F$2:$F$9</xm:f>
          </x14:formula1>
          <xm:sqref>P2:P7</xm:sqref>
        </x14:dataValidation>
        <x14:dataValidation type="list" allowBlank="1" showInputMessage="1" showErrorMessage="1" xr:uid="{61A47226-E263-45DC-8138-EE20DEA49D11}">
          <x14:formula1>
            <xm:f>Hoja2!$G$2:$G$38</xm:f>
          </x14:formula1>
          <xm:sqref>Q2:Q7</xm:sqref>
        </x14:dataValidation>
        <x14:dataValidation type="list" allowBlank="1" showInputMessage="1" showErrorMessage="1" xr:uid="{B1690735-337E-4B5E-ACF5-BB9A90195952}">
          <x14:formula1>
            <xm:f>Hoja2!$B$2:$B$6</xm:f>
          </x14:formula1>
          <xm:sqref>T2:T7</xm:sqref>
        </x14:dataValidation>
        <x14:dataValidation type="list" allowBlank="1" showInputMessage="1" showErrorMessage="1" xr:uid="{5846A101-E09D-4BF6-9127-856C7D0B2FE9}">
          <x14:formula1>
            <xm:f>Hoja2!$C$2:$C$13</xm:f>
          </x14:formula1>
          <xm:sqref>R2:R7</xm:sqref>
        </x14:dataValidation>
        <x14:dataValidation type="list" allowBlank="1" showInputMessage="1" showErrorMessage="1" xr:uid="{3297914E-4A80-49E7-B4FA-295C8CD978B7}">
          <x14:formula1>
            <xm:f>Hoja2!$A$3:$A$48</xm:f>
          </x14:formula1>
          <xm:sqref>S2:S7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0981-E1BC-4493-AE6E-8DE51FFA2B16}">
  <dimension ref="A1:G48"/>
  <sheetViews>
    <sheetView workbookViewId="0">
      <selection activeCell="D1" sqref="D1:E9"/>
    </sheetView>
  </sheetViews>
  <sheetFormatPr baseColWidth="10" defaultRowHeight="14.4" x14ac:dyDescent="0.3"/>
  <cols>
    <col min="1" max="1" width="46.109375" bestFit="1" customWidth="1"/>
    <col min="2" max="2" width="26.109375" bestFit="1" customWidth="1"/>
    <col min="3" max="3" width="56.44140625" bestFit="1" customWidth="1"/>
    <col min="4" max="4" width="63.77734375" bestFit="1" customWidth="1"/>
    <col min="5" max="5" width="53.109375" bestFit="1" customWidth="1"/>
    <col min="6" max="6" width="24.33203125" customWidth="1"/>
    <col min="7" max="7" width="41.109375" bestFit="1" customWidth="1"/>
  </cols>
  <sheetData>
    <row r="1" spans="1:7" x14ac:dyDescent="0.3">
      <c r="A1" t="s">
        <v>10</v>
      </c>
      <c r="B1" t="s">
        <v>70</v>
      </c>
      <c r="C1" t="s">
        <v>4</v>
      </c>
      <c r="D1" t="s">
        <v>5</v>
      </c>
      <c r="E1" t="s">
        <v>11</v>
      </c>
      <c r="F1" t="s">
        <v>15</v>
      </c>
      <c r="G1" t="s">
        <v>16</v>
      </c>
    </row>
    <row r="2" spans="1:7" ht="15.6" x14ac:dyDescent="0.3">
      <c r="B2" t="s">
        <v>66</v>
      </c>
      <c r="C2" s="6" t="s">
        <v>58</v>
      </c>
      <c r="D2" t="s">
        <v>117</v>
      </c>
      <c r="E2" s="6" t="s">
        <v>118</v>
      </c>
      <c r="F2" s="6" t="s">
        <v>52</v>
      </c>
      <c r="G2" s="6" t="s">
        <v>17</v>
      </c>
    </row>
    <row r="3" spans="1:7" ht="15.6" x14ac:dyDescent="0.3">
      <c r="A3" s="6" t="s">
        <v>71</v>
      </c>
      <c r="B3" t="s">
        <v>67</v>
      </c>
      <c r="C3" s="6" t="s">
        <v>62</v>
      </c>
      <c r="D3" t="s">
        <v>119</v>
      </c>
      <c r="E3" s="8" t="s">
        <v>120</v>
      </c>
      <c r="F3" s="6" t="s">
        <v>140</v>
      </c>
      <c r="G3" s="6" t="s">
        <v>18</v>
      </c>
    </row>
    <row r="4" spans="1:7" ht="15.6" x14ac:dyDescent="0.3">
      <c r="A4" s="6" t="s">
        <v>72</v>
      </c>
      <c r="B4" t="s">
        <v>68</v>
      </c>
      <c r="C4" s="6" t="s">
        <v>59</v>
      </c>
      <c r="D4" t="s">
        <v>123</v>
      </c>
      <c r="E4" t="s">
        <v>124</v>
      </c>
      <c r="F4" s="6" t="s">
        <v>53</v>
      </c>
      <c r="G4" s="6" t="s">
        <v>19</v>
      </c>
    </row>
    <row r="5" spans="1:7" ht="15.6" x14ac:dyDescent="0.3">
      <c r="A5" s="6" t="s">
        <v>73</v>
      </c>
      <c r="B5" t="s">
        <v>136</v>
      </c>
      <c r="C5" s="6" t="s">
        <v>60</v>
      </c>
      <c r="D5" t="s">
        <v>121</v>
      </c>
      <c r="E5" t="s">
        <v>122</v>
      </c>
      <c r="F5" s="6" t="s">
        <v>54</v>
      </c>
      <c r="G5" s="7" t="s">
        <v>20</v>
      </c>
    </row>
    <row r="6" spans="1:7" ht="15.6" x14ac:dyDescent="0.3">
      <c r="A6" s="9" t="s">
        <v>74</v>
      </c>
      <c r="B6" t="s">
        <v>69</v>
      </c>
      <c r="C6" s="6" t="s">
        <v>61</v>
      </c>
      <c r="D6" t="s">
        <v>125</v>
      </c>
      <c r="E6" t="s">
        <v>127</v>
      </c>
      <c r="F6" s="6" t="s">
        <v>55</v>
      </c>
      <c r="G6" s="12" t="s">
        <v>137</v>
      </c>
    </row>
    <row r="7" spans="1:7" ht="15.6" x14ac:dyDescent="0.3">
      <c r="A7" s="6" t="s">
        <v>115</v>
      </c>
      <c r="C7" s="6" t="s">
        <v>65</v>
      </c>
      <c r="D7" t="s">
        <v>126</v>
      </c>
      <c r="E7" t="s">
        <v>128</v>
      </c>
      <c r="F7" s="6" t="s">
        <v>45</v>
      </c>
      <c r="G7" s="6" t="s">
        <v>21</v>
      </c>
    </row>
    <row r="8" spans="1:7" ht="15.6" x14ac:dyDescent="0.3">
      <c r="A8" s="6" t="s">
        <v>75</v>
      </c>
      <c r="C8" s="6" t="s">
        <v>64</v>
      </c>
      <c r="D8" t="s">
        <v>129</v>
      </c>
      <c r="E8" t="s">
        <v>130</v>
      </c>
      <c r="F8" s="7" t="s">
        <v>56</v>
      </c>
      <c r="G8" s="6" t="s">
        <v>138</v>
      </c>
    </row>
    <row r="9" spans="1:7" ht="15.6" x14ac:dyDescent="0.3">
      <c r="A9" s="7" t="s">
        <v>76</v>
      </c>
      <c r="C9" s="6" t="s">
        <v>59</v>
      </c>
      <c r="D9" t="s">
        <v>131</v>
      </c>
      <c r="E9" t="s">
        <v>132</v>
      </c>
      <c r="F9" s="7" t="s">
        <v>57</v>
      </c>
      <c r="G9" s="6" t="s">
        <v>22</v>
      </c>
    </row>
    <row r="10" spans="1:7" ht="15.6" x14ac:dyDescent="0.3">
      <c r="A10" s="6" t="s">
        <v>77</v>
      </c>
      <c r="C10" s="6" t="s">
        <v>60</v>
      </c>
      <c r="G10" s="6" t="s">
        <v>23</v>
      </c>
    </row>
    <row r="11" spans="1:7" ht="15.6" x14ac:dyDescent="0.3">
      <c r="A11" s="6" t="s">
        <v>78</v>
      </c>
      <c r="C11" s="6" t="s">
        <v>61</v>
      </c>
      <c r="G11" s="6" t="s">
        <v>24</v>
      </c>
    </row>
    <row r="12" spans="1:7" ht="15.6" x14ac:dyDescent="0.3">
      <c r="A12" s="6" t="s">
        <v>79</v>
      </c>
      <c r="C12" s="7" t="s">
        <v>63</v>
      </c>
      <c r="G12" s="6" t="s">
        <v>25</v>
      </c>
    </row>
    <row r="13" spans="1:7" ht="15.6" x14ac:dyDescent="0.3">
      <c r="A13" s="6" t="s">
        <v>80</v>
      </c>
      <c r="C13" s="11" t="s">
        <v>134</v>
      </c>
      <c r="G13" s="6" t="s">
        <v>26</v>
      </c>
    </row>
    <row r="14" spans="1:7" ht="15.6" x14ac:dyDescent="0.3">
      <c r="A14" s="6" t="s">
        <v>81</v>
      </c>
      <c r="G14" s="6" t="s">
        <v>27</v>
      </c>
    </row>
    <row r="15" spans="1:7" ht="15.6" x14ac:dyDescent="0.3">
      <c r="A15" s="6" t="s">
        <v>82</v>
      </c>
      <c r="G15" s="6" t="s">
        <v>28</v>
      </c>
    </row>
    <row r="16" spans="1:7" ht="15.6" x14ac:dyDescent="0.3">
      <c r="A16" s="6" t="s">
        <v>83</v>
      </c>
      <c r="G16" s="6" t="s">
        <v>29</v>
      </c>
    </row>
    <row r="17" spans="1:7" ht="15.6" x14ac:dyDescent="0.3">
      <c r="A17" s="7" t="s">
        <v>84</v>
      </c>
      <c r="G17" s="6" t="s">
        <v>139</v>
      </c>
    </row>
    <row r="18" spans="1:7" ht="15.6" x14ac:dyDescent="0.3">
      <c r="A18" s="6" t="s">
        <v>85</v>
      </c>
      <c r="G18" s="6" t="s">
        <v>30</v>
      </c>
    </row>
    <row r="19" spans="1:7" ht="15.6" x14ac:dyDescent="0.3">
      <c r="A19" s="7" t="s">
        <v>86</v>
      </c>
      <c r="G19" s="6" t="s">
        <v>31</v>
      </c>
    </row>
    <row r="20" spans="1:7" ht="15.6" x14ac:dyDescent="0.3">
      <c r="A20" s="6" t="s">
        <v>87</v>
      </c>
      <c r="G20" s="6" t="s">
        <v>32</v>
      </c>
    </row>
    <row r="21" spans="1:7" ht="15.6" x14ac:dyDescent="0.3">
      <c r="A21" s="6" t="s">
        <v>116</v>
      </c>
      <c r="G21" s="6" t="s">
        <v>33</v>
      </c>
    </row>
    <row r="22" spans="1:7" ht="15.6" x14ac:dyDescent="0.3">
      <c r="A22" s="6" t="s">
        <v>88</v>
      </c>
      <c r="G22" s="6" t="s">
        <v>34</v>
      </c>
    </row>
    <row r="23" spans="1:7" ht="15.6" x14ac:dyDescent="0.3">
      <c r="A23" s="6" t="s">
        <v>89</v>
      </c>
      <c r="G23" s="6" t="s">
        <v>35</v>
      </c>
    </row>
    <row r="24" spans="1:7" ht="15.6" x14ac:dyDescent="0.3">
      <c r="A24" s="6" t="s">
        <v>90</v>
      </c>
      <c r="G24" s="6" t="s">
        <v>36</v>
      </c>
    </row>
    <row r="25" spans="1:7" ht="15.6" x14ac:dyDescent="0.3">
      <c r="A25" s="6" t="s">
        <v>91</v>
      </c>
      <c r="G25" s="6" t="s">
        <v>37</v>
      </c>
    </row>
    <row r="26" spans="1:7" ht="15.6" x14ac:dyDescent="0.3">
      <c r="A26" s="6" t="s">
        <v>92</v>
      </c>
      <c r="G26" s="6" t="s">
        <v>38</v>
      </c>
    </row>
    <row r="27" spans="1:7" ht="15.6" x14ac:dyDescent="0.3">
      <c r="A27" s="10" t="s">
        <v>93</v>
      </c>
      <c r="G27" s="6" t="s">
        <v>39</v>
      </c>
    </row>
    <row r="28" spans="1:7" ht="15.6" x14ac:dyDescent="0.3">
      <c r="A28" s="6" t="s">
        <v>94</v>
      </c>
      <c r="G28" s="6" t="s">
        <v>40</v>
      </c>
    </row>
    <row r="29" spans="1:7" ht="15.6" x14ac:dyDescent="0.3">
      <c r="A29" s="6" t="s">
        <v>95</v>
      </c>
      <c r="G29" s="6" t="s">
        <v>41</v>
      </c>
    </row>
    <row r="30" spans="1:7" ht="15.6" x14ac:dyDescent="0.3">
      <c r="A30" s="6" t="s">
        <v>96</v>
      </c>
      <c r="G30" s="6" t="s">
        <v>42</v>
      </c>
    </row>
    <row r="31" spans="1:7" ht="15.6" x14ac:dyDescent="0.3">
      <c r="A31" s="6" t="s">
        <v>97</v>
      </c>
      <c r="G31" s="6" t="s">
        <v>43</v>
      </c>
    </row>
    <row r="32" spans="1:7" ht="15.6" x14ac:dyDescent="0.3">
      <c r="A32" s="7" t="s">
        <v>98</v>
      </c>
      <c r="G32" s="6" t="s">
        <v>44</v>
      </c>
    </row>
    <row r="33" spans="1:7" ht="15.6" x14ac:dyDescent="0.3">
      <c r="A33" s="6" t="s">
        <v>99</v>
      </c>
      <c r="G33" s="6" t="s">
        <v>46</v>
      </c>
    </row>
    <row r="34" spans="1:7" ht="15.6" x14ac:dyDescent="0.3">
      <c r="A34" s="6" t="s">
        <v>100</v>
      </c>
      <c r="F34" s="6"/>
      <c r="G34" s="6" t="s">
        <v>47</v>
      </c>
    </row>
    <row r="35" spans="1:7" ht="15.6" x14ac:dyDescent="0.3">
      <c r="A35" s="7" t="s">
        <v>101</v>
      </c>
      <c r="G35" s="7" t="s">
        <v>48</v>
      </c>
    </row>
    <row r="36" spans="1:7" ht="15.6" x14ac:dyDescent="0.3">
      <c r="A36" s="6" t="s">
        <v>102</v>
      </c>
      <c r="G36" s="7" t="s">
        <v>49</v>
      </c>
    </row>
    <row r="37" spans="1:7" ht="15.6" x14ac:dyDescent="0.3">
      <c r="A37" s="6" t="s">
        <v>103</v>
      </c>
      <c r="G37" s="6" t="s">
        <v>50</v>
      </c>
    </row>
    <row r="38" spans="1:7" ht="15.6" x14ac:dyDescent="0.3">
      <c r="A38" s="6" t="s">
        <v>104</v>
      </c>
      <c r="G38" s="7" t="s">
        <v>51</v>
      </c>
    </row>
    <row r="39" spans="1:7" ht="15.6" x14ac:dyDescent="0.3">
      <c r="A39" s="6" t="s">
        <v>105</v>
      </c>
    </row>
    <row r="40" spans="1:7" ht="15.6" x14ac:dyDescent="0.3">
      <c r="A40" s="6" t="s">
        <v>106</v>
      </c>
    </row>
    <row r="41" spans="1:7" ht="15.6" x14ac:dyDescent="0.3">
      <c r="A41" s="6" t="s">
        <v>107</v>
      </c>
    </row>
    <row r="42" spans="1:7" ht="15.6" x14ac:dyDescent="0.3">
      <c r="A42" s="6" t="s">
        <v>108</v>
      </c>
    </row>
    <row r="43" spans="1:7" ht="15.6" x14ac:dyDescent="0.3">
      <c r="A43" s="6" t="s">
        <v>109</v>
      </c>
    </row>
    <row r="44" spans="1:7" ht="15.6" x14ac:dyDescent="0.3">
      <c r="A44" s="6" t="s">
        <v>110</v>
      </c>
    </row>
    <row r="45" spans="1:7" ht="15.6" x14ac:dyDescent="0.3">
      <c r="A45" s="7" t="s">
        <v>111</v>
      </c>
    </row>
    <row r="46" spans="1:7" ht="15.6" x14ac:dyDescent="0.3">
      <c r="A46" s="7" t="s">
        <v>112</v>
      </c>
    </row>
    <row r="47" spans="1:7" ht="15.6" x14ac:dyDescent="0.3">
      <c r="A47" s="6" t="s">
        <v>113</v>
      </c>
    </row>
    <row r="48" spans="1:7" ht="15.6" x14ac:dyDescent="0.3">
      <c r="A48" s="6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068B30215E6441BEE12E8A1BBC67C3" ma:contentTypeVersion="7" ma:contentTypeDescription="Crear nuevo documento." ma:contentTypeScope="" ma:versionID="96260d3e717dbfbe178f7c13b1e51f82">
  <xsd:schema xmlns:xsd="http://www.w3.org/2001/XMLSchema" xmlns:xs="http://www.w3.org/2001/XMLSchema" xmlns:p="http://schemas.microsoft.com/office/2006/metadata/properties" xmlns:ns3="c8786806-d044-4576-9fe9-ece15fb26e67" xmlns:ns4="f2689be6-39dd-43ed-905e-c47e2c85a68a" targetNamespace="http://schemas.microsoft.com/office/2006/metadata/properties" ma:root="true" ma:fieldsID="c38705f2161df19f0fa36a59161fe290" ns3:_="" ns4:_="">
    <xsd:import namespace="c8786806-d044-4576-9fe9-ece15fb26e67"/>
    <xsd:import namespace="f2689be6-39dd-43ed-905e-c47e2c85a6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86806-d044-4576-9fe9-ece15fb26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89be6-39dd-43ed-905e-c47e2c85a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BA002-2CDA-4792-8FA1-2E98B47F47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106AFF-64B6-4F0F-8FBA-54383F0491DC}">
  <ds:schemaRefs>
    <ds:schemaRef ds:uri="http://schemas.microsoft.com/office/2006/documentManagement/types"/>
    <ds:schemaRef ds:uri="http://schemas.microsoft.com/office/2006/metadata/properties"/>
    <ds:schemaRef ds:uri="c8786806-d044-4576-9fe9-ece15fb26e67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2689be6-39dd-43ed-905e-c47e2c85a68a"/>
  </ds:schemaRefs>
</ds:datastoreItem>
</file>

<file path=customXml/itemProps3.xml><?xml version="1.0" encoding="utf-8"?>
<ds:datastoreItem xmlns:ds="http://schemas.openxmlformats.org/officeDocument/2006/customXml" ds:itemID="{48F8B89E-72D9-44FF-97B9-B99716686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786806-d044-4576-9fe9-ece15fb26e67"/>
    <ds:schemaRef ds:uri="f2689be6-39dd-43ed-905e-c47e2c85a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Zafiro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Zamora</dc:creator>
  <cp:lastModifiedBy>ICG SAS</cp:lastModifiedBy>
  <dcterms:created xsi:type="dcterms:W3CDTF">2021-09-06T19:20:20Z</dcterms:created>
  <dcterms:modified xsi:type="dcterms:W3CDTF">2025-07-18T19:39:29Z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0x010100B2068B30215E6441BEE12E8A1BBC67C3</vt:lpwstr>
  </property>
</Properties>
</file>