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Escrito\"/>
    </mc:Choice>
  </mc:AlternateContent>
  <xr:revisionPtr revIDLastSave="0" documentId="13_ncr:1_{F65AB298-F16F-48D8-8331-538B11BF0291}" xr6:coauthVersionLast="47" xr6:coauthVersionMax="47" xr10:uidLastSave="{00000000-0000-0000-0000-000000000000}"/>
  <bookViews>
    <workbookView xWindow="1848" yWindow="1848" windowWidth="16380" windowHeight="9084" xr2:uid="{3B89F80F-321E-4E98-BBEB-3DB9DBF3047F}"/>
  </bookViews>
  <sheets>
    <sheet name="Esm Tramiento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P2" i="1"/>
  <c r="T2" i="1"/>
  <c r="V2" i="1"/>
  <c r="Z2" i="1"/>
  <c r="AB2" i="1"/>
  <c r="AF2" i="1"/>
  <c r="AH2" i="1"/>
  <c r="AL2" i="1"/>
  <c r="AN2" i="1"/>
  <c r="AR2" i="1"/>
  <c r="BN2" i="1"/>
  <c r="BO2" i="1" s="1"/>
  <c r="N2" i="1"/>
  <c r="BP2" i="1" l="1"/>
  <c r="BR2" i="1" s="1"/>
  <c r="H2" i="1"/>
  <c r="B2" i="1"/>
  <c r="D2" i="1" s="1"/>
</calcChain>
</file>

<file path=xl/sharedStrings.xml><?xml version="1.0" encoding="utf-8"?>
<sst xmlns="http://schemas.openxmlformats.org/spreadsheetml/2006/main" count="164" uniqueCount="137">
  <si>
    <t>NC</t>
  </si>
  <si>
    <t>Fecha</t>
  </si>
  <si>
    <t>Peso ct</t>
  </si>
  <si>
    <t>ID</t>
  </si>
  <si>
    <t xml:space="preserve">Origen </t>
  </si>
  <si>
    <t>Tratamiento</t>
  </si>
  <si>
    <t>Cantidad</t>
  </si>
  <si>
    <t>Tipo</t>
  </si>
  <si>
    <t>Foto</t>
  </si>
  <si>
    <t>@imagenes</t>
  </si>
  <si>
    <t>i</t>
  </si>
  <si>
    <t>QR</t>
  </si>
  <si>
    <t>Color</t>
  </si>
  <si>
    <t>Origen</t>
  </si>
  <si>
    <t xml:space="preserve">Colombia </t>
  </si>
  <si>
    <t>Indicaciones de embellecimiento de claridad</t>
  </si>
  <si>
    <t>Sin indicaciones de embellecimiento de claridad</t>
  </si>
  <si>
    <t>Treatment</t>
  </si>
  <si>
    <t>Degree</t>
  </si>
  <si>
    <t>Insignificant</t>
  </si>
  <si>
    <t>Minor (F1)</t>
  </si>
  <si>
    <t>Moderate (F2)</t>
  </si>
  <si>
    <t>Significant ( F3)</t>
  </si>
  <si>
    <t>Significativo (F3)</t>
  </si>
  <si>
    <t>Moderado (F2)</t>
  </si>
  <si>
    <t>Menor (F1)</t>
  </si>
  <si>
    <t>Insignificante</t>
  </si>
  <si>
    <t>Type</t>
  </si>
  <si>
    <t>Aceite</t>
  </si>
  <si>
    <t>Cera</t>
  </si>
  <si>
    <t>Wax</t>
  </si>
  <si>
    <t>Oil</t>
  </si>
  <si>
    <t>Resina artificial endurecida</t>
  </si>
  <si>
    <t>Mezcla de resina artificial no endurecida y aceite</t>
  </si>
  <si>
    <t>Mezcla resina artificial  no endurecida y resina artificial endurecida</t>
  </si>
  <si>
    <t>Mezcla de resina artificial no endurecida y cera</t>
  </si>
  <si>
    <t>Resina artificial parcialmente endurecida</t>
  </si>
  <si>
    <t>Indications of clarity enhancement</t>
  </si>
  <si>
    <t>No indications of clarity enhancement</t>
  </si>
  <si>
    <t>Artificial hardened resin</t>
  </si>
  <si>
    <t>Artificial partially hardened resin</t>
  </si>
  <si>
    <t>Mixture of artificial resin not hardened and oil</t>
  </si>
  <si>
    <t>Mixture of artificial resin not hardened and wax</t>
  </si>
  <si>
    <t>Mixture of artificial resin not hardened and artificial hardened resin</t>
  </si>
  <si>
    <t>Gemas</t>
  </si>
  <si>
    <t>No solicitado</t>
  </si>
  <si>
    <t>Not requested</t>
  </si>
  <si>
    <t>Comentario</t>
  </si>
  <si>
    <t>Coment</t>
  </si>
  <si>
    <t>Talla</t>
  </si>
  <si>
    <t>Forma</t>
  </si>
  <si>
    <t>Baguette</t>
  </si>
  <si>
    <t>Barroco / Baroque</t>
  </si>
  <si>
    <t>Briolette / Briolette</t>
  </si>
  <si>
    <t>Caballo / Horse</t>
  </si>
  <si>
    <t>Circular semi-barroca / Circled semi-baroque</t>
  </si>
  <si>
    <t>Corazón / Heart</t>
  </si>
  <si>
    <t>Cuadrada / Square</t>
  </si>
  <si>
    <t>Cuadrada Modificada /Modified Square</t>
  </si>
  <si>
    <t>Esfera / Sphere</t>
  </si>
  <si>
    <t xml:space="preserve">Esmeralda / Emerald </t>
  </si>
  <si>
    <t xml:space="preserve">Esmeralda Modificada / Modified Emerald </t>
  </si>
  <si>
    <t xml:space="preserve">Fantasía / Fantasy </t>
  </si>
  <si>
    <t xml:space="preserve">Hexagonal / Hexagonal </t>
  </si>
  <si>
    <t xml:space="preserve">Marquis / Marquise </t>
  </si>
  <si>
    <t xml:space="preserve">Ninguno / None </t>
  </si>
  <si>
    <t xml:space="preserve">Óvalo / Oval </t>
  </si>
  <si>
    <t>Prisma ditrigonal  / Ditrigonal prism</t>
  </si>
  <si>
    <t>Prisma hexagonal / Hexagonal prism</t>
  </si>
  <si>
    <t>Prisma Piramidal  / Piramidal prism</t>
  </si>
  <si>
    <t>Prisma Tetragonal  /  Tetragonal Prism</t>
  </si>
  <si>
    <t xml:space="preserve">Rectangular / Rectangular </t>
  </si>
  <si>
    <t xml:space="preserve">Redonda / Round </t>
  </si>
  <si>
    <t>Redondeada / Rounded</t>
  </si>
  <si>
    <t xml:space="preserve">Rostro humano / Human face </t>
  </si>
  <si>
    <t>Semi-Redonda Antigua / Old Mine Brilliant</t>
  </si>
  <si>
    <t>Sugar - loaf</t>
  </si>
  <si>
    <t>Tableta ovalada /  Oval Tablet</t>
  </si>
  <si>
    <t>Tableta redondeada /  Rounded Tablet</t>
  </si>
  <si>
    <t>Tamboreada / Tumbled</t>
  </si>
  <si>
    <t>Trapecio / Trapeze</t>
  </si>
  <si>
    <t xml:space="preserve">Trillion / Trillion </t>
  </si>
  <si>
    <t>Hoja / Sheet</t>
  </si>
  <si>
    <t>Huevo / Egg</t>
  </si>
  <si>
    <t>Prisma dihexagonal / Dihexagonal prism</t>
  </si>
  <si>
    <t>Caballo de Mar / Sea Horse</t>
  </si>
  <si>
    <t xml:space="preserve">Bruto / Rough </t>
  </si>
  <si>
    <t xml:space="preserve">Escultura / Sculpture </t>
  </si>
  <si>
    <t xml:space="preserve">Faceteada / Faceted </t>
  </si>
  <si>
    <t>Preforma / Preform</t>
  </si>
  <si>
    <t>Pulido / Polished</t>
  </si>
  <si>
    <t>Intaglio / Intaglio</t>
  </si>
  <si>
    <t>Esmeralda Natural / Natural Emerald</t>
  </si>
  <si>
    <t>Esmeralda Trapiche Natural / Natural Trapiche Emerald</t>
  </si>
  <si>
    <t>Esmeralda Ojo de gato Natural / Natural Cat's eye Emerald</t>
  </si>
  <si>
    <t>Esmeralda Sintética / Synthetic Emerald</t>
  </si>
  <si>
    <t xml:space="preserve">Verde Claro / Light Green </t>
  </si>
  <si>
    <t>Verde Medio / Medium Green</t>
  </si>
  <si>
    <t>Verde Intenso / Intense Green</t>
  </si>
  <si>
    <t>Verde Vivido / Vivid Green</t>
  </si>
  <si>
    <t>Verde Oscuro / Deep Green</t>
  </si>
  <si>
    <t xml:space="preserve">Color </t>
  </si>
  <si>
    <t>No Colombiana / Not Colombian</t>
  </si>
  <si>
    <t>Peso B</t>
  </si>
  <si>
    <t>Peso A</t>
  </si>
  <si>
    <t>Dimensiones B</t>
  </si>
  <si>
    <t>Dimensiones A</t>
  </si>
  <si>
    <t>Cavidades rellenas menor (C1) (E, F)</t>
  </si>
  <si>
    <t>Cavities filled minor (C1) (E, F)</t>
  </si>
  <si>
    <t>Cabujón / Cabochon</t>
  </si>
  <si>
    <t>Cilíndrica / Cylindrical</t>
  </si>
  <si>
    <t>Cojín / Cushion</t>
  </si>
  <si>
    <t>Lágrima / Pear</t>
  </si>
  <si>
    <t>Peso D</t>
  </si>
  <si>
    <t>Peso C</t>
  </si>
  <si>
    <t>Dimensiones C</t>
  </si>
  <si>
    <t>Dimensiones D</t>
  </si>
  <si>
    <t>Peso E</t>
  </si>
  <si>
    <t>Dimensiones E</t>
  </si>
  <si>
    <t>Peso F</t>
  </si>
  <si>
    <t>Dimensiones F</t>
  </si>
  <si>
    <t>Peso G</t>
  </si>
  <si>
    <t>Dimensiones G</t>
  </si>
  <si>
    <t>Resina artificial no endurecida (Nombre comercial: "Aceite de palma")</t>
  </si>
  <si>
    <t>Artificial resin not hardened (Trade name: "Palm oil")</t>
  </si>
  <si>
    <t>UV A</t>
  </si>
  <si>
    <t>UV B</t>
  </si>
  <si>
    <t>UV C</t>
  </si>
  <si>
    <t>UV D</t>
  </si>
  <si>
    <t>UV E</t>
  </si>
  <si>
    <t>UV F</t>
  </si>
  <si>
    <t>UV G</t>
  </si>
  <si>
    <t>UV</t>
  </si>
  <si>
    <t>CLASE I</t>
  </si>
  <si>
    <t>CLASE II</t>
  </si>
  <si>
    <t>CLASE III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</si>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</sst>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3DB-AF83-4E69-863A-2B0A4780DFE5}">
  <dimension ref="A1:BR30"/>
  <sheetViews>
    <sheetView tabSelected="1" topLeftCell="I1" zoomScale="140" zoomScaleNormal="140" workbookViewId="0">
      <selection activeCell="S2" sqref="S2"/>
    </sheetView>
  </sheetViews>
  <sheetFormatPr baseColWidth="10" defaultRowHeight="14.4" x14ac:dyDescent="0.3"/>
  <cols>
    <col min="1" max="1" width="7.109375" customWidth="1"/>
    <col min="2" max="2" width="12.44140625" customWidth="1"/>
    <col min="3" max="3" width="5.77734375" customWidth="1"/>
    <col min="4" max="4" width="8.33203125" bestFit="1" customWidth="1"/>
    <col min="5" max="5" width="6.44140625" bestFit="1" customWidth="1"/>
    <col min="6" max="7" width="4.33203125" bestFit="1" customWidth="1"/>
    <col min="8" max="8" width="20" bestFit="1" customWidth="1"/>
    <col min="9" max="9" width="6.33203125" bestFit="1" customWidth="1"/>
    <col min="10" max="10" width="8.33203125" bestFit="1" customWidth="1"/>
    <col min="11" max="11" width="6.44140625" bestFit="1" customWidth="1"/>
    <col min="12" max="13" width="4.6640625" bestFit="1" customWidth="1"/>
    <col min="14" max="14" width="20" bestFit="1" customWidth="1"/>
    <col min="15" max="18" width="7.109375" customWidth="1"/>
    <col min="19" max="43" width="9" customWidth="1"/>
    <col min="44" max="44" width="13.33203125" bestFit="1" customWidth="1"/>
    <col min="45" max="51" width="9" customWidth="1"/>
    <col min="52" max="52" width="6.44140625" bestFit="1" customWidth="1"/>
    <col min="53" max="53" width="17.77734375" bestFit="1" customWidth="1"/>
    <col min="54" max="54" width="18.6640625" bestFit="1" customWidth="1"/>
    <col min="55" max="55" width="31.77734375" bestFit="1" customWidth="1"/>
    <col min="56" max="56" width="12.44140625" customWidth="1"/>
    <col min="58" max="58" width="38" bestFit="1" customWidth="1"/>
    <col min="59" max="59" width="38" customWidth="1"/>
    <col min="60" max="60" width="13.33203125" bestFit="1" customWidth="1"/>
    <col min="61" max="61" width="13.33203125" customWidth="1"/>
    <col min="62" max="62" width="26.109375" bestFit="1" customWidth="1"/>
    <col min="63" max="63" width="26.109375" customWidth="1"/>
    <col min="64" max="64" width="37" bestFit="1" customWidth="1"/>
    <col min="65" max="65" width="25.6640625" bestFit="1" customWidth="1"/>
    <col min="66" max="66" width="8.44140625" customWidth="1"/>
    <col min="68" max="68" width="7" bestFit="1" customWidth="1"/>
    <col min="69" max="69" width="3.33203125" bestFit="1" customWidth="1"/>
    <col min="70" max="70" width="11.44140625" bestFit="1" customWidth="1"/>
  </cols>
  <sheetData>
    <row r="1" spans="1:70" x14ac:dyDescent="0.3">
      <c r="A1" s="1" t="s">
        <v>0</v>
      </c>
      <c r="B1" s="1" t="s">
        <v>1</v>
      </c>
      <c r="C1" s="1" t="s">
        <v>104</v>
      </c>
      <c r="D1" s="1" t="s">
        <v>2</v>
      </c>
      <c r="E1" s="1">
        <v>1</v>
      </c>
      <c r="F1" s="1">
        <v>2</v>
      </c>
      <c r="G1" s="1">
        <v>3</v>
      </c>
      <c r="H1" s="1" t="s">
        <v>106</v>
      </c>
      <c r="I1" s="1" t="s">
        <v>103</v>
      </c>
      <c r="J1" s="1" t="s">
        <v>2</v>
      </c>
      <c r="K1" s="1">
        <v>1</v>
      </c>
      <c r="L1" s="1">
        <v>2</v>
      </c>
      <c r="M1" s="1">
        <v>3</v>
      </c>
      <c r="N1" s="1" t="s">
        <v>105</v>
      </c>
      <c r="O1" s="1" t="s">
        <v>114</v>
      </c>
      <c r="P1" s="1" t="s">
        <v>2</v>
      </c>
      <c r="Q1" s="1">
        <v>1</v>
      </c>
      <c r="R1" s="1">
        <v>2</v>
      </c>
      <c r="S1" s="1">
        <v>3</v>
      </c>
      <c r="T1" s="1" t="s">
        <v>115</v>
      </c>
      <c r="U1" s="1" t="s">
        <v>113</v>
      </c>
      <c r="V1" s="1" t="s">
        <v>2</v>
      </c>
      <c r="W1" s="1">
        <v>1</v>
      </c>
      <c r="X1" s="1">
        <v>2</v>
      </c>
      <c r="Y1" s="1">
        <v>3</v>
      </c>
      <c r="Z1" s="1" t="s">
        <v>116</v>
      </c>
      <c r="AA1" s="1" t="s">
        <v>117</v>
      </c>
      <c r="AB1" s="1" t="s">
        <v>2</v>
      </c>
      <c r="AC1" s="1">
        <v>1</v>
      </c>
      <c r="AD1" s="1">
        <v>2</v>
      </c>
      <c r="AE1" s="1">
        <v>3</v>
      </c>
      <c r="AF1" s="1" t="s">
        <v>118</v>
      </c>
      <c r="AG1" s="1" t="s">
        <v>119</v>
      </c>
      <c r="AH1" s="1" t="s">
        <v>2</v>
      </c>
      <c r="AI1" s="1">
        <v>1</v>
      </c>
      <c r="AJ1" s="1">
        <v>2</v>
      </c>
      <c r="AK1" s="1">
        <v>3</v>
      </c>
      <c r="AL1" s="1" t="s">
        <v>120</v>
      </c>
      <c r="AM1" s="1" t="s">
        <v>121</v>
      </c>
      <c r="AN1" s="1" t="s">
        <v>2</v>
      </c>
      <c r="AO1" s="1">
        <v>1</v>
      </c>
      <c r="AP1" s="1">
        <v>2</v>
      </c>
      <c r="AQ1" s="1">
        <v>3</v>
      </c>
      <c r="AR1" s="1" t="s">
        <v>122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129</v>
      </c>
      <c r="AX1" s="1" t="s">
        <v>130</v>
      </c>
      <c r="AY1" s="1" t="s">
        <v>131</v>
      </c>
      <c r="AZ1" s="1" t="s">
        <v>44</v>
      </c>
      <c r="BA1" s="1" t="s">
        <v>49</v>
      </c>
      <c r="BB1" s="1" t="s">
        <v>50</v>
      </c>
      <c r="BC1" s="1" t="s">
        <v>3</v>
      </c>
      <c r="BD1" s="1" t="s">
        <v>12</v>
      </c>
      <c r="BE1" s="1" t="s">
        <v>4</v>
      </c>
      <c r="BF1" s="1" t="s">
        <v>5</v>
      </c>
      <c r="BG1" s="1" t="s">
        <v>17</v>
      </c>
      <c r="BH1" s="1" t="s">
        <v>6</v>
      </c>
      <c r="BI1" s="1" t="s">
        <v>18</v>
      </c>
      <c r="BJ1" s="1" t="s">
        <v>7</v>
      </c>
      <c r="BK1" s="1" t="s">
        <v>27</v>
      </c>
      <c r="BL1" s="1" t="s">
        <v>47</v>
      </c>
      <c r="BM1" s="1" t="s">
        <v>48</v>
      </c>
      <c r="BN1" s="1" t="s">
        <v>8</v>
      </c>
      <c r="BO1" s="2" t="s">
        <v>9</v>
      </c>
      <c r="BP1" s="1" t="s">
        <v>10</v>
      </c>
      <c r="BQ1" s="1" t="s">
        <v>11</v>
      </c>
      <c r="BR1" s="2" t="s">
        <v>9</v>
      </c>
    </row>
    <row r="2" spans="1:70" x14ac:dyDescent="0.3">
      <c r="A2" s="5"/>
      <c r="B2" s="3">
        <f ca="1">TODAY()</f>
        <v>45841</v>
      </c>
      <c r="C2" s="4"/>
      <c r="D2" s="4" t="str">
        <f>C2&amp; " ct"</f>
        <v xml:space="preserve"> ct</v>
      </c>
      <c r="E2" s="5"/>
      <c r="F2" s="5"/>
      <c r="G2" s="5"/>
      <c r="H2" t="str">
        <f>E2&amp; " x " &amp;F2&amp; " x " &amp;G2&amp; " mm"</f>
        <v xml:space="preserve"> x  x  mm</v>
      </c>
      <c r="I2" s="5"/>
      <c r="J2" s="4" t="str">
        <f>I2&amp; " ct"</f>
        <v xml:space="preserve"> ct</v>
      </c>
      <c r="K2" s="5"/>
      <c r="L2" s="5"/>
      <c r="M2" s="5"/>
      <c r="N2" t="str">
        <f>K2&amp; " x " &amp;L2&amp; " x " &amp;M2&amp; " mm"</f>
        <v xml:space="preserve"> x  x  mm</v>
      </c>
      <c r="O2" s="5"/>
      <c r="P2" s="4" t="str">
        <f t="shared" ref="P2" si="0">O2&amp; " ct"</f>
        <v xml:space="preserve"> ct</v>
      </c>
      <c r="Q2" s="5"/>
      <c r="R2" s="5"/>
      <c r="S2" s="5"/>
      <c r="T2" t="str">
        <f>Q2&amp; " x " &amp;R2&amp; " x " &amp;S2&amp; " mm"</f>
        <v xml:space="preserve"> x  x  mm</v>
      </c>
      <c r="U2" s="5"/>
      <c r="V2" s="4" t="str">
        <f>U2&amp; " ct"</f>
        <v xml:space="preserve"> ct</v>
      </c>
      <c r="W2" s="5"/>
      <c r="X2" s="5"/>
      <c r="Y2" s="5"/>
      <c r="Z2" t="str">
        <f>W2&amp; " x " &amp;X2&amp; " x " &amp;Y2&amp; " mm"</f>
        <v xml:space="preserve"> x  x  mm</v>
      </c>
      <c r="AA2" s="5"/>
      <c r="AB2" s="4" t="str">
        <f>AA2&amp; " ct"</f>
        <v xml:space="preserve"> ct</v>
      </c>
      <c r="AC2" s="5"/>
      <c r="AD2" s="5"/>
      <c r="AE2" s="5"/>
      <c r="AF2" t="str">
        <f>AC2&amp; " x " &amp;AD2&amp; " x " &amp;AE2&amp; " mm"</f>
        <v xml:space="preserve"> x  x  mm</v>
      </c>
      <c r="AG2" s="5"/>
      <c r="AH2" s="4" t="str">
        <f>AG2&amp; " ct"</f>
        <v xml:space="preserve"> ct</v>
      </c>
      <c r="AI2" s="5"/>
      <c r="AJ2" s="5"/>
      <c r="AK2" s="5"/>
      <c r="AL2" t="str">
        <f>AI2&amp; " x " &amp;AJ2&amp; " x " &amp;AK2&amp; " mm"</f>
        <v xml:space="preserve"> x  x  mm</v>
      </c>
      <c r="AM2" s="5"/>
      <c r="AN2" s="4" t="str">
        <f>AM2&amp; " ct"</f>
        <v xml:space="preserve"> ct</v>
      </c>
      <c r="AO2" s="5"/>
      <c r="AP2" s="5"/>
      <c r="AQ2" s="5"/>
      <c r="AR2" t="str">
        <f>AO2&amp; " x " &amp;AP2&amp; " x " &amp;AQ2&amp; " mm"</f>
        <v xml:space="preserve"> x  x  mm</v>
      </c>
      <c r="AZ2">
        <v>1</v>
      </c>
      <c r="BA2" t="s">
        <v>88</v>
      </c>
      <c r="BB2" t="s">
        <v>60</v>
      </c>
      <c r="BC2" t="s">
        <v>92</v>
      </c>
      <c r="BD2" t="s">
        <v>98</v>
      </c>
      <c r="BE2" t="s">
        <v>14</v>
      </c>
      <c r="BF2" t="s">
        <v>15</v>
      </c>
      <c r="BG2" t="s">
        <v>37</v>
      </c>
      <c r="BH2" t="s">
        <v>24</v>
      </c>
      <c r="BI2" t="s">
        <v>21</v>
      </c>
      <c r="BJ2" t="s">
        <v>45</v>
      </c>
      <c r="BK2" t="s">
        <v>46</v>
      </c>
      <c r="BL2" t="s">
        <v>107</v>
      </c>
      <c r="BM2" t="s">
        <v>108</v>
      </c>
      <c r="BN2" s="5">
        <f>A2</f>
        <v>0</v>
      </c>
      <c r="BO2" t="str">
        <f>BN2&amp; ".png"</f>
        <v>0.png</v>
      </c>
      <c r="BP2" s="5">
        <f>BN2</f>
        <v>0</v>
      </c>
      <c r="BQ2">
        <v>1</v>
      </c>
      <c r="BR2" t="str">
        <f>BP2&amp;""&amp;BQ2&amp;".png"</f>
        <v>01.png</v>
      </c>
    </row>
    <row r="3" spans="1:70" x14ac:dyDescent="0.3">
      <c r="A3" s="5"/>
      <c r="B3" s="3"/>
      <c r="C3" s="5"/>
      <c r="D3" s="4"/>
      <c r="E3" s="5"/>
      <c r="F3" s="5"/>
      <c r="G3" s="5"/>
      <c r="I3" s="5"/>
      <c r="J3" s="4"/>
      <c r="K3" s="5"/>
      <c r="L3" s="5"/>
      <c r="M3" s="5"/>
      <c r="O3" s="5"/>
      <c r="P3" s="4"/>
      <c r="Q3" s="5"/>
      <c r="R3" s="5"/>
      <c r="S3" s="5"/>
      <c r="U3" s="5"/>
      <c r="V3" s="4"/>
      <c r="W3" s="5"/>
      <c r="X3" s="5"/>
      <c r="Y3" s="5"/>
      <c r="AA3" s="5"/>
      <c r="AB3" s="4"/>
      <c r="AC3" s="5"/>
      <c r="AD3" s="5"/>
      <c r="AE3" s="5"/>
      <c r="AG3" s="5"/>
      <c r="AH3" s="4"/>
      <c r="AI3" s="5"/>
      <c r="AJ3" s="5"/>
      <c r="AK3" s="5"/>
      <c r="AM3" s="5"/>
      <c r="AN3" s="4"/>
      <c r="AO3" s="5"/>
      <c r="AP3" s="5"/>
      <c r="AQ3" s="5"/>
      <c r="BN3" s="5"/>
      <c r="BP3" s="5"/>
    </row>
    <row r="4" spans="1:70" x14ac:dyDescent="0.3">
      <c r="A4" s="5"/>
      <c r="B4" s="3"/>
      <c r="C4" s="5"/>
      <c r="D4" s="4"/>
      <c r="E4" s="5"/>
      <c r="F4" s="5"/>
      <c r="G4" s="5"/>
      <c r="I4" s="5"/>
      <c r="J4" s="4"/>
      <c r="K4" s="5"/>
      <c r="L4" s="5"/>
      <c r="M4" s="5"/>
      <c r="O4" s="5"/>
      <c r="P4" s="4"/>
      <c r="Q4" s="5"/>
      <c r="R4" s="5"/>
      <c r="S4" s="5"/>
      <c r="U4" s="5"/>
      <c r="V4" s="4"/>
      <c r="W4" s="5"/>
      <c r="X4" s="5"/>
      <c r="Y4" s="5"/>
      <c r="AA4" s="5"/>
      <c r="AB4" s="4"/>
      <c r="AC4" s="5"/>
      <c r="AD4" s="5"/>
      <c r="AE4" s="5"/>
      <c r="AG4" s="5"/>
      <c r="AH4" s="4"/>
      <c r="AI4" s="5"/>
      <c r="AJ4" s="5"/>
      <c r="AK4" s="5"/>
      <c r="AM4" s="5"/>
      <c r="AN4" s="4"/>
      <c r="AO4" s="5"/>
      <c r="AP4" s="5"/>
      <c r="AQ4" s="5"/>
      <c r="BN4" s="5"/>
      <c r="BP4" s="5"/>
    </row>
    <row r="5" spans="1:70" x14ac:dyDescent="0.3">
      <c r="A5" s="5"/>
      <c r="B5" s="3"/>
      <c r="C5" s="5"/>
      <c r="D5" s="4"/>
      <c r="E5" s="5"/>
      <c r="F5" s="5"/>
      <c r="G5" s="5"/>
      <c r="I5" s="5"/>
      <c r="J5" s="4"/>
      <c r="K5" s="5"/>
      <c r="L5" s="5"/>
      <c r="M5" s="5"/>
      <c r="O5" s="5"/>
      <c r="P5" s="4"/>
      <c r="Q5" s="5"/>
      <c r="R5" s="5"/>
      <c r="S5" s="5"/>
      <c r="U5" s="5"/>
      <c r="V5" s="4"/>
      <c r="W5" s="5"/>
      <c r="X5" s="5"/>
      <c r="Y5" s="5"/>
      <c r="AA5" s="5"/>
      <c r="AB5" s="4"/>
      <c r="AC5" s="5"/>
      <c r="AD5" s="5"/>
      <c r="AE5" s="5"/>
      <c r="AG5" s="5"/>
      <c r="AH5" s="4"/>
      <c r="AI5" s="5"/>
      <c r="AJ5" s="5"/>
      <c r="AK5" s="5"/>
      <c r="AM5" s="5"/>
      <c r="AN5" s="4"/>
      <c r="AO5" s="5"/>
      <c r="AP5" s="5"/>
      <c r="AQ5" s="5"/>
      <c r="BN5" s="5"/>
      <c r="BP5" s="5"/>
    </row>
    <row r="6" spans="1:70" x14ac:dyDescent="0.3">
      <c r="A6" s="5"/>
      <c r="B6" s="3"/>
      <c r="C6" s="5"/>
      <c r="D6" s="4"/>
      <c r="E6" s="5"/>
      <c r="F6" s="5"/>
      <c r="G6" s="5"/>
      <c r="I6" s="5"/>
      <c r="J6" s="4"/>
      <c r="K6" s="5"/>
      <c r="L6" s="5"/>
      <c r="M6" s="5"/>
      <c r="BN6" s="5"/>
      <c r="BP6" s="5"/>
    </row>
    <row r="7" spans="1:70" x14ac:dyDescent="0.3">
      <c r="A7" s="5"/>
      <c r="B7" s="3"/>
      <c r="C7" s="5"/>
      <c r="D7" s="4"/>
      <c r="E7" s="5"/>
      <c r="F7" s="5"/>
      <c r="G7" s="5"/>
      <c r="I7" s="5"/>
      <c r="J7" s="4"/>
      <c r="K7" s="5"/>
      <c r="L7" s="5"/>
      <c r="M7" s="5"/>
      <c r="BN7" s="5"/>
      <c r="BP7" s="5"/>
    </row>
    <row r="8" spans="1:70" x14ac:dyDescent="0.3">
      <c r="A8" s="5"/>
      <c r="B8" s="3"/>
      <c r="C8" s="5"/>
      <c r="D8" s="4"/>
      <c r="E8" s="5"/>
      <c r="F8" s="5"/>
      <c r="G8" s="5"/>
      <c r="I8" s="5"/>
      <c r="J8" s="4"/>
      <c r="K8" s="5"/>
      <c r="L8" s="5"/>
      <c r="M8" s="5"/>
      <c r="BN8" s="5"/>
      <c r="BP8" s="5"/>
    </row>
    <row r="9" spans="1:70" x14ac:dyDescent="0.3">
      <c r="A9" s="5"/>
      <c r="B9" s="3"/>
      <c r="C9" s="5"/>
      <c r="D9" s="4"/>
      <c r="E9" s="5"/>
      <c r="F9" s="5"/>
      <c r="G9" s="5"/>
      <c r="I9" s="5"/>
      <c r="J9" s="4"/>
      <c r="K9" s="5"/>
      <c r="L9" s="5"/>
      <c r="M9" s="5"/>
      <c r="BN9" s="5"/>
      <c r="BP9" s="5"/>
    </row>
    <row r="10" spans="1:70" x14ac:dyDescent="0.3">
      <c r="A10" s="5"/>
      <c r="B10" s="3"/>
      <c r="C10" s="5"/>
      <c r="D10" s="4"/>
      <c r="E10" s="5"/>
      <c r="F10" s="5"/>
      <c r="G10" s="5"/>
      <c r="I10" s="5"/>
      <c r="J10" s="4"/>
      <c r="K10" s="5"/>
      <c r="L10" s="5"/>
      <c r="M10" s="5"/>
      <c r="BN10" s="5"/>
      <c r="BP10" s="5"/>
    </row>
    <row r="11" spans="1:70" x14ac:dyDescent="0.3">
      <c r="A11" s="5"/>
      <c r="B11" s="3"/>
      <c r="C11" s="5"/>
      <c r="D11" s="4"/>
      <c r="E11" s="5"/>
      <c r="F11" s="5"/>
      <c r="G11" s="5"/>
      <c r="I11" s="5"/>
      <c r="J11" s="4"/>
      <c r="K11" s="5"/>
      <c r="L11" s="5"/>
      <c r="M11" s="5"/>
      <c r="BN11" s="5"/>
      <c r="BP11" s="5"/>
    </row>
    <row r="12" spans="1:70" x14ac:dyDescent="0.3">
      <c r="A12" s="5"/>
      <c r="B12" s="3"/>
      <c r="C12" s="5"/>
      <c r="D12" s="4"/>
      <c r="E12" s="5"/>
      <c r="F12" s="5"/>
      <c r="G12" s="5"/>
      <c r="I12" s="5"/>
      <c r="J12" s="4"/>
      <c r="K12" s="5"/>
      <c r="L12" s="5"/>
      <c r="M12" s="5"/>
      <c r="BN12" s="5"/>
      <c r="BP12" s="5"/>
    </row>
    <row r="13" spans="1:70" x14ac:dyDescent="0.3">
      <c r="A13" s="5"/>
      <c r="B13" s="3"/>
      <c r="C13" s="5"/>
      <c r="D13" s="4"/>
      <c r="E13" s="5"/>
      <c r="F13" s="5"/>
      <c r="G13" s="5"/>
      <c r="I13" s="5"/>
      <c r="J13" s="4"/>
      <c r="K13" s="5"/>
      <c r="L13" s="5"/>
      <c r="M13" s="5"/>
      <c r="BN13" s="5"/>
      <c r="BP13" s="5"/>
    </row>
    <row r="14" spans="1:70" x14ac:dyDescent="0.3">
      <c r="A14" s="5"/>
      <c r="B14" s="3"/>
      <c r="C14" s="5"/>
      <c r="D14" s="4"/>
      <c r="E14" s="5"/>
      <c r="F14" s="5"/>
      <c r="G14" s="5"/>
      <c r="I14" s="5"/>
      <c r="J14" s="4"/>
      <c r="K14" s="5"/>
      <c r="L14" s="5"/>
      <c r="M14" s="5"/>
      <c r="BN14" s="5"/>
      <c r="BP14" s="5"/>
    </row>
    <row r="15" spans="1:70" x14ac:dyDescent="0.3">
      <c r="A15" s="5"/>
      <c r="B15" s="3"/>
      <c r="C15" s="5"/>
      <c r="D15" s="4"/>
      <c r="E15" s="5"/>
      <c r="F15" s="5"/>
      <c r="G15" s="5"/>
      <c r="I15" s="5"/>
      <c r="J15" s="4"/>
      <c r="K15" s="5"/>
      <c r="L15" s="5"/>
      <c r="M15" s="5"/>
      <c r="BN15" s="5"/>
      <c r="BP15" s="5"/>
    </row>
    <row r="16" spans="1:70" x14ac:dyDescent="0.3">
      <c r="A16" s="5"/>
      <c r="B16" s="3"/>
      <c r="C16" s="5"/>
      <c r="D16" s="4"/>
      <c r="E16" s="5"/>
      <c r="F16" s="5"/>
      <c r="G16" s="5"/>
      <c r="I16" s="5"/>
      <c r="J16" s="4"/>
      <c r="K16" s="5"/>
      <c r="L16" s="5"/>
      <c r="M16" s="5"/>
      <c r="BN16" s="5"/>
      <c r="BP16" s="5"/>
    </row>
    <row r="17" spans="1:68" x14ac:dyDescent="0.3">
      <c r="A17" s="5"/>
      <c r="B17" s="3"/>
      <c r="C17" s="5"/>
      <c r="D17" s="4"/>
      <c r="E17" s="5"/>
      <c r="F17" s="5"/>
      <c r="G17" s="5"/>
      <c r="I17" s="5"/>
      <c r="J17" s="4"/>
      <c r="K17" s="5"/>
      <c r="L17" s="5"/>
      <c r="M17" s="5"/>
      <c r="BN17" s="5"/>
      <c r="BP17" s="5"/>
    </row>
    <row r="18" spans="1:68" x14ac:dyDescent="0.3">
      <c r="A18" s="5"/>
      <c r="B18" s="3"/>
      <c r="C18" s="5"/>
      <c r="D18" s="4"/>
      <c r="E18" s="5"/>
      <c r="F18" s="5"/>
      <c r="G18" s="5"/>
      <c r="I18" s="5"/>
      <c r="J18" s="4"/>
      <c r="K18" s="5"/>
      <c r="L18" s="5"/>
      <c r="M18" s="5"/>
      <c r="BN18" s="5"/>
      <c r="BP18" s="5"/>
    </row>
    <row r="19" spans="1:68" x14ac:dyDescent="0.3">
      <c r="A19" s="5"/>
      <c r="B19" s="3"/>
      <c r="C19" s="5"/>
      <c r="D19" s="4"/>
      <c r="E19" s="5"/>
      <c r="F19" s="5"/>
      <c r="G19" s="5"/>
      <c r="I19" s="5"/>
      <c r="J19" s="4"/>
      <c r="K19" s="5"/>
      <c r="L19" s="5"/>
      <c r="M19" s="5"/>
      <c r="BN19" s="5"/>
      <c r="BP19" s="5"/>
    </row>
    <row r="20" spans="1:68" x14ac:dyDescent="0.3">
      <c r="A20" s="5"/>
      <c r="B20" s="3"/>
      <c r="C20" s="5"/>
      <c r="D20" s="4"/>
      <c r="E20" s="5"/>
      <c r="F20" s="5"/>
      <c r="G20" s="5"/>
      <c r="I20" s="5"/>
      <c r="J20" s="4"/>
      <c r="K20" s="5"/>
      <c r="L20" s="5"/>
      <c r="M20" s="5"/>
      <c r="BN20" s="5"/>
      <c r="BP20" s="5"/>
    </row>
    <row r="21" spans="1:68" x14ac:dyDescent="0.3">
      <c r="A21" s="5"/>
      <c r="B21" s="3"/>
      <c r="C21" s="5"/>
      <c r="D21" s="4"/>
      <c r="E21" s="5"/>
      <c r="F21" s="5"/>
      <c r="G21" s="5"/>
      <c r="I21" s="5"/>
      <c r="J21" s="4"/>
      <c r="K21" s="5"/>
      <c r="L21" s="5"/>
      <c r="M21" s="5"/>
      <c r="BN21" s="5"/>
      <c r="BP21" s="5"/>
    </row>
    <row r="22" spans="1:68" x14ac:dyDescent="0.3">
      <c r="A22" s="5"/>
      <c r="B22" s="3"/>
      <c r="C22" s="5"/>
      <c r="D22" s="4"/>
      <c r="E22" s="5"/>
      <c r="F22" s="5"/>
      <c r="G22" s="5"/>
      <c r="I22" s="5"/>
      <c r="J22" s="4"/>
      <c r="K22" s="5"/>
      <c r="L22" s="5"/>
      <c r="M22" s="5"/>
      <c r="BN22" s="5"/>
      <c r="BP22" s="5"/>
    </row>
    <row r="23" spans="1:68" x14ac:dyDescent="0.3">
      <c r="A23" s="5"/>
      <c r="B23" s="3"/>
      <c r="C23" s="5"/>
      <c r="D23" s="4"/>
      <c r="E23" s="5"/>
      <c r="F23" s="5"/>
      <c r="G23" s="5"/>
      <c r="I23" s="5"/>
      <c r="J23" s="4"/>
      <c r="K23" s="5"/>
      <c r="L23" s="5"/>
      <c r="M23" s="5"/>
      <c r="BN23" s="5"/>
      <c r="BP23" s="5"/>
    </row>
    <row r="24" spans="1:68" x14ac:dyDescent="0.3">
      <c r="A24" s="5"/>
      <c r="B24" s="3"/>
      <c r="C24" s="5"/>
      <c r="D24" s="4"/>
      <c r="E24" s="5"/>
      <c r="F24" s="5"/>
      <c r="G24" s="5"/>
      <c r="I24" s="5"/>
      <c r="J24" s="4"/>
      <c r="K24" s="5"/>
      <c r="L24" s="5"/>
      <c r="M24" s="5"/>
      <c r="BN24" s="5"/>
      <c r="BP24" s="5"/>
    </row>
    <row r="25" spans="1:68" x14ac:dyDescent="0.3">
      <c r="A25" s="5"/>
      <c r="B25" s="3"/>
      <c r="C25" s="5"/>
      <c r="D25" s="4"/>
      <c r="E25" s="5"/>
      <c r="F25" s="5"/>
      <c r="G25" s="5"/>
      <c r="I25" s="5"/>
      <c r="J25" s="4"/>
      <c r="K25" s="5"/>
      <c r="L25" s="5"/>
      <c r="M25" s="5"/>
      <c r="BN25" s="5"/>
      <c r="BP25" s="5"/>
    </row>
    <row r="26" spans="1:68" x14ac:dyDescent="0.3">
      <c r="A26" s="5"/>
      <c r="B26" s="3"/>
      <c r="C26" s="5"/>
      <c r="D26" s="4"/>
      <c r="E26" s="5"/>
      <c r="F26" s="5"/>
      <c r="G26" s="5"/>
      <c r="I26" s="5"/>
      <c r="J26" s="4"/>
      <c r="K26" s="5"/>
      <c r="L26" s="5"/>
      <c r="M26" s="5"/>
      <c r="BN26" s="5"/>
      <c r="BP26" s="5"/>
    </row>
    <row r="27" spans="1:68" x14ac:dyDescent="0.3">
      <c r="A27" s="5"/>
      <c r="B27" s="3"/>
      <c r="C27" s="5"/>
      <c r="D27" s="4"/>
      <c r="E27" s="5"/>
      <c r="F27" s="5"/>
      <c r="G27" s="5"/>
      <c r="I27" s="5"/>
      <c r="J27" s="4"/>
      <c r="K27" s="5"/>
      <c r="L27" s="5"/>
      <c r="M27" s="5"/>
      <c r="BN27" s="5"/>
      <c r="BP27" s="5"/>
    </row>
    <row r="28" spans="1:68" x14ac:dyDescent="0.3">
      <c r="A28" s="5"/>
      <c r="B28" s="3"/>
      <c r="C28" s="5"/>
      <c r="D28" s="4"/>
      <c r="E28" s="5"/>
      <c r="F28" s="5"/>
      <c r="G28" s="5"/>
      <c r="I28" s="5"/>
      <c r="J28" s="4"/>
      <c r="K28" s="5"/>
      <c r="L28" s="5"/>
      <c r="M28" s="5"/>
      <c r="BN28" s="5"/>
      <c r="BP28" s="5"/>
    </row>
    <row r="29" spans="1:68" x14ac:dyDescent="0.3">
      <c r="A29" s="5"/>
      <c r="B29" s="3"/>
      <c r="C29" s="5"/>
      <c r="D29" s="4"/>
      <c r="E29" s="5"/>
      <c r="F29" s="5"/>
      <c r="G29" s="5"/>
      <c r="I29" s="5"/>
      <c r="J29" s="4"/>
      <c r="K29" s="5"/>
      <c r="L29" s="5"/>
      <c r="M29" s="5"/>
      <c r="BN29" s="5"/>
      <c r="BP29" s="5"/>
    </row>
    <row r="30" spans="1:68" x14ac:dyDescent="0.3">
      <c r="A30" s="5"/>
      <c r="B30" s="3"/>
      <c r="C30" s="5"/>
      <c r="D30" s="4"/>
      <c r="E30" s="5"/>
      <c r="F30" s="5"/>
      <c r="G30" s="5"/>
      <c r="I30" s="5"/>
      <c r="J30" s="4"/>
      <c r="K30" s="5"/>
      <c r="L30" s="5"/>
      <c r="M30" s="5"/>
      <c r="BN30" s="5"/>
      <c r="BP30" s="5"/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E3DA363-C4A1-445D-920B-32F05DD7314F}">
          <x14:formula1>
            <xm:f>Hoja2!$L$2:$L$6</xm:f>
          </x14:formula1>
          <xm:sqref>AS2:AY2</xm:sqref>
        </x14:dataValidation>
        <x14:dataValidation type="list" allowBlank="1" showInputMessage="1" showErrorMessage="1" xr:uid="{5846A101-E09D-4BF6-9127-856C7D0B2FE9}">
          <x14:formula1>
            <xm:f>Hoja2!$B$2:$B$5</xm:f>
          </x14:formula1>
          <xm:sqref>BC2:BC30</xm:sqref>
        </x14:dataValidation>
        <x14:dataValidation type="list" allowBlank="1" showInputMessage="1" showErrorMessage="1" xr:uid="{37897D6A-5997-4980-8D2F-2A5FE1968D4C}">
          <x14:formula1>
            <xm:f>Hoja2!$C$2:$C$3</xm:f>
          </x14:formula1>
          <xm:sqref>BE2:BE30</xm:sqref>
        </x14:dataValidation>
        <x14:dataValidation type="list" allowBlank="1" showInputMessage="1" showErrorMessage="1" xr:uid="{29252C33-66D7-4628-95AE-D2723BF7F3F5}">
          <x14:formula1>
            <xm:f>Hoja2!$D$2:$D$3</xm:f>
          </x14:formula1>
          <xm:sqref>BF2:BF30</xm:sqref>
        </x14:dataValidation>
        <x14:dataValidation type="list" allowBlank="1" showInputMessage="1" showErrorMessage="1" xr:uid="{411656A2-2E52-4011-BE79-53725052F3D5}">
          <x14:formula1>
            <xm:f>Hoja2!$E$2:$E$3</xm:f>
          </x14:formula1>
          <xm:sqref>BG2:BG30</xm:sqref>
        </x14:dataValidation>
        <x14:dataValidation type="list" allowBlank="1" showInputMessage="1" showErrorMessage="1" xr:uid="{C7DE7E51-FEE1-4237-8731-17A177034895}">
          <x14:formula1>
            <xm:f>Hoja2!$J$2:$J$9</xm:f>
          </x14:formula1>
          <xm:sqref>BA2:BA30</xm:sqref>
        </x14:dataValidation>
        <x14:dataValidation type="list" allowBlank="1" showInputMessage="1" showErrorMessage="1" xr:uid="{61A47226-E263-45DC-8138-EE20DEA49D11}">
          <x14:formula1>
            <xm:f>Hoja2!$K$2:$K$38</xm:f>
          </x14:formula1>
          <xm:sqref>BB2:BB30</xm:sqref>
        </x14:dataValidation>
        <x14:dataValidation type="list" allowBlank="1" showInputMessage="1" showErrorMessage="1" xr:uid="{B1690735-337E-4B5E-ACF5-BB9A90195952}">
          <x14:formula1>
            <xm:f>Hoja2!$A$2:$A$6</xm:f>
          </x14:formula1>
          <xm:sqref>BD2:BD30</xm:sqref>
        </x14:dataValidation>
        <x14:dataValidation type="list" allowBlank="1" showInputMessage="1" showErrorMessage="1" xr:uid="{FF032916-F197-4EBE-8DD9-9789E49F643A}">
          <x14:formula1>
            <xm:f>Hoja2!$F$2:$F$6</xm:f>
          </x14:formula1>
          <xm:sqref>BH2:BH30</xm:sqref>
        </x14:dataValidation>
        <x14:dataValidation type="list" allowBlank="1" showInputMessage="1" showErrorMessage="1" xr:uid="{C4049835-FF4B-4E99-A690-2D444F17457B}">
          <x14:formula1>
            <xm:f>Hoja2!$G$2:$G$6</xm:f>
          </x14:formula1>
          <xm:sqref>BI2:BI30</xm:sqref>
        </x14:dataValidation>
        <x14:dataValidation type="list" allowBlank="1" showInputMessage="1" showErrorMessage="1" xr:uid="{DA1E23A7-A812-4996-9E28-D92DAE03FFEC}">
          <x14:formula1>
            <xm:f>Hoja2!$H$2:$H$11</xm:f>
          </x14:formula1>
          <xm:sqref>BJ2:BJ30</xm:sqref>
        </x14:dataValidation>
        <x14:dataValidation type="list" allowBlank="1" showInputMessage="1" showErrorMessage="1" xr:uid="{91764212-6FC0-4454-9E7E-2E1E98667716}">
          <x14:formula1>
            <xm:f>Hoja2!$I$2:$I$11</xm:f>
          </x14:formula1>
          <xm:sqref>BK2:BK30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0981-E1BC-4493-AE6E-8DE51FFA2B16}">
  <dimension ref="A1:L38"/>
  <sheetViews>
    <sheetView topLeftCell="F1" workbookViewId="0">
      <selection activeCell="H5" sqref="H5:I5"/>
    </sheetView>
  </sheetViews>
  <sheetFormatPr baseColWidth="10" defaultRowHeight="14.4" x14ac:dyDescent="0.3"/>
  <cols>
    <col min="1" max="1" width="26.109375" bestFit="1" customWidth="1"/>
    <col min="2" max="2" width="49.77734375" bestFit="1" customWidth="1"/>
    <col min="3" max="3" width="13.6640625" bestFit="1" customWidth="1"/>
    <col min="4" max="4" width="40.77734375" bestFit="1" customWidth="1"/>
    <col min="5" max="5" width="40.77734375" customWidth="1"/>
    <col min="6" max="6" width="15.44140625" bestFit="1" customWidth="1"/>
    <col min="7" max="7" width="14.44140625" bestFit="1" customWidth="1"/>
    <col min="8" max="8" width="56.77734375" bestFit="1" customWidth="1"/>
    <col min="9" max="9" width="62.109375" bestFit="1" customWidth="1"/>
    <col min="10" max="10" width="24.33203125" customWidth="1"/>
    <col min="11" max="11" width="41.109375" bestFit="1" customWidth="1"/>
  </cols>
  <sheetData>
    <row r="1" spans="1:12" x14ac:dyDescent="0.3">
      <c r="A1" t="s">
        <v>101</v>
      </c>
      <c r="B1" t="s">
        <v>3</v>
      </c>
      <c r="C1" t="s">
        <v>13</v>
      </c>
      <c r="D1" t="s">
        <v>5</v>
      </c>
      <c r="E1" t="s">
        <v>17</v>
      </c>
      <c r="F1" t="s">
        <v>6</v>
      </c>
      <c r="G1" t="s">
        <v>18</v>
      </c>
      <c r="H1" t="s">
        <v>7</v>
      </c>
      <c r="I1" t="s">
        <v>27</v>
      </c>
      <c r="J1" t="s">
        <v>49</v>
      </c>
      <c r="K1" t="s">
        <v>50</v>
      </c>
      <c r="L1" t="s">
        <v>132</v>
      </c>
    </row>
    <row r="2" spans="1:12" ht="15.6" x14ac:dyDescent="0.3">
      <c r="A2" t="s">
        <v>96</v>
      </c>
      <c r="B2" t="s">
        <v>92</v>
      </c>
      <c r="C2" t="s">
        <v>14</v>
      </c>
      <c r="D2" t="s">
        <v>15</v>
      </c>
      <c r="E2" t="s">
        <v>37</v>
      </c>
      <c r="J2" s="6" t="s">
        <v>86</v>
      </c>
      <c r="K2" s="6" t="s">
        <v>51</v>
      </c>
    </row>
    <row r="3" spans="1:12" ht="15.6" x14ac:dyDescent="0.3">
      <c r="A3" t="s">
        <v>97</v>
      </c>
      <c r="B3" t="s">
        <v>93</v>
      </c>
      <c r="C3" t="s">
        <v>102</v>
      </c>
      <c r="D3" t="s">
        <v>16</v>
      </c>
      <c r="E3" s="8" t="s">
        <v>38</v>
      </c>
      <c r="F3" s="6" t="s">
        <v>26</v>
      </c>
      <c r="G3" s="6" t="s">
        <v>19</v>
      </c>
      <c r="H3" t="s">
        <v>28</v>
      </c>
      <c r="I3" t="s">
        <v>31</v>
      </c>
      <c r="J3" s="6" t="s">
        <v>109</v>
      </c>
      <c r="K3" s="6" t="s">
        <v>52</v>
      </c>
      <c r="L3" s="6" t="s">
        <v>133</v>
      </c>
    </row>
    <row r="4" spans="1:12" ht="15.6" x14ac:dyDescent="0.3">
      <c r="A4" t="s">
        <v>98</v>
      </c>
      <c r="B4" t="s">
        <v>94</v>
      </c>
      <c r="F4" s="6" t="s">
        <v>25</v>
      </c>
      <c r="G4" s="6" t="s">
        <v>20</v>
      </c>
      <c r="H4" t="s">
        <v>29</v>
      </c>
      <c r="I4" t="s">
        <v>30</v>
      </c>
      <c r="J4" s="6" t="s">
        <v>87</v>
      </c>
      <c r="K4" s="6" t="s">
        <v>53</v>
      </c>
      <c r="L4" s="6" t="s">
        <v>134</v>
      </c>
    </row>
    <row r="5" spans="1:12" ht="15.6" x14ac:dyDescent="0.3">
      <c r="A5" t="s">
        <v>99</v>
      </c>
      <c r="B5" t="s">
        <v>95</v>
      </c>
      <c r="F5" s="6" t="s">
        <v>24</v>
      </c>
      <c r="G5" s="6" t="s">
        <v>21</v>
      </c>
      <c r="H5" t="s">
        <v>123</v>
      </c>
      <c r="I5" t="s">
        <v>124</v>
      </c>
      <c r="J5" s="6" t="s">
        <v>88</v>
      </c>
      <c r="K5" s="7" t="s">
        <v>54</v>
      </c>
      <c r="L5" t="s">
        <v>135</v>
      </c>
    </row>
    <row r="6" spans="1:12" ht="15.6" x14ac:dyDescent="0.3">
      <c r="A6" t="s">
        <v>100</v>
      </c>
      <c r="F6" s="6" t="s">
        <v>23</v>
      </c>
      <c r="G6" s="6" t="s">
        <v>22</v>
      </c>
      <c r="H6" t="s">
        <v>32</v>
      </c>
      <c r="I6" s="6" t="s">
        <v>39</v>
      </c>
      <c r="J6" s="6" t="s">
        <v>89</v>
      </c>
      <c r="K6" s="9" t="s">
        <v>110</v>
      </c>
      <c r="L6" s="6" t="s">
        <v>136</v>
      </c>
    </row>
    <row r="7" spans="1:12" ht="15.6" x14ac:dyDescent="0.3">
      <c r="F7" s="6"/>
      <c r="G7" s="6"/>
      <c r="H7" t="s">
        <v>36</v>
      </c>
      <c r="I7" s="6" t="s">
        <v>40</v>
      </c>
      <c r="J7" s="6" t="s">
        <v>79</v>
      </c>
      <c r="K7" s="6" t="s">
        <v>55</v>
      </c>
    </row>
    <row r="8" spans="1:12" ht="15.6" x14ac:dyDescent="0.3">
      <c r="H8" t="s">
        <v>33</v>
      </c>
      <c r="I8" s="6" t="s">
        <v>41</v>
      </c>
      <c r="J8" s="7" t="s">
        <v>90</v>
      </c>
      <c r="K8" s="6" t="s">
        <v>111</v>
      </c>
    </row>
    <row r="9" spans="1:12" ht="15.6" x14ac:dyDescent="0.3">
      <c r="H9" t="s">
        <v>34</v>
      </c>
      <c r="I9" s="6" t="s">
        <v>43</v>
      </c>
      <c r="J9" s="7" t="s">
        <v>91</v>
      </c>
      <c r="K9" s="6" t="s">
        <v>56</v>
      </c>
    </row>
    <row r="10" spans="1:12" ht="15.6" x14ac:dyDescent="0.3">
      <c r="H10" t="s">
        <v>35</v>
      </c>
      <c r="I10" s="6" t="s">
        <v>42</v>
      </c>
      <c r="K10" s="6" t="s">
        <v>57</v>
      </c>
    </row>
    <row r="11" spans="1:12" ht="15.6" x14ac:dyDescent="0.3">
      <c r="H11" t="s">
        <v>45</v>
      </c>
      <c r="I11" t="s">
        <v>46</v>
      </c>
      <c r="K11" s="6" t="s">
        <v>58</v>
      </c>
    </row>
    <row r="12" spans="1:12" ht="15.6" x14ac:dyDescent="0.3">
      <c r="K12" s="6" t="s">
        <v>59</v>
      </c>
    </row>
    <row r="13" spans="1:12" ht="15.6" x14ac:dyDescent="0.3">
      <c r="K13" s="6" t="s">
        <v>60</v>
      </c>
    </row>
    <row r="14" spans="1:12" ht="15.6" x14ac:dyDescent="0.3">
      <c r="K14" s="6" t="s">
        <v>61</v>
      </c>
    </row>
    <row r="15" spans="1:12" ht="15.6" x14ac:dyDescent="0.3">
      <c r="K15" s="6" t="s">
        <v>62</v>
      </c>
    </row>
    <row r="16" spans="1:12" ht="15.6" x14ac:dyDescent="0.3">
      <c r="K16" s="6" t="s">
        <v>63</v>
      </c>
    </row>
    <row r="17" spans="11:11" ht="15.6" x14ac:dyDescent="0.3">
      <c r="K17" s="6" t="s">
        <v>112</v>
      </c>
    </row>
    <row r="18" spans="11:11" ht="15.6" x14ac:dyDescent="0.3">
      <c r="K18" s="6" t="s">
        <v>64</v>
      </c>
    </row>
    <row r="19" spans="11:11" ht="15.6" x14ac:dyDescent="0.3">
      <c r="K19" s="6" t="s">
        <v>65</v>
      </c>
    </row>
    <row r="20" spans="11:11" ht="15.6" x14ac:dyDescent="0.3">
      <c r="K20" s="6" t="s">
        <v>66</v>
      </c>
    </row>
    <row r="21" spans="11:11" ht="15.6" x14ac:dyDescent="0.3">
      <c r="K21" s="6" t="s">
        <v>67</v>
      </c>
    </row>
    <row r="22" spans="11:11" ht="15.6" x14ac:dyDescent="0.3">
      <c r="K22" s="6" t="s">
        <v>68</v>
      </c>
    </row>
    <row r="23" spans="11:11" ht="15.6" x14ac:dyDescent="0.3">
      <c r="K23" s="6" t="s">
        <v>69</v>
      </c>
    </row>
    <row r="24" spans="11:11" ht="15.6" x14ac:dyDescent="0.3">
      <c r="K24" s="6" t="s">
        <v>70</v>
      </c>
    </row>
    <row r="25" spans="11:11" ht="15.6" x14ac:dyDescent="0.3">
      <c r="K25" s="6" t="s">
        <v>71</v>
      </c>
    </row>
    <row r="26" spans="11:11" ht="15.6" x14ac:dyDescent="0.3">
      <c r="K26" s="6" t="s">
        <v>72</v>
      </c>
    </row>
    <row r="27" spans="11:11" ht="15.6" x14ac:dyDescent="0.3">
      <c r="K27" s="6" t="s">
        <v>73</v>
      </c>
    </row>
    <row r="28" spans="11:11" ht="15.6" x14ac:dyDescent="0.3">
      <c r="K28" s="6" t="s">
        <v>74</v>
      </c>
    </row>
    <row r="29" spans="11:11" ht="15.6" x14ac:dyDescent="0.3">
      <c r="K29" s="6" t="s">
        <v>75</v>
      </c>
    </row>
    <row r="30" spans="11:11" ht="15.6" x14ac:dyDescent="0.3">
      <c r="K30" s="6" t="s">
        <v>76</v>
      </c>
    </row>
    <row r="31" spans="11:11" ht="15.6" x14ac:dyDescent="0.3">
      <c r="K31" s="6" t="s">
        <v>77</v>
      </c>
    </row>
    <row r="32" spans="11:11" ht="15.6" x14ac:dyDescent="0.3">
      <c r="K32" s="6" t="s">
        <v>78</v>
      </c>
    </row>
    <row r="33" spans="10:11" ht="15.6" x14ac:dyDescent="0.3">
      <c r="K33" s="6" t="s">
        <v>80</v>
      </c>
    </row>
    <row r="34" spans="10:11" ht="15.6" x14ac:dyDescent="0.3">
      <c r="J34" s="6"/>
      <c r="K34" s="6" t="s">
        <v>81</v>
      </c>
    </row>
    <row r="35" spans="10:11" ht="15.6" x14ac:dyDescent="0.3">
      <c r="K35" s="7" t="s">
        <v>82</v>
      </c>
    </row>
    <row r="36" spans="10:11" ht="15.6" x14ac:dyDescent="0.3">
      <c r="K36" s="7" t="s">
        <v>83</v>
      </c>
    </row>
    <row r="37" spans="10:11" ht="15.6" x14ac:dyDescent="0.3">
      <c r="K37" s="6" t="s">
        <v>84</v>
      </c>
    </row>
    <row r="38" spans="10:11" ht="15.6" x14ac:dyDescent="0.3">
      <c r="K38" s="7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106AFF-64B6-4F0F-8FBA-54383F0491DC}">
  <ds:schemaRefs>
    <ds:schemaRef ds:uri="c8786806-d044-4576-9fe9-ece15fb26e67"/>
    <ds:schemaRef ds:uri="http://purl.org/dc/dcmitype/"/>
    <ds:schemaRef ds:uri="f2689be6-39dd-43ed-905e-c47e2c85a68a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8F8B89E-72D9-44FF-97B9-B99716686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DBA002-2CDA-4792-8FA1-2E98B47F4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Esm Tramiento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Zamora</dc:creator>
  <cp:lastModifiedBy>ICG SAS</cp:lastModifiedBy>
  <dcterms:created xsi:type="dcterms:W3CDTF">2021-09-06T19:20:20Z</dcterms:created>
  <dcterms:modified xsi:type="dcterms:W3CDTF">2025-07-03T16:21:19Z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