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Escrito\"/>
    </mc:Choice>
  </mc:AlternateContent>
  <xr:revisionPtr revIDLastSave="0" documentId="13_ncr:1_{4F0D89D1-8D56-457E-AB02-03DEED250114}" xr6:coauthVersionLast="47" xr6:coauthVersionMax="47" xr10:uidLastSave="{00000000-0000-0000-0000-000000000000}"/>
  <bookViews>
    <workbookView xWindow="1428" yWindow="1428" windowWidth="16716" windowHeight="9072" xr2:uid="{3B89F80F-321E-4E98-BBEB-3DB9DBF3047F}"/>
  </bookViews>
  <sheets>
    <sheet name="Esm Tramiento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X2" i="1"/>
  <c r="Z2" i="1" s="1"/>
  <c r="AB2" i="1" l="1"/>
  <c r="Y2" i="1"/>
  <c r="B2" i="1"/>
</calcChain>
</file>

<file path=xl/sharedStrings.xml><?xml version="1.0" encoding="utf-8"?>
<sst xmlns="http://schemas.openxmlformats.org/spreadsheetml/2006/main" count="127" uniqueCount="116">
  <si>
    <t>NC</t>
  </si>
  <si>
    <t>Fecha</t>
  </si>
  <si>
    <t>Peso</t>
  </si>
  <si>
    <t>Peso ct</t>
  </si>
  <si>
    <t xml:space="preserve">Dimensiones </t>
  </si>
  <si>
    <t>ID</t>
  </si>
  <si>
    <t xml:space="preserve">Origen </t>
  </si>
  <si>
    <t>Tratamiento</t>
  </si>
  <si>
    <t>Cantidad</t>
  </si>
  <si>
    <t>Tipo</t>
  </si>
  <si>
    <t>Foto</t>
  </si>
  <si>
    <t>@imagenes</t>
  </si>
  <si>
    <t>i</t>
  </si>
  <si>
    <t>QR</t>
  </si>
  <si>
    <t>Color</t>
  </si>
  <si>
    <t>Origen</t>
  </si>
  <si>
    <t xml:space="preserve">Colombia </t>
  </si>
  <si>
    <t>Indicaciones de embellecimiento de claridad</t>
  </si>
  <si>
    <t>Sin indicaciones de embellecimiento de claridad</t>
  </si>
  <si>
    <t>Treatment</t>
  </si>
  <si>
    <t>Degree</t>
  </si>
  <si>
    <t>Insignificant</t>
  </si>
  <si>
    <t>Minor (F1)</t>
  </si>
  <si>
    <t>Moderate (F2)</t>
  </si>
  <si>
    <t>Significant ( F3)</t>
  </si>
  <si>
    <t>Significativo (F3)</t>
  </si>
  <si>
    <t>Moderado (F2)</t>
  </si>
  <si>
    <t>Menor (F1)</t>
  </si>
  <si>
    <t>Insignificante</t>
  </si>
  <si>
    <t>Type</t>
  </si>
  <si>
    <t>Aceite</t>
  </si>
  <si>
    <t>Cera</t>
  </si>
  <si>
    <t>Wax</t>
  </si>
  <si>
    <t>Oil</t>
  </si>
  <si>
    <t>Resina artificial endurecida</t>
  </si>
  <si>
    <t>Mezcla de resina artificial no endurecida y aceite</t>
  </si>
  <si>
    <t>Mezcla resina artificial  no endurecida y resina artificial endurecida</t>
  </si>
  <si>
    <t>Mezcla de resina artificial no endurecida y cera</t>
  </si>
  <si>
    <t>Resina artificial parcialmente endurecida</t>
  </si>
  <si>
    <t>Indications of clarity enhancement</t>
  </si>
  <si>
    <t>No indications of clarity enhancement</t>
  </si>
  <si>
    <t>Artificial hardened resin</t>
  </si>
  <si>
    <t>Artificial partially hardened resin</t>
  </si>
  <si>
    <t>Mixture of artificial resin not hardened and oil</t>
  </si>
  <si>
    <t>Mixture of artificial resin not hardened and wax</t>
  </si>
  <si>
    <t>Mixture of artificial resin not hardened and artificial hardened resin</t>
  </si>
  <si>
    <t>Gemas</t>
  </si>
  <si>
    <t>No solicitado</t>
  </si>
  <si>
    <t>Not requested</t>
  </si>
  <si>
    <t>Comentario</t>
  </si>
  <si>
    <t>Coment</t>
  </si>
  <si>
    <t>Talla</t>
  </si>
  <si>
    <t>Forma</t>
  </si>
  <si>
    <t>Baguette</t>
  </si>
  <si>
    <t>Barroco / Baroque</t>
  </si>
  <si>
    <t>Briolette / Briolette</t>
  </si>
  <si>
    <t>Caballo / Horse</t>
  </si>
  <si>
    <t>Circular semi-barroca / Circled semi-baroque</t>
  </si>
  <si>
    <t>Corazón / Heart</t>
  </si>
  <si>
    <t>Cuadrada / Square</t>
  </si>
  <si>
    <t>Cuadrada Modificada /Modified Square</t>
  </si>
  <si>
    <t>Esfera / Sphere</t>
  </si>
  <si>
    <t xml:space="preserve">Esmeralda / Emerald </t>
  </si>
  <si>
    <t xml:space="preserve">Esmeralda Modificada / Modified Emerald </t>
  </si>
  <si>
    <t xml:space="preserve">Fantasía / Fantasy </t>
  </si>
  <si>
    <t xml:space="preserve">Hexagonal / Hexagonal </t>
  </si>
  <si>
    <t xml:space="preserve">Marquis / Marquise </t>
  </si>
  <si>
    <t xml:space="preserve">Ninguno / None </t>
  </si>
  <si>
    <t xml:space="preserve">Óvalo / Oval </t>
  </si>
  <si>
    <t>Prisma ditrigonal  / Ditrigonal prism</t>
  </si>
  <si>
    <t>Prisma hexagonal / Hexagonal prism</t>
  </si>
  <si>
    <t>Prisma Piramidal  / Piramidal prism</t>
  </si>
  <si>
    <t>Prisma Tetragonal  /  Tetragonal Prism</t>
  </si>
  <si>
    <t xml:space="preserve">Rectangular / Rectangular </t>
  </si>
  <si>
    <t xml:space="preserve">Redonda / Round </t>
  </si>
  <si>
    <t>Redondeada / Rounded</t>
  </si>
  <si>
    <t xml:space="preserve">Rostro humano / Human face </t>
  </si>
  <si>
    <t>Semi-Redonda Antigua / Old Mine Brilliant</t>
  </si>
  <si>
    <t>Sugar - loaf</t>
  </si>
  <si>
    <t>Tableta ovalada /  Oval Tablet</t>
  </si>
  <si>
    <t>Tableta redondeada /  Rounded Tablet</t>
  </si>
  <si>
    <t>Tamboreada / Tumbled</t>
  </si>
  <si>
    <t>Trapecio / Trapeze</t>
  </si>
  <si>
    <t xml:space="preserve">Trillion / Trillion </t>
  </si>
  <si>
    <t>Hoja / Sheet</t>
  </si>
  <si>
    <t>Huevo / Egg</t>
  </si>
  <si>
    <t>Prisma dihexagonal / Dihexagonal prism</t>
  </si>
  <si>
    <t>Caballo de Mar / Sea Horse</t>
  </si>
  <si>
    <t xml:space="preserve">Bruto / Rough </t>
  </si>
  <si>
    <t xml:space="preserve">Escultura / Sculpture </t>
  </si>
  <si>
    <t xml:space="preserve">Faceteada / Faceted </t>
  </si>
  <si>
    <t>Preforma / Preform</t>
  </si>
  <si>
    <t>Pulido / Polished</t>
  </si>
  <si>
    <t>Intaglio / Intaglio</t>
  </si>
  <si>
    <t>Esmeralda Natural / Natural Emerald</t>
  </si>
  <si>
    <t>Esmeralda Trapiche Natural / Natural Trapiche Emerald</t>
  </si>
  <si>
    <t>Esmeralda Ojo de gato Natural / Natural Cat's eye Emerald</t>
  </si>
  <si>
    <t>Esmeralda Sintética / Synthetic Emerald</t>
  </si>
  <si>
    <t xml:space="preserve">Verde Claro / Light Green </t>
  </si>
  <si>
    <t>Verde Medio / Medium Green</t>
  </si>
  <si>
    <t>Verde Intenso / Intense Green</t>
  </si>
  <si>
    <t>Verde Oscuro / Deep Green</t>
  </si>
  <si>
    <t xml:space="preserve">Color </t>
  </si>
  <si>
    <t>No Colombiana / Not Colombian</t>
  </si>
  <si>
    <t>Verde Vívido / Vivid Green</t>
  </si>
  <si>
    <t>Cabujón / Cabochon</t>
  </si>
  <si>
    <t>Cilíndrica / Cylindrical</t>
  </si>
  <si>
    <t>Cojín / Cushion</t>
  </si>
  <si>
    <t>Lágrima / Pear</t>
  </si>
  <si>
    <t>UV</t>
  </si>
  <si>
    <t>CLASE I</t>
  </si>
  <si>
    <t>CLASE II</t>
  </si>
  <si>
    <t>CLASE III</t>
  </si>
  <si>
    <t>OTRO</t>
  </si>
  <si>
    <t>Resina artificial no endurecida (Nombre comercial: "Aceite de palma")</t>
  </si>
  <si>
    <t>Artificial resin not hardened (Trade name: "Palm oil")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</si>
</sst>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3DB-AF83-4E69-863A-2B0A4780DFE5}">
  <dimension ref="A1:AB2"/>
  <sheetViews>
    <sheetView tabSelected="1" zoomScale="155" zoomScaleNormal="155" workbookViewId="0">
      <selection activeCell="J3" sqref="J3"/>
    </sheetView>
  </sheetViews>
  <sheetFormatPr baseColWidth="10" defaultRowHeight="14.4" x14ac:dyDescent="0.3"/>
  <cols>
    <col min="1" max="1" width="6.77734375" bestFit="1" customWidth="1"/>
    <col min="2" max="2" width="10.5546875" bestFit="1" customWidth="1"/>
    <col min="3" max="3" width="4.6640625" bestFit="1" customWidth="1"/>
    <col min="4" max="4" width="6.44140625" bestFit="1" customWidth="1"/>
    <col min="5" max="5" width="4.6640625" bestFit="1" customWidth="1"/>
    <col min="6" max="6" width="5.6640625" bestFit="1" customWidth="1"/>
    <col min="7" max="7" width="4.6640625" bestFit="1" customWidth="1"/>
    <col min="8" max="8" width="19.109375" bestFit="1" customWidth="1"/>
    <col min="9" max="9" width="5.33203125" customWidth="1"/>
    <col min="10" max="10" width="6.44140625" bestFit="1" customWidth="1"/>
    <col min="11" max="11" width="16.33203125" bestFit="1" customWidth="1"/>
    <col min="12" max="12" width="18.6640625" bestFit="1" customWidth="1"/>
    <col min="13" max="13" width="28.77734375" bestFit="1" customWidth="1"/>
    <col min="14" max="14" width="23.44140625" bestFit="1" customWidth="1"/>
    <col min="16" max="16" width="38.109375" bestFit="1" customWidth="1"/>
    <col min="17" max="17" width="30.33203125" bestFit="1" customWidth="1"/>
    <col min="18" max="18" width="9.33203125" bestFit="1" customWidth="1"/>
    <col min="19" max="19" width="9" bestFit="1" customWidth="1"/>
    <col min="20" max="20" width="54.44140625" bestFit="1" customWidth="1"/>
    <col min="21" max="21" width="26.109375" customWidth="1"/>
    <col min="22" max="22" width="37" bestFit="1" customWidth="1"/>
    <col min="23" max="23" width="29.77734375" bestFit="1" customWidth="1"/>
    <col min="24" max="24" width="8.44140625" customWidth="1"/>
    <col min="27" max="27" width="3.3320312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 t="s">
        <v>4</v>
      </c>
      <c r="I1" s="1" t="s">
        <v>109</v>
      </c>
      <c r="J1" s="1" t="s">
        <v>46</v>
      </c>
      <c r="K1" s="1" t="s">
        <v>51</v>
      </c>
      <c r="L1" s="1" t="s">
        <v>52</v>
      </c>
      <c r="M1" s="1" t="s">
        <v>5</v>
      </c>
      <c r="N1" s="1" t="s">
        <v>14</v>
      </c>
      <c r="O1" s="1" t="s">
        <v>6</v>
      </c>
      <c r="P1" s="1" t="s">
        <v>7</v>
      </c>
      <c r="Q1" s="1" t="s">
        <v>19</v>
      </c>
      <c r="R1" s="1" t="s">
        <v>8</v>
      </c>
      <c r="S1" s="1" t="s">
        <v>20</v>
      </c>
      <c r="T1" s="1" t="s">
        <v>9</v>
      </c>
      <c r="U1" s="1" t="s">
        <v>29</v>
      </c>
      <c r="V1" s="1" t="s">
        <v>49</v>
      </c>
      <c r="W1" s="1" t="s">
        <v>50</v>
      </c>
      <c r="X1" s="1" t="s">
        <v>10</v>
      </c>
      <c r="Y1" s="2" t="s">
        <v>11</v>
      </c>
      <c r="Z1" s="1" t="s">
        <v>12</v>
      </c>
      <c r="AA1" s="1" t="s">
        <v>13</v>
      </c>
      <c r="AB1" s="2" t="s">
        <v>11</v>
      </c>
    </row>
    <row r="2" spans="1:28" ht="13.95" customHeight="1" x14ac:dyDescent="0.3">
      <c r="A2" s="5"/>
      <c r="B2" s="3">
        <f ca="1">TODAY()</f>
        <v>45867</v>
      </c>
      <c r="C2" s="5"/>
      <c r="D2" s="4" t="str">
        <f>C2&amp; " ct"</f>
        <v xml:space="preserve"> ct</v>
      </c>
      <c r="E2" s="5"/>
      <c r="F2" s="5"/>
      <c r="G2" s="5"/>
      <c r="H2" s="11" t="str">
        <f>E2&amp; " x " &amp;F2&amp; " x " &amp;G2&amp; " mm"</f>
        <v xml:space="preserve"> x  x  mm</v>
      </c>
      <c r="J2">
        <v>1</v>
      </c>
      <c r="V2" s="10"/>
      <c r="W2" s="10"/>
      <c r="X2" s="5">
        <f>A2</f>
        <v>0</v>
      </c>
      <c r="Y2" t="str">
        <f>X2&amp; ".png"</f>
        <v>0.png</v>
      </c>
      <c r="Z2" s="5">
        <f>X2</f>
        <v>0</v>
      </c>
      <c r="AA2">
        <v>1</v>
      </c>
      <c r="AB2" t="str">
        <f>Z2&amp;""&amp;AA2&amp;".png"</f>
        <v>01.png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A39F77A-4BE2-48D8-91E1-9F418C20146D}">
          <x14:formula1>
            <xm:f>Hoja2!$L$2:$L$6</xm:f>
          </x14:formula1>
          <xm:sqref>I2</xm:sqref>
        </x14:dataValidation>
        <x14:dataValidation type="list" allowBlank="1" showInputMessage="1" showErrorMessage="1" xr:uid="{5846A101-E09D-4BF6-9127-856C7D0B2FE9}">
          <x14:formula1>
            <xm:f>Hoja2!$B$2:$B$5</xm:f>
          </x14:formula1>
          <xm:sqref>M2</xm:sqref>
        </x14:dataValidation>
        <x14:dataValidation type="list" allowBlank="1" showInputMessage="1" showErrorMessage="1" xr:uid="{37897D6A-5997-4980-8D2F-2A5FE1968D4C}">
          <x14:formula1>
            <xm:f>Hoja2!$C$2:$C$3</xm:f>
          </x14:formula1>
          <xm:sqref>O2</xm:sqref>
        </x14:dataValidation>
        <x14:dataValidation type="list" allowBlank="1" showInputMessage="1" showErrorMessage="1" xr:uid="{29252C33-66D7-4628-95AE-D2723BF7F3F5}">
          <x14:formula1>
            <xm:f>Hoja2!$D$2:$D$3</xm:f>
          </x14:formula1>
          <xm:sqref>P2</xm:sqref>
        </x14:dataValidation>
        <x14:dataValidation type="list" allowBlank="1" showInputMessage="1" showErrorMessage="1" xr:uid="{411656A2-2E52-4011-BE79-53725052F3D5}">
          <x14:formula1>
            <xm:f>Hoja2!$E$2:$E$3</xm:f>
          </x14:formula1>
          <xm:sqref>Q2</xm:sqref>
        </x14:dataValidation>
        <x14:dataValidation type="list" allowBlank="1" showInputMessage="1" showErrorMessage="1" xr:uid="{C7DE7E51-FEE1-4237-8731-17A177034895}">
          <x14:formula1>
            <xm:f>Hoja2!$J$2:$J$9</xm:f>
          </x14:formula1>
          <xm:sqref>K2</xm:sqref>
        </x14:dataValidation>
        <x14:dataValidation type="list" allowBlank="1" showInputMessage="1" showErrorMessage="1" xr:uid="{61A47226-E263-45DC-8138-EE20DEA49D11}">
          <x14:formula1>
            <xm:f>Hoja2!$K$2:$K$38</xm:f>
          </x14:formula1>
          <xm:sqref>L2</xm:sqref>
        </x14:dataValidation>
        <x14:dataValidation type="list" allowBlank="1" showInputMessage="1" showErrorMessage="1" xr:uid="{B1690735-337E-4B5E-ACF5-BB9A90195952}">
          <x14:formula1>
            <xm:f>Hoja2!$A$2:$A$6</xm:f>
          </x14:formula1>
          <xm:sqref>N2</xm:sqref>
        </x14:dataValidation>
        <x14:dataValidation type="list" allowBlank="1" showInputMessage="1" showErrorMessage="1" xr:uid="{FF032916-F197-4EBE-8DD9-9789E49F643A}">
          <x14:formula1>
            <xm:f>Hoja2!$F$2:$F$6</xm:f>
          </x14:formula1>
          <xm:sqref>R2</xm:sqref>
        </x14:dataValidation>
        <x14:dataValidation type="list" allowBlank="1" showInputMessage="1" showErrorMessage="1" xr:uid="{C4049835-FF4B-4E99-A690-2D444F17457B}">
          <x14:formula1>
            <xm:f>Hoja2!$G$2:$G$6</xm:f>
          </x14:formula1>
          <xm:sqref>S2</xm:sqref>
        </x14:dataValidation>
        <x14:dataValidation type="list" allowBlank="1" showInputMessage="1" showErrorMessage="1" xr:uid="{DA1E23A7-A812-4996-9E28-D92DAE03FFEC}">
          <x14:formula1>
            <xm:f>Hoja2!$H$2:$H$11</xm:f>
          </x14:formula1>
          <xm:sqref>T2</xm:sqref>
        </x14:dataValidation>
        <x14:dataValidation type="list" allowBlank="1" showInputMessage="1" showErrorMessage="1" xr:uid="{91764212-6FC0-4454-9E7E-2E1E98667716}">
          <x14:formula1>
            <xm:f>Hoja2!$I$2:$I$11</xm:f>
          </x14:formula1>
          <xm:sqref>U2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0981-E1BC-4493-AE6E-8DE51FFA2B16}">
  <dimension ref="A1:L38"/>
  <sheetViews>
    <sheetView workbookViewId="0">
      <selection sqref="A1:L38"/>
    </sheetView>
  </sheetViews>
  <sheetFormatPr baseColWidth="10" defaultRowHeight="14.4" x14ac:dyDescent="0.3"/>
  <cols>
    <col min="1" max="1" width="26.109375" bestFit="1" customWidth="1"/>
    <col min="2" max="2" width="49.77734375" bestFit="1" customWidth="1"/>
    <col min="3" max="3" width="13.6640625" bestFit="1" customWidth="1"/>
    <col min="4" max="4" width="40.77734375" bestFit="1" customWidth="1"/>
    <col min="5" max="5" width="40.77734375" customWidth="1"/>
    <col min="6" max="6" width="15.44140625" bestFit="1" customWidth="1"/>
    <col min="7" max="7" width="14.44140625" bestFit="1" customWidth="1"/>
    <col min="8" max="8" width="56.77734375" bestFit="1" customWidth="1"/>
    <col min="9" max="9" width="62.109375" bestFit="1" customWidth="1"/>
    <col min="10" max="10" width="24.33203125" customWidth="1"/>
    <col min="11" max="11" width="41.109375" bestFit="1" customWidth="1"/>
  </cols>
  <sheetData>
    <row r="1" spans="1:12" x14ac:dyDescent="0.3">
      <c r="A1" t="s">
        <v>102</v>
      </c>
      <c r="B1" t="s">
        <v>5</v>
      </c>
      <c r="C1" t="s">
        <v>15</v>
      </c>
      <c r="D1" t="s">
        <v>7</v>
      </c>
      <c r="E1" t="s">
        <v>19</v>
      </c>
      <c r="F1" t="s">
        <v>8</v>
      </c>
      <c r="G1" t="s">
        <v>20</v>
      </c>
      <c r="H1" t="s">
        <v>9</v>
      </c>
      <c r="I1" t="s">
        <v>29</v>
      </c>
      <c r="J1" t="s">
        <v>51</v>
      </c>
      <c r="K1" t="s">
        <v>52</v>
      </c>
      <c r="L1" t="s">
        <v>109</v>
      </c>
    </row>
    <row r="2" spans="1:12" ht="15.6" x14ac:dyDescent="0.3">
      <c r="A2" t="s">
        <v>98</v>
      </c>
      <c r="B2" t="s">
        <v>94</v>
      </c>
      <c r="C2" t="s">
        <v>16</v>
      </c>
      <c r="D2" t="s">
        <v>17</v>
      </c>
      <c r="E2" t="s">
        <v>39</v>
      </c>
      <c r="J2" s="6" t="s">
        <v>88</v>
      </c>
      <c r="K2" s="6" t="s">
        <v>53</v>
      </c>
    </row>
    <row r="3" spans="1:12" ht="15.6" x14ac:dyDescent="0.3">
      <c r="A3" t="s">
        <v>99</v>
      </c>
      <c r="B3" t="s">
        <v>95</v>
      </c>
      <c r="C3" t="s">
        <v>103</v>
      </c>
      <c r="D3" t="s">
        <v>18</v>
      </c>
      <c r="E3" s="8" t="s">
        <v>40</v>
      </c>
      <c r="F3" s="6" t="s">
        <v>28</v>
      </c>
      <c r="G3" s="6" t="s">
        <v>21</v>
      </c>
      <c r="H3" t="s">
        <v>30</v>
      </c>
      <c r="I3" t="s">
        <v>33</v>
      </c>
      <c r="J3" s="6" t="s">
        <v>105</v>
      </c>
      <c r="K3" s="6" t="s">
        <v>54</v>
      </c>
      <c r="L3" s="6" t="s">
        <v>110</v>
      </c>
    </row>
    <row r="4" spans="1:12" ht="15.6" x14ac:dyDescent="0.3">
      <c r="A4" t="s">
        <v>100</v>
      </c>
      <c r="B4" t="s">
        <v>96</v>
      </c>
      <c r="F4" s="6" t="s">
        <v>27</v>
      </c>
      <c r="G4" s="6" t="s">
        <v>22</v>
      </c>
      <c r="H4" t="s">
        <v>31</v>
      </c>
      <c r="I4" t="s">
        <v>32</v>
      </c>
      <c r="J4" s="6" t="s">
        <v>89</v>
      </c>
      <c r="K4" s="6" t="s">
        <v>55</v>
      </c>
      <c r="L4" s="6" t="s">
        <v>111</v>
      </c>
    </row>
    <row r="5" spans="1:12" ht="15.6" x14ac:dyDescent="0.3">
      <c r="A5" t="s">
        <v>104</v>
      </c>
      <c r="B5" t="s">
        <v>97</v>
      </c>
      <c r="F5" s="6" t="s">
        <v>26</v>
      </c>
      <c r="G5" s="6" t="s">
        <v>23</v>
      </c>
      <c r="H5" t="s">
        <v>114</v>
      </c>
      <c r="I5" t="s">
        <v>115</v>
      </c>
      <c r="J5" s="6" t="s">
        <v>90</v>
      </c>
      <c r="K5" s="7" t="s">
        <v>56</v>
      </c>
      <c r="L5" t="s">
        <v>112</v>
      </c>
    </row>
    <row r="6" spans="1:12" ht="15.6" x14ac:dyDescent="0.3">
      <c r="A6" t="s">
        <v>101</v>
      </c>
      <c r="F6" s="6" t="s">
        <v>25</v>
      </c>
      <c r="G6" s="6" t="s">
        <v>24</v>
      </c>
      <c r="H6" t="s">
        <v>34</v>
      </c>
      <c r="I6" s="6" t="s">
        <v>41</v>
      </c>
      <c r="J6" s="6" t="s">
        <v>91</v>
      </c>
      <c r="K6" s="9" t="s">
        <v>106</v>
      </c>
      <c r="L6" s="6" t="s">
        <v>113</v>
      </c>
    </row>
    <row r="7" spans="1:12" ht="15.6" x14ac:dyDescent="0.3">
      <c r="F7" s="6"/>
      <c r="G7" s="6"/>
      <c r="H7" t="s">
        <v>38</v>
      </c>
      <c r="I7" s="6" t="s">
        <v>42</v>
      </c>
      <c r="J7" s="6" t="s">
        <v>81</v>
      </c>
      <c r="K7" s="6" t="s">
        <v>57</v>
      </c>
    </row>
    <row r="8" spans="1:12" ht="15.6" x14ac:dyDescent="0.3">
      <c r="H8" t="s">
        <v>35</v>
      </c>
      <c r="I8" s="6" t="s">
        <v>43</v>
      </c>
      <c r="J8" s="7" t="s">
        <v>92</v>
      </c>
      <c r="K8" s="6" t="s">
        <v>107</v>
      </c>
    </row>
    <row r="9" spans="1:12" ht="15.6" x14ac:dyDescent="0.3">
      <c r="H9" t="s">
        <v>36</v>
      </c>
      <c r="I9" s="6" t="s">
        <v>45</v>
      </c>
      <c r="J9" s="7" t="s">
        <v>93</v>
      </c>
      <c r="K9" s="6" t="s">
        <v>58</v>
      </c>
    </row>
    <row r="10" spans="1:12" ht="15.6" x14ac:dyDescent="0.3">
      <c r="H10" t="s">
        <v>37</v>
      </c>
      <c r="I10" s="6" t="s">
        <v>44</v>
      </c>
      <c r="K10" s="6" t="s">
        <v>59</v>
      </c>
    </row>
    <row r="11" spans="1:12" ht="15.6" x14ac:dyDescent="0.3">
      <c r="H11" t="s">
        <v>47</v>
      </c>
      <c r="I11" t="s">
        <v>48</v>
      </c>
      <c r="K11" s="6" t="s">
        <v>60</v>
      </c>
    </row>
    <row r="12" spans="1:12" ht="15.6" x14ac:dyDescent="0.3">
      <c r="K12" s="6" t="s">
        <v>61</v>
      </c>
    </row>
    <row r="13" spans="1:12" ht="15.6" x14ac:dyDescent="0.3">
      <c r="K13" s="6" t="s">
        <v>62</v>
      </c>
    </row>
    <row r="14" spans="1:12" ht="15.6" x14ac:dyDescent="0.3">
      <c r="K14" s="6" t="s">
        <v>63</v>
      </c>
    </row>
    <row r="15" spans="1:12" ht="15.6" x14ac:dyDescent="0.3">
      <c r="K15" s="6" t="s">
        <v>64</v>
      </c>
    </row>
    <row r="16" spans="1:12" ht="15.6" x14ac:dyDescent="0.3">
      <c r="K16" s="6" t="s">
        <v>65</v>
      </c>
    </row>
    <row r="17" spans="11:11" ht="15.6" x14ac:dyDescent="0.3">
      <c r="K17" s="6" t="s">
        <v>108</v>
      </c>
    </row>
    <row r="18" spans="11:11" ht="15.6" x14ac:dyDescent="0.3">
      <c r="K18" s="6" t="s">
        <v>66</v>
      </c>
    </row>
    <row r="19" spans="11:11" ht="15.6" x14ac:dyDescent="0.3">
      <c r="K19" s="6" t="s">
        <v>67</v>
      </c>
    </row>
    <row r="20" spans="11:11" ht="15.6" x14ac:dyDescent="0.3">
      <c r="K20" s="6" t="s">
        <v>68</v>
      </c>
    </row>
    <row r="21" spans="11:11" ht="15.6" x14ac:dyDescent="0.3">
      <c r="K21" s="6" t="s">
        <v>69</v>
      </c>
    </row>
    <row r="22" spans="11:11" ht="15.6" x14ac:dyDescent="0.3">
      <c r="K22" s="6" t="s">
        <v>70</v>
      </c>
    </row>
    <row r="23" spans="11:11" ht="15.6" x14ac:dyDescent="0.3">
      <c r="K23" s="6" t="s">
        <v>71</v>
      </c>
    </row>
    <row r="24" spans="11:11" ht="15.6" x14ac:dyDescent="0.3">
      <c r="K24" s="6" t="s">
        <v>72</v>
      </c>
    </row>
    <row r="25" spans="11:11" ht="15.6" x14ac:dyDescent="0.3">
      <c r="K25" s="6" t="s">
        <v>73</v>
      </c>
    </row>
    <row r="26" spans="11:11" ht="15.6" x14ac:dyDescent="0.3">
      <c r="K26" s="6" t="s">
        <v>74</v>
      </c>
    </row>
    <row r="27" spans="11:11" ht="15.6" x14ac:dyDescent="0.3">
      <c r="K27" s="6" t="s">
        <v>75</v>
      </c>
    </row>
    <row r="28" spans="11:11" ht="15.6" x14ac:dyDescent="0.3">
      <c r="K28" s="6" t="s">
        <v>76</v>
      </c>
    </row>
    <row r="29" spans="11:11" ht="15.6" x14ac:dyDescent="0.3">
      <c r="K29" s="6" t="s">
        <v>77</v>
      </c>
    </row>
    <row r="30" spans="11:11" ht="15.6" x14ac:dyDescent="0.3">
      <c r="K30" s="6" t="s">
        <v>78</v>
      </c>
    </row>
    <row r="31" spans="11:11" ht="15.6" x14ac:dyDescent="0.3">
      <c r="K31" s="6" t="s">
        <v>79</v>
      </c>
    </row>
    <row r="32" spans="11:11" ht="15.6" x14ac:dyDescent="0.3">
      <c r="K32" s="6" t="s">
        <v>80</v>
      </c>
    </row>
    <row r="33" spans="10:11" ht="15.6" x14ac:dyDescent="0.3">
      <c r="K33" s="6" t="s">
        <v>82</v>
      </c>
    </row>
    <row r="34" spans="10:11" ht="15.6" x14ac:dyDescent="0.3">
      <c r="J34" s="6"/>
      <c r="K34" s="6" t="s">
        <v>83</v>
      </c>
    </row>
    <row r="35" spans="10:11" ht="15.6" x14ac:dyDescent="0.3">
      <c r="K35" s="7" t="s">
        <v>84</v>
      </c>
    </row>
    <row r="36" spans="10:11" ht="15.6" x14ac:dyDescent="0.3">
      <c r="K36" s="7" t="s">
        <v>85</v>
      </c>
    </row>
    <row r="37" spans="10:11" ht="15.6" x14ac:dyDescent="0.3">
      <c r="K37" s="6" t="s">
        <v>86</v>
      </c>
    </row>
    <row r="38" spans="10:11" ht="15.6" x14ac:dyDescent="0.3">
      <c r="K38" s="7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106AFF-64B6-4F0F-8FBA-54383F0491D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c8786806-d044-4576-9fe9-ece15fb26e67"/>
    <ds:schemaRef ds:uri="f2689be6-39dd-43ed-905e-c47e2c85a68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DBA002-2CDA-4792-8FA1-2E98B47F4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F8B89E-72D9-44FF-97B9-B99716686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Esm Tramiento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Zamora</dc:creator>
  <cp:lastModifiedBy>ICG SAS</cp:lastModifiedBy>
  <dcterms:created xsi:type="dcterms:W3CDTF">2021-09-06T19:20:20Z</dcterms:created>
  <dcterms:modified xsi:type="dcterms:W3CDTF">2025-07-29T21:52:27Z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