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GemLab\Reportes ICG\Bases Excel\GemCard\"/>
    </mc:Choice>
  </mc:AlternateContent>
  <xr:revisionPtr revIDLastSave="0" documentId="13_ncr:1_{3AA078CC-CDA6-44B5-9067-8310D3F165D9}" xr6:coauthVersionLast="47" xr6:coauthVersionMax="47" xr10:uidLastSave="{00000000-0000-0000-0000-000000000000}"/>
  <bookViews>
    <workbookView xWindow="3648" yWindow="2964" windowWidth="16716" windowHeight="9072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D2" i="1"/>
  <c r="Q2" i="1" l="1"/>
  <c r="S2" i="1"/>
  <c r="R2" i="1"/>
  <c r="V2" i="1" s="1"/>
  <c r="B2" i="1"/>
</calcChain>
</file>

<file path=xl/sharedStrings.xml><?xml version="1.0" encoding="utf-8"?>
<sst xmlns="http://schemas.openxmlformats.org/spreadsheetml/2006/main" count="78" uniqueCount="70">
  <si>
    <t>NC</t>
  </si>
  <si>
    <t>Pe</t>
  </si>
  <si>
    <t>ID</t>
  </si>
  <si>
    <t>Foto</t>
  </si>
  <si>
    <t>@imagenes</t>
  </si>
  <si>
    <t>i</t>
  </si>
  <si>
    <t>QR</t>
  </si>
  <si>
    <t>image_</t>
  </si>
  <si>
    <t>Fecha</t>
  </si>
  <si>
    <t>M1</t>
  </si>
  <si>
    <t>M2</t>
  </si>
  <si>
    <t>M3</t>
  </si>
  <si>
    <t>Diamante Sintético</t>
  </si>
  <si>
    <t>Diamante Natural Tratado</t>
  </si>
  <si>
    <t>Diamante Natural</t>
  </si>
  <si>
    <t>Color</t>
  </si>
  <si>
    <t xml:space="preserve">Claridad </t>
  </si>
  <si>
    <t>Talla</t>
  </si>
  <si>
    <t>Fluores</t>
  </si>
  <si>
    <t>Pulido</t>
  </si>
  <si>
    <t>Simetria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</si>
  <si>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</si>
  <si>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</si>
  <si>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</si>
  <si>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</si>
  <si>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</si>
  <si>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</si>
  <si>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</si>
  <si>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</si>
  <si>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</si>
  <si>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</si>
  <si>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</si>
  <si>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 - P</t>
  </si>
  <si>
    <t>Q - R</t>
  </si>
  <si>
    <t>S - T</t>
  </si>
  <si>
    <t>U - V</t>
  </si>
  <si>
    <t xml:space="preserve">W - X </t>
  </si>
  <si>
    <t>Y - Z</t>
  </si>
  <si>
    <t>IF</t>
  </si>
  <si>
    <t>VVS1</t>
  </si>
  <si>
    <t>VVS2</t>
  </si>
  <si>
    <t>VS1</t>
  </si>
  <si>
    <t>VS2</t>
  </si>
  <si>
    <t>SI1</t>
  </si>
  <si>
    <t>SI2</t>
  </si>
  <si>
    <t>I1</t>
  </si>
  <si>
    <t>I2</t>
  </si>
  <si>
    <t>I3</t>
  </si>
  <si>
    <t>Pobre</t>
  </si>
  <si>
    <t>Regular</t>
  </si>
  <si>
    <t>Buena</t>
  </si>
  <si>
    <t>Muy buena</t>
  </si>
  <si>
    <t xml:space="preserve">Excelente </t>
  </si>
  <si>
    <t>Inerte</t>
  </si>
  <si>
    <t>Amarillo</t>
  </si>
  <si>
    <t>Col</t>
  </si>
  <si>
    <t>Int</t>
  </si>
  <si>
    <t>Naranja</t>
  </si>
  <si>
    <t>Verde</t>
  </si>
  <si>
    <t>Rojo</t>
  </si>
  <si>
    <t>Fluo</t>
  </si>
  <si>
    <t>Bueno</t>
  </si>
  <si>
    <t>Muy bueno</t>
  </si>
  <si>
    <t>Azul</t>
  </si>
  <si>
    <t xml:space="preserve"> Débil</t>
  </si>
  <si>
    <t xml:space="preserve"> Medio</t>
  </si>
  <si>
    <t xml:space="preserve"> Fuerte</t>
  </si>
  <si>
    <t>Sin color por engaste</t>
  </si>
  <si>
    <t>Dimensiones</t>
  </si>
  <si>
    <t>Peso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</si>
</sst>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quotePrefix="1" applyFill="1"/>
    <xf numFmtId="14" fontId="0" fillId="0" borderId="0" xfId="0" applyNumberForma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="140" zoomScaleNormal="140" workbookViewId="0">
      <selection activeCell="H3" sqref="H3"/>
    </sheetView>
  </sheetViews>
  <sheetFormatPr baseColWidth="10" defaultColWidth="11.44140625" defaultRowHeight="14.4" x14ac:dyDescent="0.3"/>
  <cols>
    <col min="1" max="1" width="7.6640625" customWidth="1"/>
    <col min="4" max="4" width="6.44140625" bestFit="1" customWidth="1"/>
    <col min="5" max="7" width="4.6640625" bestFit="1" customWidth="1"/>
    <col min="8" max="8" width="18.109375" bestFit="1" customWidth="1"/>
    <col min="9" max="9" width="16.33203125" bestFit="1" customWidth="1"/>
    <col min="10" max="10" width="5.33203125" bestFit="1" customWidth="1"/>
    <col min="11" max="11" width="7.77734375" bestFit="1" customWidth="1"/>
    <col min="12" max="12" width="6.33203125" bestFit="1" customWidth="1"/>
    <col min="13" max="13" width="8.33203125" customWidth="1"/>
    <col min="14" max="14" width="6.109375" bestFit="1" customWidth="1"/>
    <col min="15" max="15" width="5.6640625" bestFit="1" customWidth="1"/>
    <col min="16" max="16" width="6.33203125" bestFit="1" customWidth="1"/>
    <col min="17" max="17" width="9.44140625" bestFit="1" customWidth="1"/>
    <col min="18" max="18" width="6.109375" bestFit="1" customWidth="1"/>
    <col min="20" max="20" width="6.6640625" bestFit="1" customWidth="1"/>
    <col min="21" max="21" width="3.33203125" bestFit="1" customWidth="1"/>
  </cols>
  <sheetData>
    <row r="1" spans="1:22" x14ac:dyDescent="0.3">
      <c r="A1" s="2" t="s">
        <v>0</v>
      </c>
      <c r="B1" s="2" t="s">
        <v>8</v>
      </c>
      <c r="C1" s="2" t="s">
        <v>1</v>
      </c>
      <c r="D1" s="2" t="s">
        <v>69</v>
      </c>
      <c r="E1" s="2" t="s">
        <v>9</v>
      </c>
      <c r="F1" s="2" t="s">
        <v>10</v>
      </c>
      <c r="G1" s="2" t="s">
        <v>11</v>
      </c>
      <c r="H1" s="2" t="s">
        <v>68</v>
      </c>
      <c r="I1" s="2" t="s">
        <v>2</v>
      </c>
      <c r="J1" s="2" t="s">
        <v>15</v>
      </c>
      <c r="K1" s="2" t="s">
        <v>16</v>
      </c>
      <c r="L1" s="2" t="s">
        <v>17</v>
      </c>
      <c r="M1" s="2" t="s">
        <v>20</v>
      </c>
      <c r="N1" s="2" t="s">
        <v>19</v>
      </c>
      <c r="O1" s="2" t="s">
        <v>60</v>
      </c>
      <c r="P1" s="2" t="s">
        <v>56</v>
      </c>
      <c r="Q1" s="2" t="s">
        <v>18</v>
      </c>
      <c r="R1" s="2" t="s">
        <v>3</v>
      </c>
      <c r="S1" s="3" t="s">
        <v>4</v>
      </c>
      <c r="T1" s="3" t="s">
        <v>5</v>
      </c>
      <c r="U1" s="3" t="s">
        <v>6</v>
      </c>
      <c r="V1" s="3" t="s">
        <v>4</v>
      </c>
    </row>
    <row r="2" spans="1:22" ht="15.6" x14ac:dyDescent="0.3">
      <c r="A2" s="1"/>
      <c r="B2" s="4">
        <f t="shared" ref="B2" ca="1" si="0">TODAY()</f>
        <v>45868</v>
      </c>
      <c r="C2" s="1"/>
      <c r="D2" t="str">
        <f>C2&amp; " ct"</f>
        <v xml:space="preserve"> ct</v>
      </c>
      <c r="E2" s="1"/>
      <c r="F2" s="1"/>
      <c r="G2" s="1"/>
      <c r="H2" s="6" t="str">
        <f>E2&amp; " x " &amp;F2&amp; " x " &amp;G2&amp; " mm"</f>
        <v xml:space="preserve"> x  x  mm</v>
      </c>
      <c r="L2" s="5"/>
      <c r="M2" s="5"/>
      <c r="Q2" t="str">
        <f t="shared" ref="Q2" si="1">O2&amp;P2</f>
        <v/>
      </c>
      <c r="R2" s="1">
        <f t="shared" ref="R2" si="2">A2</f>
        <v>0</v>
      </c>
      <c r="S2" t="str">
        <f t="shared" ref="S2" si="3">A2&amp; ".png"</f>
        <v>.png</v>
      </c>
      <c r="T2" t="s">
        <v>7</v>
      </c>
      <c r="U2">
        <v>1</v>
      </c>
      <c r="V2" t="str">
        <f t="shared" ref="V2" si="4">R2&amp;U2&amp;".png"</f>
        <v>01.png</v>
      </c>
    </row>
    <row r="3" spans="1:22" ht="15.6" x14ac:dyDescent="0.3">
      <c r="A3" s="1"/>
      <c r="B3" s="4"/>
      <c r="C3" s="1"/>
      <c r="E3" s="1"/>
      <c r="F3" s="1"/>
      <c r="G3" s="1"/>
      <c r="L3" s="5"/>
      <c r="M3" s="5"/>
      <c r="R3" s="1"/>
    </row>
    <row r="4" spans="1:22" ht="15.6" x14ac:dyDescent="0.3">
      <c r="A4" s="1"/>
      <c r="B4" s="4"/>
      <c r="C4" s="1"/>
      <c r="E4" s="1"/>
      <c r="F4" s="1"/>
      <c r="G4" s="1"/>
      <c r="L4" s="5"/>
      <c r="M4" s="5"/>
      <c r="R4" s="1"/>
    </row>
    <row r="5" spans="1:22" ht="15.6" x14ac:dyDescent="0.3">
      <c r="A5" s="1"/>
      <c r="B5" s="4"/>
      <c r="C5" s="1"/>
      <c r="E5" s="1"/>
      <c r="F5" s="1"/>
      <c r="G5" s="1"/>
      <c r="L5" s="5"/>
      <c r="M5" s="5"/>
      <c r="R5" s="1"/>
    </row>
    <row r="6" spans="1:22" ht="15.6" x14ac:dyDescent="0.3">
      <c r="A6" s="1"/>
      <c r="B6" s="4"/>
      <c r="C6" s="1"/>
      <c r="E6" s="1"/>
      <c r="F6" s="1"/>
      <c r="G6" s="1"/>
      <c r="L6" s="5"/>
      <c r="M6" s="5"/>
      <c r="R6" s="1"/>
    </row>
    <row r="7" spans="1:22" ht="15.6" x14ac:dyDescent="0.3">
      <c r="A7" s="1"/>
      <c r="B7" s="4"/>
      <c r="C7" s="1"/>
      <c r="E7" s="1"/>
      <c r="F7" s="1"/>
      <c r="G7" s="1"/>
      <c r="L7" s="5"/>
      <c r="M7" s="5"/>
      <c r="R7" s="1"/>
    </row>
    <row r="8" spans="1:22" ht="15.6" x14ac:dyDescent="0.3">
      <c r="A8" s="1"/>
      <c r="B8" s="4"/>
      <c r="C8" s="1"/>
      <c r="E8" s="1"/>
      <c r="F8" s="1"/>
      <c r="G8" s="1"/>
      <c r="L8" s="5"/>
      <c r="M8" s="5"/>
      <c r="R8" s="1"/>
    </row>
    <row r="9" spans="1:22" ht="15.6" x14ac:dyDescent="0.3">
      <c r="A9" s="1"/>
      <c r="B9" s="4"/>
      <c r="C9" s="1"/>
      <c r="E9" s="1"/>
      <c r="F9" s="1"/>
      <c r="G9" s="1"/>
      <c r="L9" s="5"/>
      <c r="M9" s="5"/>
      <c r="R9" s="1"/>
    </row>
    <row r="10" spans="1:22" ht="15.6" x14ac:dyDescent="0.3">
      <c r="A10" s="1"/>
      <c r="B10" s="4"/>
      <c r="C10" s="1"/>
      <c r="E10" s="1"/>
      <c r="F10" s="1"/>
      <c r="G10" s="1"/>
      <c r="L10" s="5"/>
      <c r="M10" s="5"/>
      <c r="R10" s="1"/>
    </row>
    <row r="11" spans="1:22" ht="15.6" x14ac:dyDescent="0.3">
      <c r="A11" s="1"/>
      <c r="B11" s="4"/>
      <c r="C11" s="1"/>
      <c r="E11" s="1"/>
      <c r="F11" s="1"/>
      <c r="G11" s="1"/>
      <c r="L11" s="5"/>
      <c r="M11" s="5"/>
      <c r="R11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9EA41CF-B25F-46ED-A5C5-C7F018CE9879}">
          <x14:formula1>
            <xm:f>Hoja2!$B$2:$B$19</xm:f>
          </x14:formula1>
          <xm:sqref>J2:J11</xm:sqref>
        </x14:dataValidation>
        <x14:dataValidation type="list" allowBlank="1" showInputMessage="1" showErrorMessage="1" xr:uid="{1294FF31-6668-4455-BB21-4C391C690DDD}">
          <x14:formula1>
            <xm:f>Hoja2!$A$2:$A$4</xm:f>
          </x14:formula1>
          <xm:sqref>I2:I11</xm:sqref>
        </x14:dataValidation>
        <x14:dataValidation type="list" allowBlank="1" showInputMessage="1" showErrorMessage="1" xr:uid="{13A34596-9754-411B-B907-E19649379030}">
          <x14:formula1>
            <xm:f>Hoja2!$C$2:$C$11</xm:f>
          </x14:formula1>
          <xm:sqref>K2:K11</xm:sqref>
        </x14:dataValidation>
        <x14:dataValidation type="list" allowBlank="1" showInputMessage="1" showErrorMessage="1" xr:uid="{97B45785-3C9B-40E7-AF27-19B3CCFE3FCA}">
          <x14:formula1>
            <xm:f>Hoja2!$E$2:$E$7</xm:f>
          </x14:formula1>
          <xm:sqref>O2:O11</xm:sqref>
        </x14:dataValidation>
        <x14:dataValidation type="list" allowBlank="1" showInputMessage="1" showErrorMessage="1" xr:uid="{DB8BB95C-9FA9-4E72-8BD8-E51BD5E2064B}">
          <x14:formula1>
            <xm:f>Hoja2!$F$2:$F$5</xm:f>
          </x14:formula1>
          <xm:sqref>P2:P11</xm:sqref>
        </x14:dataValidation>
        <x14:dataValidation type="list" allowBlank="1" showInputMessage="1" showErrorMessage="1" xr:uid="{F94137F2-9D02-450C-99B5-D4FBAE72CC0B}">
          <x14:formula1>
            <xm:f>Hoja2!$D$2:$D$8</xm:f>
          </x14:formula1>
          <xm:sqref>L2:N11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1EEE-F79D-644C-A6D6-0C3BCE75519F}">
  <dimension ref="A1:H19"/>
  <sheetViews>
    <sheetView zoomScale="150" zoomScaleNormal="150" workbookViewId="0">
      <selection activeCell="E21" sqref="E21"/>
    </sheetView>
  </sheetViews>
  <sheetFormatPr baseColWidth="10" defaultRowHeight="14.4" x14ac:dyDescent="0.3"/>
  <cols>
    <col min="1" max="1" width="21.33203125" bestFit="1" customWidth="1"/>
    <col min="2" max="2" width="17.33203125" bestFit="1" customWidth="1"/>
  </cols>
  <sheetData>
    <row r="1" spans="1:8" x14ac:dyDescent="0.3">
      <c r="A1" t="s">
        <v>2</v>
      </c>
      <c r="B1" s="2" t="s">
        <v>15</v>
      </c>
      <c r="C1" s="2" t="s">
        <v>16</v>
      </c>
      <c r="D1" s="2" t="s">
        <v>17</v>
      </c>
      <c r="E1" s="2" t="s">
        <v>55</v>
      </c>
      <c r="F1" s="2" t="s">
        <v>56</v>
      </c>
      <c r="G1" s="2" t="s">
        <v>19</v>
      </c>
      <c r="H1" s="2" t="s">
        <v>20</v>
      </c>
    </row>
    <row r="2" spans="1:8" x14ac:dyDescent="0.3">
      <c r="A2" t="s">
        <v>14</v>
      </c>
      <c r="B2" t="s">
        <v>21</v>
      </c>
      <c r="C2" t="s">
        <v>38</v>
      </c>
      <c r="D2" t="s">
        <v>48</v>
      </c>
      <c r="E2" t="s">
        <v>53</v>
      </c>
    </row>
    <row r="3" spans="1:8" x14ac:dyDescent="0.3">
      <c r="A3" t="s">
        <v>13</v>
      </c>
      <c r="B3" t="s">
        <v>22</v>
      </c>
      <c r="C3" t="s">
        <v>39</v>
      </c>
      <c r="D3" t="s">
        <v>49</v>
      </c>
      <c r="E3" t="s">
        <v>63</v>
      </c>
      <c r="F3" t="s">
        <v>64</v>
      </c>
    </row>
    <row r="4" spans="1:8" x14ac:dyDescent="0.3">
      <c r="A4" t="s">
        <v>12</v>
      </c>
      <c r="B4" t="s">
        <v>23</v>
      </c>
      <c r="C4" t="s">
        <v>40</v>
      </c>
      <c r="D4" t="s">
        <v>50</v>
      </c>
      <c r="E4" t="s">
        <v>54</v>
      </c>
      <c r="F4" t="s">
        <v>65</v>
      </c>
    </row>
    <row r="5" spans="1:8" x14ac:dyDescent="0.3">
      <c r="B5" t="s">
        <v>24</v>
      </c>
      <c r="C5" t="s">
        <v>41</v>
      </c>
      <c r="D5" t="s">
        <v>61</v>
      </c>
      <c r="E5" t="s">
        <v>57</v>
      </c>
      <c r="F5" t="s">
        <v>66</v>
      </c>
    </row>
    <row r="6" spans="1:8" x14ac:dyDescent="0.3">
      <c r="B6" t="s">
        <v>25</v>
      </c>
      <c r="C6" t="s">
        <v>42</v>
      </c>
      <c r="D6" t="s">
        <v>62</v>
      </c>
      <c r="E6" t="s">
        <v>58</v>
      </c>
    </row>
    <row r="7" spans="1:8" x14ac:dyDescent="0.3">
      <c r="B7" t="s">
        <v>26</v>
      </c>
      <c r="C7" t="s">
        <v>43</v>
      </c>
      <c r="D7" t="s">
        <v>51</v>
      </c>
      <c r="E7" t="s">
        <v>59</v>
      </c>
    </row>
    <row r="8" spans="1:8" x14ac:dyDescent="0.3">
      <c r="B8" t="s">
        <v>27</v>
      </c>
      <c r="C8" t="s">
        <v>44</v>
      </c>
      <c r="D8" t="s">
        <v>52</v>
      </c>
    </row>
    <row r="9" spans="1:8" x14ac:dyDescent="0.3">
      <c r="B9" t="s">
        <v>28</v>
      </c>
      <c r="C9" t="s">
        <v>45</v>
      </c>
    </row>
    <row r="10" spans="1:8" x14ac:dyDescent="0.3">
      <c r="B10" t="s">
        <v>29</v>
      </c>
      <c r="C10" t="s">
        <v>46</v>
      </c>
    </row>
    <row r="11" spans="1:8" x14ac:dyDescent="0.3">
      <c r="B11" t="s">
        <v>30</v>
      </c>
      <c r="C11" t="s">
        <v>47</v>
      </c>
    </row>
    <row r="12" spans="1:8" x14ac:dyDescent="0.3">
      <c r="B12" t="s">
        <v>31</v>
      </c>
    </row>
    <row r="13" spans="1:8" x14ac:dyDescent="0.3">
      <c r="B13" t="s">
        <v>32</v>
      </c>
    </row>
    <row r="14" spans="1:8" x14ac:dyDescent="0.3">
      <c r="B14" t="s">
        <v>33</v>
      </c>
    </row>
    <row r="15" spans="1:8" x14ac:dyDescent="0.3">
      <c r="B15" t="s">
        <v>34</v>
      </c>
    </row>
    <row r="16" spans="1:8" x14ac:dyDescent="0.3">
      <c r="B16" t="s">
        <v>35</v>
      </c>
    </row>
    <row r="17" spans="2:2" x14ac:dyDescent="0.3">
      <c r="B17" t="s">
        <v>36</v>
      </c>
    </row>
    <row r="18" spans="2:2" x14ac:dyDescent="0.3">
      <c r="B18" t="s">
        <v>37</v>
      </c>
    </row>
    <row r="19" spans="2:2" x14ac:dyDescent="0.3">
      <c r="B19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068B30215E6441BEE12E8A1BBC67C3" ma:contentTypeVersion="7" ma:contentTypeDescription="Crear nuevo documento." ma:contentTypeScope="" ma:versionID="96260d3e717dbfbe178f7c13b1e51f82">
  <xsd:schema xmlns:xsd="http://www.w3.org/2001/XMLSchema" xmlns:xs="http://www.w3.org/2001/XMLSchema" xmlns:p="http://schemas.microsoft.com/office/2006/metadata/properties" xmlns:ns3="c8786806-d044-4576-9fe9-ece15fb26e67" xmlns:ns4="f2689be6-39dd-43ed-905e-c47e2c85a68a" targetNamespace="http://schemas.microsoft.com/office/2006/metadata/properties" ma:root="true" ma:fieldsID="c38705f2161df19f0fa36a59161fe290" ns3:_="" ns4:_="">
    <xsd:import namespace="c8786806-d044-4576-9fe9-ece15fb26e67"/>
    <xsd:import namespace="f2689be6-39dd-43ed-905e-c47e2c85a6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86806-d044-4576-9fe9-ece15fb26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89be6-39dd-43ed-905e-c47e2c85a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A735A8-A0FD-4B34-9FFD-1B685BE45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86806-d044-4576-9fe9-ece15fb26e67"/>
    <ds:schemaRef ds:uri="f2689be6-39dd-43ed-905e-c47e2c85a6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35A01E-9D1E-4201-8F57-2B752EA6931C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f2689be6-39dd-43ed-905e-c47e2c85a68a"/>
    <ds:schemaRef ds:uri="http://www.w3.org/XML/1998/namespace"/>
    <ds:schemaRef ds:uri="c8786806-d044-4576-9fe9-ece15fb26e67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2DF3BAB-F468-4A61-9F2D-C4CDB398E4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Zamora</dc:creator>
  <cp:keywords/>
  <dc:description/>
  <cp:lastModifiedBy>ICG SAS</cp:lastModifiedBy>
  <cp:revision/>
  <dcterms:created xsi:type="dcterms:W3CDTF">2021-07-27T21:41:43Z</dcterms:created>
  <dcterms:modified xsi:type="dcterms:W3CDTF">2025-07-30T17:49:32Z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0x010100B2068B30215E6441BEE12E8A1BBC67C3</vt:lpwstr>
  </property>
</Properties>
</file>