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ses.shilenge\Documents\"/>
    </mc:Choice>
  </mc:AlternateContent>
  <bookViews>
    <workbookView xWindow="0" yWindow="0" windowWidth="11940" windowHeight="7890" activeTab="1"/>
  </bookViews>
  <sheets>
    <sheet name="Stroke Play" sheetId="1" r:id="rId1"/>
    <sheet name="Par Score" sheetId="2" r:id="rId2"/>
    <sheet name="Tees" sheetId="3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H23" i="2"/>
  <c r="H21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W5" i="2"/>
  <c r="L5" i="2"/>
  <c r="X5" i="2" s="1"/>
  <c r="Z5" i="2" s="1"/>
  <c r="D3" i="2"/>
  <c r="E3" i="2" s="1"/>
  <c r="F3" i="2" s="1"/>
  <c r="G3" i="2" s="1"/>
  <c r="H3" i="2" s="1"/>
  <c r="I3" i="2" s="1"/>
  <c r="J3" i="2" s="1"/>
  <c r="K3" i="2" s="1"/>
  <c r="N3" i="2" s="1"/>
  <c r="O3" i="2" s="1"/>
  <c r="P3" i="2" s="1"/>
  <c r="Q3" i="2" s="1"/>
  <c r="R3" i="2" s="1"/>
  <c r="S3" i="2" s="1"/>
  <c r="T3" i="2" s="1"/>
  <c r="U3" i="2" s="1"/>
  <c r="V3" i="2" s="1"/>
  <c r="L3" i="1"/>
  <c r="D20" i="2" l="1"/>
  <c r="C11" i="2" s="1"/>
  <c r="L6" i="1"/>
  <c r="L7" i="1"/>
  <c r="L8" i="1"/>
  <c r="L9" i="1"/>
  <c r="W6" i="1"/>
  <c r="W7" i="1"/>
  <c r="W8" i="1"/>
  <c r="W9" i="1"/>
  <c r="W4" i="1"/>
  <c r="L4" i="1"/>
  <c r="X4" i="1" s="1"/>
  <c r="Z4" i="1" s="1"/>
  <c r="D2" i="1"/>
  <c r="E2" i="1" s="1"/>
  <c r="F2" i="1" s="1"/>
  <c r="G2" i="1" s="1"/>
  <c r="H2" i="1" s="1"/>
  <c r="I2" i="1" s="1"/>
  <c r="J2" i="1" s="1"/>
  <c r="K2" i="1" s="1"/>
  <c r="N2" i="1" s="1"/>
  <c r="O2" i="1" s="1"/>
  <c r="P2" i="1" s="1"/>
  <c r="Q2" i="1" s="1"/>
  <c r="R2" i="1" s="1"/>
  <c r="S2" i="1" s="1"/>
  <c r="T2" i="1" s="1"/>
  <c r="U2" i="1" s="1"/>
  <c r="V2" i="1" s="1"/>
  <c r="H22" i="2" l="1"/>
  <c r="H24" i="2" s="1"/>
  <c r="X8" i="1"/>
  <c r="Z8" i="1" s="1"/>
  <c r="X9" i="1"/>
  <c r="Z9" i="1" s="1"/>
  <c r="X6" i="1"/>
  <c r="Z6" i="1" s="1"/>
  <c r="X7" i="1"/>
  <c r="Z7" i="1" s="1"/>
</calcChain>
</file>

<file path=xl/sharedStrings.xml><?xml version="1.0" encoding="utf-8"?>
<sst xmlns="http://schemas.openxmlformats.org/spreadsheetml/2006/main" count="60" uniqueCount="43">
  <si>
    <t>HOLES</t>
  </si>
  <si>
    <t>YARDS</t>
  </si>
  <si>
    <t>PAR</t>
  </si>
  <si>
    <t>SCORE</t>
  </si>
  <si>
    <t>Initial</t>
  </si>
  <si>
    <t>IN</t>
  </si>
  <si>
    <t>OUT</t>
  </si>
  <si>
    <t>HCP</t>
  </si>
  <si>
    <t>NET</t>
  </si>
  <si>
    <t>Players</t>
  </si>
  <si>
    <t>Steven</t>
  </si>
  <si>
    <t>Moses</t>
  </si>
  <si>
    <t>Hennie</t>
  </si>
  <si>
    <t>Nick</t>
  </si>
  <si>
    <t>STROKE PLAY</t>
  </si>
  <si>
    <t>PAR SCORE</t>
  </si>
  <si>
    <t>Par Score</t>
  </si>
  <si>
    <t>total of holes</t>
  </si>
  <si>
    <t>remainder</t>
  </si>
  <si>
    <t>HandiCapHole</t>
  </si>
  <si>
    <t>Remainder</t>
  </si>
  <si>
    <t>6a5ef8e1-3c42-e811-82fb-4ceb42e8843c</t>
  </si>
  <si>
    <t>6c5ef8e1-3c42-e811-82fb-4ceb42e8843c</t>
  </si>
  <si>
    <t>6e5ef8e1-3c42-e811-82fb-4ceb42e8843c</t>
  </si>
  <si>
    <t>705ef8e1-3c42-e811-82fb-4ceb42e8843c</t>
  </si>
  <si>
    <t>725ef8e1-3c42-e811-82fb-4ceb42e8843c</t>
  </si>
  <si>
    <t>745ef8e1-3c42-e811-82fb-4ceb42e8843c</t>
  </si>
  <si>
    <t>765ef8e1-3c42-e811-82fb-4ceb42e8843c</t>
  </si>
  <si>
    <t>785ef8e1-3c42-e811-82fb-4ceb42e8843c</t>
  </si>
  <si>
    <t>7a5ef8e1-3c42-e811-82fb-4ceb42e8843c</t>
  </si>
  <si>
    <t>7c5ef8e1-3c42-e811-82fb-4ceb42e8843c</t>
  </si>
  <si>
    <t>7e5ef8e1-3c42-e811-82fb-4ceb42e8843c</t>
  </si>
  <si>
    <t>805ef8e1-3c42-e811-82fb-4ceb42e8843c</t>
  </si>
  <si>
    <t>825ef8e1-3c42-e811-82fb-4ceb42e8843c</t>
  </si>
  <si>
    <t>845ef8e1-3c42-e811-82fb-4ceb42e8843c</t>
  </si>
  <si>
    <t>865ef8e1-3c42-e811-82fb-4ceb42e8843c</t>
  </si>
  <si>
    <t>885ef8e1-3c42-e811-82fb-4ceb42e8843c</t>
  </si>
  <si>
    <t>8a5ef8e1-3c42-e811-82fb-4ceb42e8843c</t>
  </si>
  <si>
    <t>d49345eb-5042-e811-82fb-4ceb42e8843c</t>
  </si>
  <si>
    <t>Guid Id</t>
  </si>
  <si>
    <t>Index</t>
  </si>
  <si>
    <t>Yardages</t>
  </si>
  <si>
    <t>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</si>
</sst>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5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Fill="1" applyBorder="1" applyAlignment="1">
      <alignment vertical="center" textRotation="180"/>
    </xf>
    <xf numFmtId="0" fontId="0" fillId="0" borderId="0" xfId="0" applyAlignment="1">
      <alignment horizontal="center"/>
    </xf>
    <xf numFmtId="0" fontId="0" fillId="0" borderId="1" xfId="0" applyFill="1" applyBorder="1"/>
    <xf numFmtId="0" fontId="0" fillId="3" borderId="1" xfId="0" applyFill="1" applyBorder="1"/>
    <xf numFmtId="0" fontId="2" fillId="0" borderId="1" xfId="0" applyFont="1" applyBorder="1"/>
    <xf numFmtId="0" fontId="0" fillId="0" borderId="0" xfId="0"/>
    <xf numFmtId="0" fontId="0" fillId="0" borderId="0" xfId="0" applyBorder="1"/>
    <xf numFmtId="0" fontId="0" fillId="5" borderId="1" xfId="0" applyFill="1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5" fillId="2" borderId="1" xfId="0" applyFont="1" applyFill="1" applyBorder="1" applyAlignment="1">
      <alignment horizontal="center" vertical="center" textRotation="90"/>
    </xf>
    <xf numFmtId="0" fontId="2" fillId="4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 textRotation="90"/>
    </xf>
    <xf numFmtId="0" fontId="3" fillId="2" borderId="3" xfId="0" applyFont="1" applyFill="1" applyBorder="1" applyAlignment="1">
      <alignment horizontal="center" vertical="center" textRotation="90"/>
    </xf>
    <xf numFmtId="0" fontId="3" fillId="2" borderId="2" xfId="0" applyFont="1" applyFill="1" applyBorder="1" applyAlignment="1">
      <alignment horizontal="center" vertical="center" textRotation="90"/>
    </xf>
    <xf numFmtId="0" fontId="0" fillId="0" borderId="0" xfId="0" applyAlignment="1">
      <alignment vertical="center" wrapText="1"/>
    </xf>
    <xf numFmtId="0" fontId="6" fillId="6" borderId="8" xfId="0" applyFont="1" applyFill="1" applyBorder="1" applyAlignment="1">
      <alignment horizontal="left" vertical="top" wrapText="1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zoomScale="70" zoomScaleNormal="70" workbookViewId="0">
      <selection activeCell="F49" sqref="F49"/>
    </sheetView>
  </sheetViews>
  <sheetFormatPr defaultRowHeight="15" x14ac:dyDescent="0.25"/>
  <cols>
    <col min="1" max="1" width="4.85546875" customWidth="1"/>
    <col min="13" max="13" width="4.42578125" customWidth="1"/>
  </cols>
  <sheetData>
    <row r="1" spans="1:26" s="10" customFormat="1" x14ac:dyDescent="0.25">
      <c r="B1" s="14" t="s">
        <v>14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" customHeight="1" x14ac:dyDescent="0.25">
      <c r="B2" s="2" t="s">
        <v>0</v>
      </c>
      <c r="C2" s="3">
        <v>1</v>
      </c>
      <c r="D2" s="3">
        <f>C2+1</f>
        <v>2</v>
      </c>
      <c r="E2" s="3">
        <f>D2+1</f>
        <v>3</v>
      </c>
      <c r="F2" s="3">
        <f>E2+1</f>
        <v>4</v>
      </c>
      <c r="G2" s="3">
        <f>F2+1</f>
        <v>5</v>
      </c>
      <c r="H2" s="3">
        <f>G2+1</f>
        <v>6</v>
      </c>
      <c r="I2" s="3">
        <f>H2+1</f>
        <v>7</v>
      </c>
      <c r="J2" s="3">
        <f>I2+1</f>
        <v>8</v>
      </c>
      <c r="K2" s="3">
        <f>J2+1</f>
        <v>9</v>
      </c>
      <c r="L2" s="3" t="s">
        <v>5</v>
      </c>
      <c r="M2" s="19" t="s">
        <v>4</v>
      </c>
      <c r="N2" s="3">
        <f>K2+1</f>
        <v>10</v>
      </c>
      <c r="O2" s="3">
        <f>N2+1</f>
        <v>11</v>
      </c>
      <c r="P2" s="3">
        <f>O2+1</f>
        <v>12</v>
      </c>
      <c r="Q2" s="3">
        <f>P2+1</f>
        <v>13</v>
      </c>
      <c r="R2" s="3">
        <f>Q2+1</f>
        <v>14</v>
      </c>
      <c r="S2" s="3">
        <f>R2+1</f>
        <v>15</v>
      </c>
      <c r="T2" s="3">
        <f>S2+1</f>
        <v>16</v>
      </c>
      <c r="U2" s="3">
        <f>T2+1</f>
        <v>17</v>
      </c>
      <c r="V2" s="3">
        <f>U2+1</f>
        <v>18</v>
      </c>
      <c r="W2" s="3" t="s">
        <v>5</v>
      </c>
      <c r="X2" s="3" t="s">
        <v>6</v>
      </c>
      <c r="Y2" s="3" t="s">
        <v>7</v>
      </c>
      <c r="Z2" s="3" t="s">
        <v>8</v>
      </c>
    </row>
    <row r="3" spans="1:26" x14ac:dyDescent="0.25">
      <c r="B3" s="9" t="s">
        <v>1</v>
      </c>
      <c r="C3" s="1">
        <v>365</v>
      </c>
      <c r="D3" s="1">
        <v>423</v>
      </c>
      <c r="E3" s="1">
        <v>230</v>
      </c>
      <c r="F3" s="1">
        <v>380</v>
      </c>
      <c r="G3" s="1">
        <v>463</v>
      </c>
      <c r="H3" s="1">
        <v>421</v>
      </c>
      <c r="I3" s="1">
        <v>210</v>
      </c>
      <c r="J3" s="1">
        <v>522</v>
      </c>
      <c r="K3" s="1">
        <v>407</v>
      </c>
      <c r="L3" s="1">
        <f>SUM(C3:K3)</f>
        <v>3421</v>
      </c>
      <c r="M3" s="19"/>
      <c r="N3" s="1">
        <v>365465</v>
      </c>
      <c r="O3" s="1">
        <v>537</v>
      </c>
      <c r="P3" s="1">
        <v>375</v>
      </c>
      <c r="Q3" s="1">
        <v>168</v>
      </c>
      <c r="R3" s="1">
        <v>358</v>
      </c>
      <c r="S3" s="1">
        <v>395</v>
      </c>
      <c r="T3" s="1">
        <v>425</v>
      </c>
      <c r="U3" s="1">
        <v>513</v>
      </c>
      <c r="V3" s="1">
        <v>375</v>
      </c>
      <c r="W3" s="1"/>
      <c r="X3" s="1"/>
      <c r="Y3" s="1"/>
      <c r="Z3" s="1"/>
    </row>
    <row r="4" spans="1:26" x14ac:dyDescent="0.25">
      <c r="B4" s="9" t="s">
        <v>2</v>
      </c>
      <c r="C4" s="1">
        <v>4</v>
      </c>
      <c r="D4" s="1">
        <v>4</v>
      </c>
      <c r="E4" s="1">
        <v>3</v>
      </c>
      <c r="F4" s="1">
        <v>4</v>
      </c>
      <c r="G4" s="1">
        <v>4</v>
      </c>
      <c r="H4" s="1">
        <v>4</v>
      </c>
      <c r="I4" s="1">
        <v>3</v>
      </c>
      <c r="J4" s="1">
        <v>5</v>
      </c>
      <c r="K4" s="1">
        <v>4</v>
      </c>
      <c r="L4" s="1">
        <f>+SUM(C4:K4)</f>
        <v>35</v>
      </c>
      <c r="M4" s="19"/>
      <c r="N4" s="1">
        <v>4</v>
      </c>
      <c r="O4" s="1">
        <v>5</v>
      </c>
      <c r="P4" s="1">
        <v>4</v>
      </c>
      <c r="Q4" s="1">
        <v>3</v>
      </c>
      <c r="R4" s="1">
        <v>4</v>
      </c>
      <c r="S4" s="1">
        <v>4</v>
      </c>
      <c r="T4" s="1">
        <v>4</v>
      </c>
      <c r="U4" s="1">
        <v>5</v>
      </c>
      <c r="V4" s="1">
        <v>4</v>
      </c>
      <c r="W4" s="1">
        <f>+SUM(N4:V4)</f>
        <v>37</v>
      </c>
      <c r="X4" s="1">
        <f>SUM(L4,W4)</f>
        <v>72</v>
      </c>
      <c r="Y4" s="1"/>
      <c r="Z4" s="1">
        <f>(X4-Y4)</f>
        <v>72</v>
      </c>
    </row>
    <row r="5" spans="1:26" x14ac:dyDescent="0.25">
      <c r="B5" s="16" t="s">
        <v>3</v>
      </c>
      <c r="C5" s="17"/>
      <c r="D5" s="17"/>
      <c r="E5" s="17"/>
      <c r="F5" s="17"/>
      <c r="G5" s="17"/>
      <c r="H5" s="17"/>
      <c r="I5" s="17"/>
      <c r="J5" s="17"/>
      <c r="K5" s="17"/>
      <c r="L5" s="18"/>
      <c r="M5" s="19"/>
      <c r="N5" s="16" t="s">
        <v>3</v>
      </c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8"/>
    </row>
    <row r="6" spans="1:26" ht="15" customHeight="1" x14ac:dyDescent="0.25">
      <c r="A6" s="20" t="s">
        <v>9</v>
      </c>
      <c r="B6" s="8" t="s">
        <v>10</v>
      </c>
      <c r="C6" s="8">
        <v>4</v>
      </c>
      <c r="D6" s="8">
        <v>4</v>
      </c>
      <c r="E6" s="8">
        <v>5</v>
      </c>
      <c r="F6" s="8">
        <v>6</v>
      </c>
      <c r="G6" s="8">
        <v>6</v>
      </c>
      <c r="H6" s="8">
        <v>4</v>
      </c>
      <c r="I6" s="8">
        <v>3</v>
      </c>
      <c r="J6" s="8">
        <v>3</v>
      </c>
      <c r="K6" s="8">
        <v>4</v>
      </c>
      <c r="L6" s="8">
        <f>+SUM(C6:K6)</f>
        <v>39</v>
      </c>
      <c r="M6" s="19"/>
      <c r="N6" s="8">
        <v>3</v>
      </c>
      <c r="O6" s="8">
        <v>4</v>
      </c>
      <c r="P6" s="8">
        <v>4</v>
      </c>
      <c r="Q6" s="8">
        <v>4</v>
      </c>
      <c r="R6" s="8">
        <v>3</v>
      </c>
      <c r="S6" s="8">
        <v>5</v>
      </c>
      <c r="T6" s="8">
        <v>3</v>
      </c>
      <c r="U6" s="8">
        <v>4</v>
      </c>
      <c r="V6" s="8">
        <v>3</v>
      </c>
      <c r="W6" s="8">
        <f>+SUM(N6:V6)</f>
        <v>33</v>
      </c>
      <c r="X6" s="8">
        <f>SUM(L6,W6)</f>
        <v>72</v>
      </c>
      <c r="Y6" s="8">
        <v>5</v>
      </c>
      <c r="Z6" s="8">
        <f>(X6-Y6)</f>
        <v>67</v>
      </c>
    </row>
    <row r="7" spans="1:26" x14ac:dyDescent="0.25">
      <c r="A7" s="20"/>
      <c r="B7" s="8" t="s">
        <v>11</v>
      </c>
      <c r="C7" s="8">
        <v>2</v>
      </c>
      <c r="D7" s="8">
        <v>3</v>
      </c>
      <c r="E7" s="8">
        <v>4</v>
      </c>
      <c r="F7" s="8">
        <v>6</v>
      </c>
      <c r="G7" s="8">
        <v>4</v>
      </c>
      <c r="H7" s="8">
        <v>4</v>
      </c>
      <c r="I7" s="8">
        <v>3</v>
      </c>
      <c r="J7" s="8">
        <v>2</v>
      </c>
      <c r="K7" s="8">
        <v>4</v>
      </c>
      <c r="L7" s="8">
        <f>+SUM(C7:K7)</f>
        <v>32</v>
      </c>
      <c r="M7" s="19"/>
      <c r="N7" s="8">
        <v>3</v>
      </c>
      <c r="O7" s="8">
        <v>4</v>
      </c>
      <c r="P7" s="8">
        <v>2</v>
      </c>
      <c r="Q7" s="8">
        <v>2</v>
      </c>
      <c r="R7" s="8">
        <v>3</v>
      </c>
      <c r="S7" s="8">
        <v>5</v>
      </c>
      <c r="T7" s="8">
        <v>3</v>
      </c>
      <c r="U7" s="8">
        <v>4</v>
      </c>
      <c r="V7" s="8">
        <v>2</v>
      </c>
      <c r="W7" s="8">
        <f>+SUM(N7:V7)</f>
        <v>28</v>
      </c>
      <c r="X7" s="8">
        <f>SUM(L7,W7)</f>
        <v>60</v>
      </c>
      <c r="Y7" s="8">
        <v>4</v>
      </c>
      <c r="Z7" s="8">
        <f>(X7-Y7)</f>
        <v>56</v>
      </c>
    </row>
    <row r="8" spans="1:26" x14ac:dyDescent="0.25">
      <c r="A8" s="20"/>
      <c r="B8" s="8" t="s">
        <v>12</v>
      </c>
      <c r="C8" s="8">
        <v>3</v>
      </c>
      <c r="D8" s="8">
        <v>4</v>
      </c>
      <c r="E8" s="8">
        <v>2</v>
      </c>
      <c r="F8" s="8">
        <v>2</v>
      </c>
      <c r="G8" s="8">
        <v>3</v>
      </c>
      <c r="H8" s="8">
        <v>5</v>
      </c>
      <c r="I8" s="8">
        <v>3</v>
      </c>
      <c r="J8" s="8">
        <v>4</v>
      </c>
      <c r="K8" s="8">
        <v>2</v>
      </c>
      <c r="L8" s="8">
        <f>+SUM(C8:K8)</f>
        <v>28</v>
      </c>
      <c r="M8" s="19"/>
      <c r="N8" s="8">
        <v>2</v>
      </c>
      <c r="O8" s="8">
        <v>5</v>
      </c>
      <c r="P8" s="8">
        <v>3</v>
      </c>
      <c r="Q8" s="8">
        <v>3</v>
      </c>
      <c r="R8" s="8">
        <v>4</v>
      </c>
      <c r="S8" s="8">
        <v>4</v>
      </c>
      <c r="T8" s="8">
        <v>6</v>
      </c>
      <c r="U8" s="8">
        <v>4</v>
      </c>
      <c r="V8" s="8">
        <v>3</v>
      </c>
      <c r="W8" s="8">
        <f>+SUM(N8:V8)</f>
        <v>34</v>
      </c>
      <c r="X8" s="8">
        <f>SUM(L8,W8)</f>
        <v>62</v>
      </c>
      <c r="Y8" s="8">
        <v>4</v>
      </c>
      <c r="Z8" s="8">
        <f>(X8-Y8)</f>
        <v>58</v>
      </c>
    </row>
    <row r="9" spans="1:26" x14ac:dyDescent="0.25">
      <c r="A9" s="20"/>
      <c r="B9" s="8" t="s">
        <v>13</v>
      </c>
      <c r="C9" s="8">
        <v>3</v>
      </c>
      <c r="D9" s="8">
        <v>4</v>
      </c>
      <c r="E9" s="8">
        <v>4</v>
      </c>
      <c r="F9" s="8">
        <v>4</v>
      </c>
      <c r="G9" s="8">
        <v>3</v>
      </c>
      <c r="H9" s="8">
        <v>5</v>
      </c>
      <c r="I9" s="8">
        <v>3</v>
      </c>
      <c r="J9" s="8">
        <v>4</v>
      </c>
      <c r="K9" s="8">
        <v>3</v>
      </c>
      <c r="L9" s="8">
        <f>+SUM(C9:K9)</f>
        <v>33</v>
      </c>
      <c r="M9" s="19"/>
      <c r="N9" s="8">
        <v>2</v>
      </c>
      <c r="O9" s="8">
        <v>3</v>
      </c>
      <c r="P9" s="8">
        <v>4</v>
      </c>
      <c r="Q9" s="8">
        <v>6</v>
      </c>
      <c r="R9" s="8">
        <v>4</v>
      </c>
      <c r="S9" s="8">
        <v>4</v>
      </c>
      <c r="T9" s="8">
        <v>3</v>
      </c>
      <c r="U9" s="8">
        <v>2</v>
      </c>
      <c r="V9" s="8">
        <v>4</v>
      </c>
      <c r="W9" s="8">
        <f>+SUM(N9:V9)</f>
        <v>32</v>
      </c>
      <c r="X9" s="8">
        <f>SUM(L9,W9)</f>
        <v>65</v>
      </c>
      <c r="Y9" s="8">
        <v>4</v>
      </c>
      <c r="Z9" s="8">
        <f>(X9-Y9)</f>
        <v>61</v>
      </c>
    </row>
    <row r="10" spans="1:26" s="4" customFormat="1" x14ac:dyDescent="0.25">
      <c r="M10" s="5"/>
    </row>
    <row r="11" spans="1:26" s="4" customFormat="1" x14ac:dyDescent="0.25"/>
    <row r="12" spans="1:26" s="4" customFormat="1" x14ac:dyDescent="0.25"/>
    <row r="13" spans="1:26" s="4" customFormat="1" ht="15" customHeight="1" x14ac:dyDescent="0.25"/>
    <row r="14" spans="1:26" s="4" customFormat="1" x14ac:dyDescent="0.25"/>
    <row r="15" spans="1:26" s="4" customFormat="1" x14ac:dyDescent="0.25"/>
  </sheetData>
  <mergeCells count="5">
    <mergeCell ref="B1:Z1"/>
    <mergeCell ref="N5:Z5"/>
    <mergeCell ref="M2:M9"/>
    <mergeCell ref="A6:A9"/>
    <mergeCell ref="B5:L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tabSelected="1" workbookViewId="0">
      <selection activeCell="Q14" sqref="Q14"/>
    </sheetView>
  </sheetViews>
  <sheetFormatPr defaultRowHeight="15" x14ac:dyDescent="0.25"/>
  <sheetData>
    <row r="1" spans="1:27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25">
      <c r="A2" s="4"/>
      <c r="B2" s="14" t="s">
        <v>15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4"/>
    </row>
    <row r="3" spans="1:27" x14ac:dyDescent="0.25">
      <c r="A3" s="10"/>
      <c r="B3" s="2" t="s">
        <v>0</v>
      </c>
      <c r="C3" s="3">
        <v>1</v>
      </c>
      <c r="D3" s="3">
        <f>C3+1</f>
        <v>2</v>
      </c>
      <c r="E3" s="3">
        <f>D3+1</f>
        <v>3</v>
      </c>
      <c r="F3" s="3">
        <f>E3+1</f>
        <v>4</v>
      </c>
      <c r="G3" s="3">
        <f>F3+1</f>
        <v>5</v>
      </c>
      <c r="H3" s="3">
        <f>G3+1</f>
        <v>6</v>
      </c>
      <c r="I3" s="3">
        <f>H3+1</f>
        <v>7</v>
      </c>
      <c r="J3" s="3">
        <f>I3+1</f>
        <v>8</v>
      </c>
      <c r="K3" s="3">
        <f>J3+1</f>
        <v>9</v>
      </c>
      <c r="L3" s="3" t="s">
        <v>5</v>
      </c>
      <c r="M3" s="21" t="s">
        <v>4</v>
      </c>
      <c r="N3" s="3">
        <f>K3+1</f>
        <v>10</v>
      </c>
      <c r="O3" s="3">
        <f>N3+1</f>
        <v>11</v>
      </c>
      <c r="P3" s="3">
        <f>O3+1</f>
        <v>12</v>
      </c>
      <c r="Q3" s="3">
        <f>P3+1</f>
        <v>13</v>
      </c>
      <c r="R3" s="3">
        <f>Q3+1</f>
        <v>14</v>
      </c>
      <c r="S3" s="3">
        <f>R3+1</f>
        <v>15</v>
      </c>
      <c r="T3" s="3">
        <f>S3+1</f>
        <v>16</v>
      </c>
      <c r="U3" s="3">
        <f>T3+1</f>
        <v>17</v>
      </c>
      <c r="V3" s="3">
        <f>U3+1</f>
        <v>18</v>
      </c>
      <c r="W3" s="3" t="s">
        <v>5</v>
      </c>
      <c r="X3" s="3" t="s">
        <v>6</v>
      </c>
      <c r="Y3" s="3" t="s">
        <v>7</v>
      </c>
      <c r="Z3" s="3" t="s">
        <v>8</v>
      </c>
      <c r="AA3" s="4"/>
    </row>
    <row r="4" spans="1:27" x14ac:dyDescent="0.25">
      <c r="A4" s="10"/>
      <c r="B4" s="9" t="s">
        <v>1</v>
      </c>
      <c r="C4" s="1">
        <v>365</v>
      </c>
      <c r="D4" s="1">
        <v>423</v>
      </c>
      <c r="E4" s="1">
        <v>230</v>
      </c>
      <c r="F4" s="1">
        <v>380</v>
      </c>
      <c r="G4" s="1">
        <v>463</v>
      </c>
      <c r="H4" s="1">
        <v>421</v>
      </c>
      <c r="I4" s="1">
        <v>210</v>
      </c>
      <c r="J4" s="1">
        <v>522</v>
      </c>
      <c r="K4" s="1">
        <v>407</v>
      </c>
      <c r="L4" s="1"/>
      <c r="M4" s="22"/>
      <c r="N4" s="1">
        <v>465</v>
      </c>
      <c r="O4" s="1">
        <v>537</v>
      </c>
      <c r="P4" s="1">
        <v>375</v>
      </c>
      <c r="Q4" s="1">
        <v>168</v>
      </c>
      <c r="R4" s="1">
        <v>358</v>
      </c>
      <c r="S4" s="1">
        <v>395</v>
      </c>
      <c r="T4" s="1">
        <v>425</v>
      </c>
      <c r="U4" s="1">
        <v>513</v>
      </c>
      <c r="V4" s="1">
        <v>375</v>
      </c>
      <c r="W4" s="1"/>
      <c r="X4" s="1"/>
      <c r="Y4" s="1"/>
      <c r="Z4" s="1"/>
      <c r="AA4" s="4"/>
    </row>
    <row r="5" spans="1:27" x14ac:dyDescent="0.25">
      <c r="A5" s="10"/>
      <c r="B5" s="9" t="s">
        <v>2</v>
      </c>
      <c r="C5" s="1">
        <v>4</v>
      </c>
      <c r="D5" s="1">
        <v>4</v>
      </c>
      <c r="E5" s="1">
        <v>3</v>
      </c>
      <c r="F5" s="1">
        <v>4</v>
      </c>
      <c r="G5" s="1">
        <v>4</v>
      </c>
      <c r="H5" s="1">
        <v>4</v>
      </c>
      <c r="I5" s="1">
        <v>3</v>
      </c>
      <c r="J5" s="1">
        <v>5</v>
      </c>
      <c r="K5" s="1">
        <v>4</v>
      </c>
      <c r="L5" s="1">
        <f>+SUM(C5:K5)</f>
        <v>35</v>
      </c>
      <c r="M5" s="22"/>
      <c r="N5" s="1">
        <v>4</v>
      </c>
      <c r="O5" s="1">
        <v>5</v>
      </c>
      <c r="P5" s="1">
        <v>4</v>
      </c>
      <c r="Q5" s="1">
        <v>3</v>
      </c>
      <c r="R5" s="1">
        <v>4</v>
      </c>
      <c r="S5" s="1">
        <v>4</v>
      </c>
      <c r="T5" s="1">
        <v>4</v>
      </c>
      <c r="U5" s="1">
        <v>5</v>
      </c>
      <c r="V5" s="1">
        <v>4</v>
      </c>
      <c r="W5" s="1">
        <f>+SUM(N5:V5)</f>
        <v>37</v>
      </c>
      <c r="X5" s="1">
        <f>SUM(L5,W5)</f>
        <v>72</v>
      </c>
      <c r="Y5" s="1"/>
      <c r="Z5" s="1">
        <f>(X5-Y5)</f>
        <v>72</v>
      </c>
      <c r="AA5" s="4"/>
    </row>
    <row r="6" spans="1:27" x14ac:dyDescent="0.25">
      <c r="A6" s="10"/>
      <c r="B6" s="16" t="s">
        <v>3</v>
      </c>
      <c r="C6" s="17"/>
      <c r="D6" s="17"/>
      <c r="E6" s="17"/>
      <c r="F6" s="17"/>
      <c r="G6" s="17"/>
      <c r="H6" s="17"/>
      <c r="I6" s="17"/>
      <c r="J6" s="17"/>
      <c r="K6" s="17"/>
      <c r="L6" s="18"/>
      <c r="M6" s="22"/>
      <c r="N6" s="16" t="s">
        <v>3</v>
      </c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8"/>
    </row>
    <row r="7" spans="1:27" x14ac:dyDescent="0.25">
      <c r="A7" s="15" t="s">
        <v>16</v>
      </c>
      <c r="B7" s="12" t="s">
        <v>10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2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7">
        <v>9</v>
      </c>
      <c r="Z7" s="7"/>
    </row>
    <row r="8" spans="1:27" x14ac:dyDescent="0.25">
      <c r="A8" s="15"/>
      <c r="B8" s="12" t="s">
        <v>11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2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7">
        <v>18</v>
      </c>
      <c r="Z8" s="7"/>
    </row>
    <row r="9" spans="1:27" x14ac:dyDescent="0.25">
      <c r="A9" s="15"/>
      <c r="B9" s="12" t="s">
        <v>12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2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7">
        <v>45</v>
      </c>
      <c r="Z9" s="7"/>
    </row>
    <row r="10" spans="1:27" x14ac:dyDescent="0.25">
      <c r="A10" s="15"/>
      <c r="B10" s="12" t="s">
        <v>13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2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7">
        <v>48</v>
      </c>
      <c r="Z10" s="7"/>
    </row>
    <row r="11" spans="1:27" x14ac:dyDescent="0.25">
      <c r="C11" s="10">
        <f>IF((Y7/D20)&gt;1,2,0)</f>
        <v>0</v>
      </c>
      <c r="D11" s="10">
        <f>IF(Y7/18,2,1)</f>
        <v>2</v>
      </c>
      <c r="E11" s="10">
        <f>IF(Y7/18,2,1)</f>
        <v>2</v>
      </c>
      <c r="F11" s="10">
        <f>IF(Y7/18,2,1)</f>
        <v>2</v>
      </c>
      <c r="G11" s="10">
        <f>IF(Y7/18,2,1)</f>
        <v>2</v>
      </c>
      <c r="H11" s="10">
        <f>IF(Y7/18,2,1)</f>
        <v>2</v>
      </c>
      <c r="I11" s="10">
        <f>IF(Y7/18,2,1)</f>
        <v>2</v>
      </c>
      <c r="J11" s="10">
        <f>IF(Y7/18,2,1)</f>
        <v>2</v>
      </c>
      <c r="K11" s="10">
        <f>IF(Y7/18,2,1)</f>
        <v>2</v>
      </c>
      <c r="L11" s="10">
        <f>IF(Y7/18,2,1)</f>
        <v>2</v>
      </c>
      <c r="M11" s="10">
        <f>IF(Y7/18,2,1)</f>
        <v>2</v>
      </c>
      <c r="N11" s="10">
        <f>IF(Y7/18,2,1)</f>
        <v>2</v>
      </c>
      <c r="O11" s="10">
        <f>IF(Y7/18,2,1)</f>
        <v>2</v>
      </c>
      <c r="P11" s="10">
        <f>IF(Y7/18,2,1)</f>
        <v>2</v>
      </c>
      <c r="Q11" s="10">
        <f>IF(Y7/18,2,1)</f>
        <v>2</v>
      </c>
      <c r="R11" s="10">
        <f>IF(Y7/18,2,1)</f>
        <v>2</v>
      </c>
      <c r="S11" s="10">
        <f>IF(Y7/18,2,1)</f>
        <v>2</v>
      </c>
      <c r="T11" s="10">
        <f>IF(Y7/18,2,1)</f>
        <v>2</v>
      </c>
      <c r="U11" s="10">
        <f>IF(Y7/18,2,1)</f>
        <v>2</v>
      </c>
      <c r="V11" s="10">
        <f>IF(Y7/18,2,1)</f>
        <v>2</v>
      </c>
      <c r="W11" s="10">
        <f>IF(Y7/18,2,1)</f>
        <v>2</v>
      </c>
      <c r="X11" s="10">
        <f>IF(Y7/18,2,1)</f>
        <v>2</v>
      </c>
    </row>
    <row r="12" spans="1:27" x14ac:dyDescent="0.25">
      <c r="C12" s="10">
        <f>IF(Y8/18,2,1)</f>
        <v>2</v>
      </c>
      <c r="D12" s="10">
        <f>IF(Y8/18,2,1)</f>
        <v>2</v>
      </c>
      <c r="E12" s="10">
        <f>IF(Y8/18,2,1)</f>
        <v>2</v>
      </c>
      <c r="F12" s="10">
        <f>IF(Y8/18,2,1)</f>
        <v>2</v>
      </c>
      <c r="G12" s="10">
        <f>IF(Y8/18,2,1)</f>
        <v>2</v>
      </c>
      <c r="H12" s="10">
        <f>IF(Y8/18,2,1)</f>
        <v>2</v>
      </c>
      <c r="I12" s="10">
        <f>IF(Y8/18,2,1)</f>
        <v>2</v>
      </c>
      <c r="J12" s="10">
        <f>IF(Y8/18,2,1)</f>
        <v>2</v>
      </c>
      <c r="K12" s="10">
        <f>IF(Y8/18,2,1)</f>
        <v>2</v>
      </c>
      <c r="L12" s="10">
        <f>IF(Y8/18,2,1)</f>
        <v>2</v>
      </c>
      <c r="M12" s="10">
        <f>IF(Y8/18,2,1)</f>
        <v>2</v>
      </c>
      <c r="N12" s="10">
        <f>IF(Y8/18,2,1)</f>
        <v>2</v>
      </c>
      <c r="O12" s="10">
        <f>IF(Y8/18,2,1)</f>
        <v>2</v>
      </c>
      <c r="P12" s="10">
        <f>IF(Y8/18,2,1)</f>
        <v>2</v>
      </c>
      <c r="Q12" s="10">
        <f>IF(Y8/18,2,1)</f>
        <v>2</v>
      </c>
      <c r="R12" s="10">
        <f>IF(Y8/18,2,1)</f>
        <v>2</v>
      </c>
      <c r="S12" s="10">
        <f>IF(Y8/18,2,1)</f>
        <v>2</v>
      </c>
      <c r="T12" s="10">
        <f>IF(Y8/18,2,1)</f>
        <v>2</v>
      </c>
      <c r="U12" s="10">
        <f>IF(Y8/18,2,1)</f>
        <v>2</v>
      </c>
      <c r="V12" s="10">
        <f>IF(Y8/18,2,1)</f>
        <v>2</v>
      </c>
      <c r="W12" s="10">
        <f>IF(Y8/18,2,1)</f>
        <v>2</v>
      </c>
      <c r="X12" s="10">
        <f>IF(Y8/18,2,1)</f>
        <v>2</v>
      </c>
    </row>
    <row r="13" spans="1:27" x14ac:dyDescent="0.25">
      <c r="C13" s="10">
        <f>IF(Y9/18,2,1)</f>
        <v>2</v>
      </c>
      <c r="D13" s="10">
        <f>IF(Y9/18,2,1)</f>
        <v>2</v>
      </c>
      <c r="E13" s="10">
        <f>IF(Y9/18,2,1)</f>
        <v>2</v>
      </c>
      <c r="F13" s="10">
        <f>IF(Y9/18,2,1)</f>
        <v>2</v>
      </c>
      <c r="G13" s="10">
        <f>IF(Y9/18,2,1)</f>
        <v>2</v>
      </c>
      <c r="H13" s="10">
        <f>IF(Y9/18,2,1)</f>
        <v>2</v>
      </c>
      <c r="I13" s="10">
        <f>IF(Y9/18,2,1)</f>
        <v>2</v>
      </c>
      <c r="J13" s="10">
        <f>IF(Y9/18,2,1)</f>
        <v>2</v>
      </c>
      <c r="K13" s="10">
        <f>IF(Y9/18,2,1)</f>
        <v>2</v>
      </c>
      <c r="L13" s="10">
        <f>IF(Y9/18,2,1)</f>
        <v>2</v>
      </c>
      <c r="M13" s="10">
        <f>IF(Y9/18,2,1)</f>
        <v>2</v>
      </c>
      <c r="N13" s="10">
        <f>IF(Y9/18,2,1)</f>
        <v>2</v>
      </c>
      <c r="O13" s="10">
        <f>IF(Y9/18,2,1)</f>
        <v>2</v>
      </c>
      <c r="P13" s="10">
        <f>IF(Y9/18,2,1)</f>
        <v>2</v>
      </c>
      <c r="Q13" s="10">
        <f>IF(Y9/18,2,1)</f>
        <v>2</v>
      </c>
      <c r="R13" s="10">
        <f>IF(Y9/18,2,1)</f>
        <v>2</v>
      </c>
      <c r="S13" s="10">
        <f>IF(Y9/18,2,1)</f>
        <v>2</v>
      </c>
      <c r="T13" s="10">
        <f>IF(Y9/18,2,1)</f>
        <v>2</v>
      </c>
      <c r="U13" s="10">
        <f>IF(Y9/18,2,1)</f>
        <v>2</v>
      </c>
      <c r="V13" s="10">
        <f>IF(Y9/18,2,1)</f>
        <v>2</v>
      </c>
      <c r="W13" s="10">
        <f>IF(Y9/18,2,1)</f>
        <v>2</v>
      </c>
      <c r="X13" s="10">
        <f>IF(Y9/18,2,1)</f>
        <v>2</v>
      </c>
    </row>
    <row r="14" spans="1:27" x14ac:dyDescent="0.25">
      <c r="C14" s="10">
        <f>IF(Y10/18,2,1)</f>
        <v>2</v>
      </c>
      <c r="D14" s="10">
        <f>IF(Y10/18,2,1)</f>
        <v>2</v>
      </c>
      <c r="E14" s="10">
        <f>IF(Y10/18,2,1)</f>
        <v>2</v>
      </c>
      <c r="F14" s="10">
        <f>IF(Y10/18,2,1)</f>
        <v>2</v>
      </c>
      <c r="G14" s="10">
        <f>IF(Y10/18,2,1)</f>
        <v>2</v>
      </c>
      <c r="H14" s="10">
        <f>IF(Y10/18,2,1)</f>
        <v>2</v>
      </c>
      <c r="I14" s="10">
        <f>IF(Y10/18,2,1)</f>
        <v>2</v>
      </c>
      <c r="J14" s="10">
        <f>IF(Y10/18,2,1)</f>
        <v>2</v>
      </c>
      <c r="K14" s="10">
        <f>IF(Y10/18,2,1)</f>
        <v>2</v>
      </c>
      <c r="L14" s="10">
        <f>IF(Y10/18,2,1)</f>
        <v>2</v>
      </c>
      <c r="M14" s="10">
        <f>IF(Y10/18,2,1)</f>
        <v>2</v>
      </c>
      <c r="N14" s="10">
        <f>IF(Y10/18,2,1)</f>
        <v>2</v>
      </c>
      <c r="O14" s="10">
        <f>IF(Y10/18,2,1)</f>
        <v>2</v>
      </c>
      <c r="P14" s="10">
        <f>IF(Y10/18,2,1)</f>
        <v>2</v>
      </c>
      <c r="Q14" s="10">
        <f>IF(Y10/18,2,1)</f>
        <v>2</v>
      </c>
      <c r="R14" s="10">
        <f>IF(Y10/18,2,1)</f>
        <v>2</v>
      </c>
      <c r="S14" s="10">
        <f>IF(Y10/18,2,1)</f>
        <v>2</v>
      </c>
      <c r="T14" s="10">
        <f>IF(Y10/18,2,1)</f>
        <v>2</v>
      </c>
      <c r="U14" s="10">
        <f>IF(Y10/18,2,1)</f>
        <v>2</v>
      </c>
      <c r="V14" s="10">
        <f>IF(Y10/18,2,1)</f>
        <v>2</v>
      </c>
      <c r="W14" s="10">
        <f>IF(Y10/18,2,1)</f>
        <v>2</v>
      </c>
      <c r="X14" s="10">
        <f>IF(Y10/18,2,1)</f>
        <v>2</v>
      </c>
    </row>
    <row r="15" spans="1:27" x14ac:dyDescent="0.25">
      <c r="M15" s="11"/>
    </row>
    <row r="16" spans="1:27" x14ac:dyDescent="0.25">
      <c r="C16" s="10"/>
    </row>
    <row r="17" spans="2:9" x14ac:dyDescent="0.25">
      <c r="F17" s="10"/>
    </row>
    <row r="19" spans="2:9" x14ac:dyDescent="0.25">
      <c r="F19" s="10"/>
    </row>
    <row r="20" spans="2:9" x14ac:dyDescent="0.25">
      <c r="B20" s="13" t="s">
        <v>17</v>
      </c>
      <c r="C20" s="13"/>
      <c r="D20">
        <f>COUNT(C3:K3,N3:V3)</f>
        <v>18</v>
      </c>
      <c r="E20" s="10"/>
      <c r="F20" s="10"/>
      <c r="G20" s="10"/>
      <c r="H20" s="10"/>
      <c r="I20" s="10"/>
    </row>
    <row r="21" spans="2:9" x14ac:dyDescent="0.25">
      <c r="B21" s="13" t="s">
        <v>18</v>
      </c>
      <c r="C21" s="13"/>
      <c r="E21" s="10"/>
      <c r="F21" s="10"/>
      <c r="G21" s="10"/>
      <c r="H21" s="10">
        <f>Y10</f>
        <v>48</v>
      </c>
      <c r="I21" s="10"/>
    </row>
    <row r="22" spans="2:9" x14ac:dyDescent="0.25">
      <c r="F22" s="10"/>
      <c r="G22" s="10"/>
      <c r="H22" s="10">
        <f>H21/D20</f>
        <v>2.6666666666666665</v>
      </c>
      <c r="I22" s="10"/>
    </row>
    <row r="23" spans="2:9" x14ac:dyDescent="0.25">
      <c r="F23" s="6" t="s">
        <v>20</v>
      </c>
      <c r="G23" s="6"/>
      <c r="H23" s="10">
        <f>MOD(H21,9)</f>
        <v>3</v>
      </c>
      <c r="I23" s="10"/>
    </row>
    <row r="24" spans="2:9" x14ac:dyDescent="0.25">
      <c r="F24" s="13" t="s">
        <v>19</v>
      </c>
      <c r="G24" s="13"/>
      <c r="H24" s="10">
        <f>IF(H22&gt;1,2,IF(H22=1,1,0))</f>
        <v>2</v>
      </c>
    </row>
  </sheetData>
  <mergeCells count="8">
    <mergeCell ref="F24:G24"/>
    <mergeCell ref="B2:Z2"/>
    <mergeCell ref="A7:A10"/>
    <mergeCell ref="N6:Z6"/>
    <mergeCell ref="M3:M10"/>
    <mergeCell ref="B6:L6"/>
    <mergeCell ref="B20:C20"/>
    <mergeCell ref="B21:C2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F23" sqref="F23"/>
    </sheetView>
  </sheetViews>
  <sheetFormatPr defaultColWidth="36.42578125" defaultRowHeight="14.25" customHeight="1" x14ac:dyDescent="0.25"/>
  <cols>
    <col min="1" max="1" width="24.7109375" bestFit="1" customWidth="1"/>
    <col min="2" max="2" width="9" customWidth="1"/>
    <col min="3" max="3" width="9.85546875" customWidth="1"/>
    <col min="4" max="4" width="5.28515625" customWidth="1"/>
    <col min="7" max="7" width="2" bestFit="1" customWidth="1"/>
  </cols>
  <sheetData>
    <row r="1" spans="1:7" s="10" customFormat="1" ht="14.25" customHeight="1" x14ac:dyDescent="0.25">
      <c r="A1" s="9" t="s">
        <v>39</v>
      </c>
      <c r="B1" s="9" t="s">
        <v>40</v>
      </c>
      <c r="C1" s="9" t="s">
        <v>41</v>
      </c>
      <c r="D1" s="9" t="s">
        <v>42</v>
      </c>
    </row>
    <row r="2" spans="1:7" ht="14.25" customHeight="1" x14ac:dyDescent="0.25">
      <c r="A2" s="25" t="s">
        <v>21</v>
      </c>
      <c r="B2" s="25">
        <v>0</v>
      </c>
      <c r="C2" s="25">
        <v>365</v>
      </c>
      <c r="D2" s="25">
        <v>4</v>
      </c>
      <c r="E2" s="23"/>
    </row>
    <row r="3" spans="1:7" ht="14.25" customHeight="1" thickBot="1" x14ac:dyDescent="0.3">
      <c r="A3" s="25" t="s">
        <v>22</v>
      </c>
      <c r="B3" s="25">
        <f>B2+1</f>
        <v>1</v>
      </c>
      <c r="C3" s="25">
        <v>423</v>
      </c>
      <c r="D3" s="25">
        <v>4</v>
      </c>
      <c r="E3" s="23"/>
    </row>
    <row r="4" spans="1:7" ht="14.25" customHeight="1" thickBot="1" x14ac:dyDescent="0.3">
      <c r="A4" s="25" t="s">
        <v>23</v>
      </c>
      <c r="B4" s="25">
        <f t="shared" ref="B4:B19" si="0">B3+1</f>
        <v>2</v>
      </c>
      <c r="C4" s="25">
        <v>230</v>
      </c>
      <c r="D4" s="25">
        <v>3</v>
      </c>
      <c r="E4" s="23"/>
      <c r="F4" s="24"/>
      <c r="G4" s="23"/>
    </row>
    <row r="5" spans="1:7" ht="14.25" customHeight="1" thickBot="1" x14ac:dyDescent="0.3">
      <c r="A5" s="25" t="s">
        <v>24</v>
      </c>
      <c r="B5" s="25">
        <f t="shared" si="0"/>
        <v>3</v>
      </c>
      <c r="C5" s="25">
        <v>463</v>
      </c>
      <c r="D5" s="25">
        <v>4</v>
      </c>
      <c r="E5" s="23"/>
      <c r="F5" s="24"/>
      <c r="G5" s="23"/>
    </row>
    <row r="6" spans="1:7" ht="14.25" customHeight="1" thickBot="1" x14ac:dyDescent="0.3">
      <c r="A6" s="25" t="s">
        <v>25</v>
      </c>
      <c r="B6" s="25">
        <f t="shared" si="0"/>
        <v>4</v>
      </c>
      <c r="C6" s="25">
        <v>421</v>
      </c>
      <c r="D6" s="25">
        <v>4</v>
      </c>
      <c r="E6" s="23"/>
      <c r="F6" s="24"/>
      <c r="G6" s="23"/>
    </row>
    <row r="7" spans="1:7" ht="14.25" customHeight="1" thickBot="1" x14ac:dyDescent="0.3">
      <c r="A7" s="25" t="s">
        <v>26</v>
      </c>
      <c r="B7" s="25">
        <f t="shared" si="0"/>
        <v>5</v>
      </c>
      <c r="C7" s="25">
        <v>210</v>
      </c>
      <c r="D7" s="25">
        <v>4</v>
      </c>
      <c r="E7" s="23"/>
      <c r="F7" s="24"/>
      <c r="G7" s="23"/>
    </row>
    <row r="8" spans="1:7" ht="14.25" customHeight="1" thickBot="1" x14ac:dyDescent="0.3">
      <c r="A8" s="25" t="s">
        <v>27</v>
      </c>
      <c r="B8" s="25">
        <f t="shared" si="0"/>
        <v>6</v>
      </c>
      <c r="C8" s="25">
        <v>522</v>
      </c>
      <c r="D8" s="25">
        <v>3</v>
      </c>
      <c r="E8" s="23"/>
      <c r="F8" s="24"/>
      <c r="G8" s="23"/>
    </row>
    <row r="9" spans="1:7" ht="14.25" customHeight="1" thickBot="1" x14ac:dyDescent="0.3">
      <c r="A9" s="25" t="s">
        <v>28</v>
      </c>
      <c r="B9" s="25">
        <f t="shared" si="0"/>
        <v>7</v>
      </c>
      <c r="C9" s="25">
        <v>407</v>
      </c>
      <c r="D9" s="25">
        <v>5</v>
      </c>
      <c r="E9" s="23"/>
      <c r="F9" s="24"/>
      <c r="G9" s="23"/>
    </row>
    <row r="10" spans="1:7" ht="14.25" customHeight="1" thickBot="1" x14ac:dyDescent="0.3">
      <c r="A10" s="25" t="s">
        <v>29</v>
      </c>
      <c r="B10" s="25">
        <f t="shared" si="0"/>
        <v>8</v>
      </c>
      <c r="C10" s="25">
        <v>465</v>
      </c>
      <c r="D10" s="25">
        <v>4</v>
      </c>
      <c r="E10" s="23"/>
      <c r="F10" s="24"/>
      <c r="G10" s="23"/>
    </row>
    <row r="11" spans="1:7" ht="14.25" customHeight="1" thickBot="1" x14ac:dyDescent="0.3">
      <c r="A11" s="25" t="s">
        <v>30</v>
      </c>
      <c r="B11" s="25">
        <f t="shared" si="0"/>
        <v>9</v>
      </c>
      <c r="C11" s="25">
        <v>537</v>
      </c>
      <c r="D11" s="25">
        <v>4</v>
      </c>
      <c r="E11" s="23"/>
      <c r="F11" s="24"/>
      <c r="G11" s="23"/>
    </row>
    <row r="12" spans="1:7" ht="14.25" customHeight="1" thickBot="1" x14ac:dyDescent="0.3">
      <c r="A12" s="25" t="s">
        <v>31</v>
      </c>
      <c r="B12" s="25">
        <f t="shared" si="0"/>
        <v>10</v>
      </c>
      <c r="C12" s="25">
        <v>375</v>
      </c>
      <c r="D12" s="25">
        <v>5</v>
      </c>
      <c r="E12" s="23"/>
      <c r="F12" s="24"/>
      <c r="G12" s="23"/>
    </row>
    <row r="13" spans="1:7" ht="14.25" customHeight="1" thickBot="1" x14ac:dyDescent="0.3">
      <c r="A13" s="25" t="s">
        <v>32</v>
      </c>
      <c r="B13" s="25">
        <f t="shared" si="0"/>
        <v>11</v>
      </c>
      <c r="C13" s="25">
        <v>168</v>
      </c>
      <c r="D13" s="25">
        <v>4</v>
      </c>
      <c r="E13" s="23"/>
      <c r="F13" s="24"/>
      <c r="G13" s="23"/>
    </row>
    <row r="14" spans="1:7" ht="14.25" customHeight="1" thickBot="1" x14ac:dyDescent="0.3">
      <c r="A14" s="25" t="s">
        <v>33</v>
      </c>
      <c r="B14" s="25">
        <f t="shared" si="0"/>
        <v>12</v>
      </c>
      <c r="C14" s="25">
        <v>358</v>
      </c>
      <c r="D14" s="25">
        <v>3</v>
      </c>
      <c r="E14" s="23"/>
      <c r="F14" s="24"/>
      <c r="G14" s="23"/>
    </row>
    <row r="15" spans="1:7" ht="14.25" customHeight="1" thickBot="1" x14ac:dyDescent="0.3">
      <c r="A15" s="25" t="s">
        <v>34</v>
      </c>
      <c r="B15" s="25">
        <f t="shared" si="0"/>
        <v>13</v>
      </c>
      <c r="C15" s="25">
        <v>395</v>
      </c>
      <c r="D15" s="25">
        <v>4</v>
      </c>
      <c r="E15" s="23"/>
      <c r="F15" s="24"/>
      <c r="G15" s="23"/>
    </row>
    <row r="16" spans="1:7" ht="14.25" customHeight="1" thickBot="1" x14ac:dyDescent="0.3">
      <c r="A16" s="25" t="s">
        <v>35</v>
      </c>
      <c r="B16" s="25">
        <f t="shared" si="0"/>
        <v>14</v>
      </c>
      <c r="C16" s="25">
        <v>425</v>
      </c>
      <c r="D16" s="25">
        <v>4</v>
      </c>
      <c r="E16" s="23"/>
      <c r="F16" s="24"/>
      <c r="G16" s="23"/>
    </row>
    <row r="17" spans="1:7" ht="14.25" customHeight="1" thickBot="1" x14ac:dyDescent="0.3">
      <c r="A17" s="25" t="s">
        <v>36</v>
      </c>
      <c r="B17" s="25">
        <f t="shared" si="0"/>
        <v>15</v>
      </c>
      <c r="C17" s="25">
        <v>513</v>
      </c>
      <c r="D17" s="25">
        <v>4</v>
      </c>
      <c r="E17" s="23"/>
      <c r="F17" s="24"/>
      <c r="G17" s="23"/>
    </row>
    <row r="18" spans="1:7" ht="14.25" customHeight="1" thickBot="1" x14ac:dyDescent="0.3">
      <c r="A18" s="25" t="s">
        <v>37</v>
      </c>
      <c r="B18" s="25">
        <f t="shared" si="0"/>
        <v>16</v>
      </c>
      <c r="C18" s="25">
        <v>375</v>
      </c>
      <c r="D18" s="25">
        <v>5</v>
      </c>
      <c r="E18" s="23"/>
      <c r="F18" s="24"/>
      <c r="G18" s="23"/>
    </row>
    <row r="19" spans="1:7" ht="14.25" customHeight="1" thickBot="1" x14ac:dyDescent="0.3">
      <c r="A19" s="25" t="s">
        <v>38</v>
      </c>
      <c r="B19" s="25">
        <f t="shared" si="0"/>
        <v>17</v>
      </c>
      <c r="C19" s="25">
        <v>510</v>
      </c>
      <c r="D19" s="25">
        <v>4</v>
      </c>
      <c r="E19" s="23"/>
      <c r="F19" s="24"/>
      <c r="G19" s="23"/>
    </row>
    <row r="20" spans="1:7" ht="14.25" customHeight="1" thickBot="1" x14ac:dyDescent="0.3">
      <c r="A20" s="23"/>
      <c r="B20" s="23"/>
      <c r="C20" s="23"/>
      <c r="D20" s="23"/>
      <c r="E20" s="10"/>
      <c r="F20" s="24"/>
      <c r="G20" s="23"/>
    </row>
    <row r="21" spans="1:7" ht="14.25" customHeight="1" thickBot="1" x14ac:dyDescent="0.3">
      <c r="A21" s="23"/>
      <c r="B21" s="23"/>
      <c r="C21" s="23"/>
      <c r="D21" s="23"/>
      <c r="E21" s="10"/>
      <c r="F21" s="24"/>
    </row>
    <row r="22" spans="1:7" ht="14.25" customHeight="1" x14ac:dyDescent="0.25">
      <c r="A22" s="23"/>
      <c r="B22" s="23"/>
      <c r="C22" s="23"/>
      <c r="D22" s="23"/>
      <c r="E22" s="10"/>
    </row>
    <row r="23" spans="1:7" ht="14.25" customHeight="1" x14ac:dyDescent="0.25">
      <c r="A23" s="23"/>
      <c r="B23" s="23"/>
      <c r="C23" s="23"/>
      <c r="D23" s="23"/>
    </row>
    <row r="24" spans="1:7" ht="14.25" customHeight="1" x14ac:dyDescent="0.25">
      <c r="A24" s="23"/>
      <c r="B24" s="23"/>
      <c r="C24" s="23"/>
      <c r="D24" s="23"/>
    </row>
    <row r="25" spans="1:7" ht="14.25" customHeight="1" x14ac:dyDescent="0.25">
      <c r="A25" s="23"/>
      <c r="B25" s="23"/>
      <c r="C25" s="23"/>
      <c r="D25" s="23"/>
    </row>
    <row r="26" spans="1:7" ht="14.25" customHeight="1" x14ac:dyDescent="0.25">
      <c r="A26" s="23"/>
      <c r="B26" s="23"/>
      <c r="C26" s="23"/>
      <c r="D26" s="23"/>
    </row>
    <row r="27" spans="1:7" ht="14.25" customHeight="1" x14ac:dyDescent="0.25">
      <c r="A27" s="23"/>
      <c r="B27" s="23"/>
      <c r="C27" s="23"/>
      <c r="D27" s="23"/>
    </row>
    <row r="28" spans="1:7" ht="14.25" customHeight="1" x14ac:dyDescent="0.25">
      <c r="A28" s="23"/>
      <c r="B28" s="23"/>
      <c r="C28" s="23"/>
      <c r="D28" s="23"/>
    </row>
    <row r="29" spans="1:7" ht="14.25" customHeight="1" x14ac:dyDescent="0.25">
      <c r="A29" s="23"/>
      <c r="B29" s="23"/>
      <c r="C29" s="23"/>
      <c r="D29" s="23"/>
    </row>
    <row r="30" spans="1:7" ht="14.25" customHeight="1" x14ac:dyDescent="0.25">
      <c r="A30" s="23"/>
      <c r="B30" s="23"/>
      <c r="C30" s="23"/>
      <c r="D30" s="23"/>
    </row>
    <row r="31" spans="1:7" ht="14.25" customHeight="1" x14ac:dyDescent="0.25">
      <c r="A31" s="23"/>
      <c r="B31" s="23"/>
      <c r="C31" s="23"/>
      <c r="D31" s="23"/>
    </row>
    <row r="32" spans="1:7" ht="14.25" customHeight="1" x14ac:dyDescent="0.25">
      <c r="A32" s="23"/>
      <c r="B32" s="23"/>
      <c r="C32" s="23"/>
      <c r="D32" s="23"/>
    </row>
    <row r="33" spans="1:4" ht="14.25" customHeight="1" x14ac:dyDescent="0.25">
      <c r="A33" s="23"/>
      <c r="B33" s="23"/>
      <c r="C33" s="23"/>
      <c r="D33" s="23"/>
    </row>
    <row r="34" spans="1:4" ht="14.25" customHeight="1" x14ac:dyDescent="0.25">
      <c r="A34" s="23"/>
      <c r="B34" s="23"/>
      <c r="C34" s="23"/>
      <c r="D34" s="23"/>
    </row>
    <row r="35" spans="1:4" ht="14.25" customHeight="1" x14ac:dyDescent="0.25">
      <c r="A35" s="23"/>
      <c r="B35" s="23"/>
      <c r="C35" s="23"/>
      <c r="D35" s="23"/>
    </row>
    <row r="36" spans="1:4" ht="14.25" customHeight="1" x14ac:dyDescent="0.25">
      <c r="A36" s="23"/>
      <c r="B36" s="23"/>
      <c r="C36" s="23"/>
      <c r="D36" s="2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Stroke Play</vt:lpstr>
      <vt:lpstr>Par Score</vt:lpstr>
      <vt:lpstr>Tees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Moses Shilenge (IS)</dc:creator>
  <cp:lastModifiedBy>Moses Shilenge (IS)</cp:lastModifiedBy>
  <dcterms:created xsi:type="dcterms:W3CDTF">2018-04-13T07:31:52Z</dcterms:created>
  <dcterms:modified xsi:type="dcterms:W3CDTF">2018-04-18T06:38:22Z</dcterms:modified>
</cp:coreProperties>
</file>