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OwnerPC\Desktop\Mozez Project\MACHINE LEARNING\from Udacity\"/>
    </mc:Choice>
  </mc:AlternateContent>
  <xr:revisionPtr revIDLastSave="0" documentId="13_ncr:1_{00852E79-B2FF-48EF-A24F-0B18B235934C}" xr6:coauthVersionLast="43" xr6:coauthVersionMax="43" xr10:uidLastSave="{00000000-0000-0000-0000-000000000000}"/>
  <bookViews>
    <workbookView xWindow="23880" yWindow="-120" windowWidth="24240" windowHeight="13140" xr2:uid="{E4DAB8F9-AD20-4A6F-9D76-BED6F838EDAD}"/>
  </bookViews>
  <sheets>
    <sheet name="Sheet1" sheetId="1" r:id="rId1"/>
  </sheet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X101" i="1" l="1"/>
  <c r="V101" i="1"/>
  <c r="X100" i="1"/>
  <c r="V100" i="1"/>
  <c r="V104" i="1" s="1"/>
  <c r="V105" i="1" s="1"/>
  <c r="X99" i="1"/>
  <c r="V99" i="1"/>
  <c r="X98" i="1"/>
  <c r="V98" i="1"/>
  <c r="V103" i="1" s="1"/>
  <c r="V107" i="1" l="1"/>
</calcChain>
</file>

<file path=xl/sharedStrings.xml><?xml version="1.0" encoding="utf-8"?>
<sst xmlns="http://schemas.openxmlformats.org/spreadsheetml/2006/main" count="223" uniqueCount="223">
  <si>
    <t>Common Stock vs Preferred Stock</t>
  </si>
  <si>
    <t>Debt Securities / fixed income securities</t>
  </si>
  <si>
    <t>Derivative securities : Options and futures contracts</t>
  </si>
  <si>
    <t>Stock:</t>
  </si>
  <si>
    <t>Securities:</t>
  </si>
  <si>
    <t>Equity Securities : Asset - Liabilities (Public vs Private Equity)</t>
  </si>
  <si>
    <t>python command</t>
  </si>
  <si>
    <t>import pandas as pd</t>
  </si>
  <si>
    <t>price_df = pd.read_csv('prices.csv')</t>
  </si>
  <si>
    <t>price_df = pd.read_csv('prices.csv', names=['ticker', 'date', 'open', 'high', 'low',</t>
  </si>
  <si>
    <t xml:space="preserve">                                             'close', 'volume', 'adj_close', 'adj_volume'])</t>
  </si>
  <si>
    <t>reading the CSV files</t>
  </si>
  <si>
    <t>give heading to files</t>
  </si>
  <si>
    <t>price_df.median()</t>
  </si>
  <si>
    <t>price_df.groupby('ticker').median()</t>
  </si>
  <si>
    <t>open_prices = price_df.pivot(index='date', columns='ticker', values='open')</t>
  </si>
  <si>
    <t>high_prices = price_df.pivot(index='date', columns='ticker', values='high')</t>
  </si>
  <si>
    <t>low_prices = price_df.pivot(index='date', columns='ticker', values='low')</t>
  </si>
  <si>
    <t>close_prices = price_df.pivot(index='date', columns='ticker', values='close')</t>
  </si>
  <si>
    <t>volume = price_df.pivot(index='date', columns='ticker', values='volume')</t>
  </si>
  <si>
    <t>adj_close_prices = price_df.pivot(index='date', columns='ticker', values='adj_close')</t>
  </si>
  <si>
    <t>adj_volume = price_df.pivot(index='date', columns='ticker', values='adj_volume')</t>
  </si>
  <si>
    <t>open_prices.T.mean()</t>
  </si>
  <si>
    <t>transposing data</t>
  </si>
  <si>
    <t>Reshape data (produce a “pivot” table) based on column values. Uses unique values from index / columns to form axes of the resulting DataFrame.</t>
  </si>
  <si>
    <t>liquidity</t>
  </si>
  <si>
    <t>arbitrage</t>
  </si>
  <si>
    <t>klo stock itu bisa kita trade di dua market yang berbeda</t>
  </si>
  <si>
    <t>tick vs OHLC</t>
  </si>
  <si>
    <t>function to capture part of data :</t>
  </si>
  <si>
    <t>documentation needed</t>
  </si>
  <si>
    <t>https://pandas.pydata.org/pandas-docs/version/0.21.1/generated/pandas.read_csv.html</t>
  </si>
  <si>
    <t>https://pandas.pydata.org/pandas-docs/version/0.21/api.html#api-dataframe-stats</t>
  </si>
  <si>
    <t>dataframe functions</t>
  </si>
  <si>
    <t>dataframe selections</t>
  </si>
  <si>
    <t>https://pandas.pydata.org/pandas-docs/version/0.21/api.html#id5</t>
  </si>
  <si>
    <t>dataframe resampling</t>
  </si>
  <si>
    <t>https://pandas.pydata.org/pandas-docs/version/0.21/generated/pandas.DataFrame.resample.html</t>
  </si>
  <si>
    <t>http://pandas.pydata.org/pandas-docs/stable/user_guide/timeseries.html</t>
  </si>
  <si>
    <t>date time functions</t>
  </si>
  <si>
    <t>we used iloc instead</t>
  </si>
  <si>
    <t>can only be used if index is time related class, for other</t>
  </si>
  <si>
    <t xml:space="preserve">grabbing values, summary/ first value/ </t>
  </si>
  <si>
    <t>computations/ descriptive stats</t>
  </si>
  <si>
    <t>https://pandas.pydata.org/pandas-docs/version/0.21.0/api.html#id44</t>
  </si>
  <si>
    <t>Quiz #2</t>
  </si>
  <si>
    <t>selecting, bagging and sampling data</t>
  </si>
  <si>
    <t>Quiz #1</t>
  </si>
  <si>
    <t>Pivoting table, cleaning, layouting table</t>
  </si>
  <si>
    <t>Market/ Tick Data</t>
  </si>
  <si>
    <t>Time Stamps</t>
  </si>
  <si>
    <t>Corporate Actions : Stock Splits and Dividend, must learn how to normalize price</t>
  </si>
  <si>
    <t>technical indicators.</t>
  </si>
  <si>
    <t>Missing Values: fill the gaps with same ohlc to the closest period/ average etc…</t>
  </si>
  <si>
    <t>Survivor bias trap</t>
  </si>
  <si>
    <t>Fundamental information</t>
  </si>
  <si>
    <t>P/E ratio</t>
  </si>
  <si>
    <t>ETF</t>
  </si>
  <si>
    <t>Index vs ETF</t>
  </si>
  <si>
    <t>Alternative data</t>
  </si>
  <si>
    <t>Returns</t>
  </si>
  <si>
    <t>Returns and log returns, continuos returns</t>
  </si>
  <si>
    <t>becarefull of arithmetic underflow</t>
  </si>
  <si>
    <t>Distributions of returns and prices</t>
  </si>
  <si>
    <t>Even short term are normally distributed, long term aren't</t>
  </si>
  <si>
    <t>Ini udah Mulai masuk ke kon sep2 statistik..</t>
  </si>
  <si>
    <t>Numpy to simulate return overtime</t>
  </si>
  <si>
    <t xml:space="preserve">Must read : why lognormal… </t>
  </si>
  <si>
    <t>so price movement in OSCI juga lognormally distributed / alias klo nermally distributed it always ranging!</t>
  </si>
  <si>
    <t>Log returns can be interpreted as continuously compounded returns.</t>
  </si>
  <si>
    <t>Log returns are time-additive. The multi-period log return is simply the sum of single period log returns.</t>
  </si>
  <si>
    <t>The use of log returns prevents security prices from becoming negative in models of security returns.</t>
  </si>
  <si>
    <t>For many purposes, log returns of a security can be reasonably modeled as distributed according to a normal distribution.</t>
  </si>
  <si>
    <t>When returns and log returns are small (their absolute values are much less than 1), their values are approximately equal.</t>
  </si>
  <si>
    <t>Logarithms can help make an algorithm more numerically stable.</t>
  </si>
  <si>
    <t>Designing Trading Strategy</t>
  </si>
  <si>
    <t>Momentum based signals</t>
  </si>
  <si>
    <t>Trading strategy</t>
  </si>
  <si>
    <t>Using datatype manipulation as switch/ trading signal generation</t>
  </si>
  <si>
    <t>Choose same field of stock</t>
  </si>
  <si>
    <t>Compare top performer vs weak performer</t>
  </si>
  <si>
    <t>get daily closing price</t>
  </si>
  <si>
    <t>resample daily prices, month end prices, compute log returns</t>
  </si>
  <si>
    <t>rank month end returns</t>
  </si>
  <si>
    <t>compute long and short portofolio returns</t>
  </si>
  <si>
    <t>combine portofolio returns = average long vs average short</t>
  </si>
  <si>
    <t>continue for each month and period for momentum trading strategy</t>
  </si>
  <si>
    <t>another quiz..</t>
  </si>
  <si>
    <t>find top and worst performer.. This is important to find the answer..</t>
  </si>
  <si>
    <t>Statistical anaysis : t -test.</t>
  </si>
  <si>
    <t>testing our hypotesis</t>
  </si>
  <si>
    <t>t = xbar /SEx</t>
  </si>
  <si>
    <t>SEx = std Dev/ akar.n</t>
  </si>
  <si>
    <t>xbar = mean return</t>
  </si>
  <si>
    <t>P value</t>
  </si>
  <si>
    <t>&gt; alpha</t>
  </si>
  <si>
    <t>mean return may actually 0 = reject H0</t>
  </si>
  <si>
    <t xml:space="preserve">pValue &lt; alpha </t>
  </si>
  <si>
    <t>mean return may actually 0 &gt; hypothesis accepted</t>
  </si>
  <si>
    <t>p value default value to conclude that our mean not 0 = 0.1</t>
  </si>
  <si>
    <t>istilahnya ini cuman bandingin value vs std deviasi, klo masih di dalam standard deviasi artinya cuman kebetulasn , dan startegy kita itu gak ada edge nya..</t>
  </si>
  <si>
    <t>alpha default value = 0.1</t>
  </si>
  <si>
    <t>t = signal/ noise</t>
  </si>
  <si>
    <t>SEx = noise</t>
  </si>
  <si>
    <t>signal = difference between group mean, klo di trading ini antara 0 dan measured hypothesis. 0.53%</t>
  </si>
  <si>
    <t>noise = Akar Variance quadrat dibagi n</t>
  </si>
  <si>
    <t>example: ada 2 field : hipotesis awal field no2 more bountyfull karena menghasilkan..</t>
  </si>
  <si>
    <t>Field 1</t>
  </si>
  <si>
    <t>Field 2</t>
  </si>
  <si>
    <t>mean</t>
  </si>
  <si>
    <t>stdev</t>
  </si>
  <si>
    <t>variance</t>
  </si>
  <si>
    <t>n</t>
  </si>
  <si>
    <t>signal =</t>
  </si>
  <si>
    <t>noise kuadrat=</t>
  </si>
  <si>
    <t>noise=</t>
  </si>
  <si>
    <t>t-value=</t>
  </si>
  <si>
    <t>harusnya dibuat absolut</t>
  </si>
  <si>
    <t>Lanjut ke t test</t>
  </si>
  <si>
    <t>find critical value</t>
  </si>
  <si>
    <t>dari  tabel, butuh data n dan confidence level</t>
  </si>
  <si>
    <t>p value dari tabel juga</t>
  </si>
  <si>
    <t>degree of freedom = jumlah sample pool1 minus 1 + jumlah sample pool n minus 1</t>
  </si>
  <si>
    <t>10. Alpha value</t>
  </si>
  <si>
    <t>In finance, alpha refers to multiple distinct but somewhat related ideas. The common thread among these definitions is that alpha is the extra value that an investment professional can add to the performance of an investment.</t>
  </si>
  <si>
    <t xml:space="preserve">In mathematics, you’ll see alpha refer to the significance level of a hypothesis test. </t>
  </si>
  <si>
    <t>In regression, you’ll see alpha refer to the y-intercept of a straight line.</t>
  </si>
  <si>
    <t>One specific definition of alpha is the extra return that an actively managed fund can deliver, that exceeds the performance of passively investing (buy and hold) in a portfolio of stocks.</t>
  </si>
  <si>
    <t>alpha vector</t>
  </si>
  <si>
    <t>std deviations  = sigma((x - xBar)^2)/  (n-1)</t>
  </si>
  <si>
    <t>std error = std deviations / Akarn</t>
  </si>
  <si>
    <t>common criteria for low p value is 5% for one tail, 10% for double tail</t>
  </si>
  <si>
    <t>remember p value is pdf for tail</t>
  </si>
  <si>
    <t>10.3 Quant workflow: hypotesis --&gt; Alpha --&gt; backtesting</t>
  </si>
  <si>
    <t>10.4 Flavors of trading : Single assets, Pairwise, Cross - sectional strategies, Alternative ( satelite data,social media, Geolocation, consumer transaction data)</t>
  </si>
  <si>
    <t>10.5 Anatomy of strategy</t>
  </si>
  <si>
    <t>Data</t>
  </si>
  <si>
    <t>Risk Model</t>
  </si>
  <si>
    <t>Universe Definition</t>
  </si>
  <si>
    <t>Alpha 1, Alpha2, Alpha 3</t>
  </si>
  <si>
    <t>Alpha Combination</t>
  </si>
  <si>
    <t>Objective Function</t>
  </si>
  <si>
    <t>Constraints</t>
  </si>
  <si>
    <t>Ideal Portofolio</t>
  </si>
  <si>
    <t>Portofolio Construction</t>
  </si>
  <si>
    <t>Trade List</t>
  </si>
  <si>
    <t>LIVE trading</t>
  </si>
  <si>
    <t>Prior Portofolio</t>
  </si>
  <si>
    <t xml:space="preserve">First: </t>
  </si>
  <si>
    <t>Choose Data/ Datasets to choose</t>
  </si>
  <si>
    <t>Hypothesis</t>
  </si>
  <si>
    <t>Subsets of categories:  based on universe, Volume, Correlation, This is when our idea NEEDED</t>
  </si>
  <si>
    <t>About alphas:</t>
  </si>
  <si>
    <t>Analysis of return vs position of each stock/ open trades</t>
  </si>
  <si>
    <t>Alpha values vs Alpha Vector</t>
  </si>
  <si>
    <t xml:space="preserve">Alpha Vector: value of that vector of each stock direct proportion </t>
  </si>
  <si>
    <t>to the rank of its return at future time across universe of stocks</t>
  </si>
  <si>
    <t>uses rank to put which stock to put in BUY vs SELL</t>
  </si>
  <si>
    <t>the LOGIC as the alpha, the IDEA</t>
  </si>
  <si>
    <t>the RANK as Alpha Vector</t>
  </si>
  <si>
    <t>research is the most important phase</t>
  </si>
  <si>
    <t>model stacking / ensembling</t>
  </si>
  <si>
    <t>REMEMBER : ALWAYS COMBINE ALPHAS to INCREASE the EFFECTIVENES</t>
  </si>
  <si>
    <t>Sector specific risks : inherent to sector</t>
  </si>
  <si>
    <t>Systematic risks : unherent to entire marketinflation, recession, interest rates, GDP</t>
  </si>
  <si>
    <t xml:space="preserve">Idiosyncratic risk: inherent to individual stocks : labor strike, managerial change, </t>
  </si>
  <si>
    <t>example : maximize expected return, lower return variance</t>
  </si>
  <si>
    <t>Trying to eliminate outliers and create more " general approach trading"</t>
  </si>
  <si>
    <t>factor to consider:</t>
  </si>
  <si>
    <t>market Cap</t>
  </si>
  <si>
    <t>market crash</t>
  </si>
  <si>
    <t>traded volume</t>
  </si>
  <si>
    <t>Spotting outliers :</t>
  </si>
  <si>
    <t>missing data: dates, volumes, price etc</t>
  </si>
  <si>
    <t>large changes in data, price, volum etc</t>
  </si>
  <si>
    <t>Raw data</t>
  </si>
  <si>
    <t>Return data</t>
  </si>
  <si>
    <t>4. black swan, etc</t>
  </si>
  <si>
    <t>Data preprocessing/ Filtering data</t>
  </si>
  <si>
    <t>NOTE: Lookahead Bias filling the value by using mean/ average, in theory better but in practical we cant fill missing data with future value( its only looks good on chart/ backtesting)</t>
  </si>
  <si>
    <t>using normal distribution table is good indication of eyeballing outliers or our return ( our return should have distribution that look like SMOOTH NORMAL DISTRIBUTION, not jagged/ jumpy</t>
  </si>
  <si>
    <t>Good return should have distribution that has positive mean return, and skewed toward positive value</t>
  </si>
  <si>
    <t>THE POINT IS to cross check if our strategy has positive means, with as little anomaly as possible.</t>
  </si>
  <si>
    <t>check QQ plot, check splitting or data based on normal distribution. The closer to normal distribution QQ plot should closer to straight lines.</t>
  </si>
  <si>
    <t>for finding alphas</t>
  </si>
  <si>
    <t>handling Outliers:</t>
  </si>
  <si>
    <t>using previous close data</t>
  </si>
  <si>
    <t>use average data</t>
  </si>
  <si>
    <t>remove data (if genuine missing not an actual event)</t>
  </si>
  <si>
    <t>Isolate data/ finding background of those data</t>
  </si>
  <si>
    <t>LESSON 9: Quant Workflow</t>
  </si>
  <si>
    <t xml:space="preserve">LESSON 10: </t>
  </si>
  <si>
    <t>LESSON 7 : Momentum Trading Strategy</t>
  </si>
  <si>
    <t>LESSON 6: STOCK RETURNS</t>
  </si>
  <si>
    <t>LESSON 5: DATA PROCESSING</t>
  </si>
  <si>
    <t>LESSON 4 : Market mechanics</t>
  </si>
  <si>
    <t>LESSON 3: Stock Prices</t>
  </si>
  <si>
    <t xml:space="preserve">LESSON 11: </t>
  </si>
  <si>
    <t>Regressions:</t>
  </si>
  <si>
    <t>Most popular analysis assume data is normally distributed, the problem is not all data esp finance is normally distributed, but is closely near to lognormal</t>
  </si>
  <si>
    <t>ve can visualize distribution to give initial idea of the best suited distribvution for our data</t>
  </si>
  <si>
    <t xml:space="preserve">std distribution: </t>
  </si>
  <si>
    <t>mean ==0 std dev ==1</t>
  </si>
  <si>
    <t>SHAPIRO WILK</t>
  </si>
  <si>
    <t>D'AGOSTINO - PEARSON</t>
  </si>
  <si>
    <t>testing for noremlity H0== normal</t>
  </si>
  <si>
    <t>standard p &gt; 0.05</t>
  </si>
  <si>
    <t>KOLMOGOROV SMIRNOV TEST</t>
  </si>
  <si>
    <t>testing the similarities between 2 PDF</t>
  </si>
  <si>
    <t>Hetero skedascity</t>
  </si>
  <si>
    <t>Variance changes overtime</t>
  </si>
  <si>
    <t>ex: Forex</t>
  </si>
  <si>
    <t>Homo skedascity</t>
  </si>
  <si>
    <t xml:space="preserve">Variance same overtime </t>
  </si>
  <si>
    <t>ex: weather forecast</t>
  </si>
  <si>
    <t>BREUSCH - PAGAN TEST for this</t>
  </si>
  <si>
    <t>H0 == data is homo scedastic</t>
  </si>
  <si>
    <t>6 transforming data :</t>
  </si>
  <si>
    <t>To Normalize data:</t>
  </si>
  <si>
    <t>To Homoscedastic -ing data :</t>
  </si>
  <si>
    <t>Data --&gt; Log transform/ function --&gt; more normalized</t>
  </si>
  <si>
    <t>Looking for time difference == looking for Rate of Change --&gt; log function --&gt; Log return</t>
  </si>
  <si>
    <t>BOX - COX Transformation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</si>
</sst>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3E4349"/>
      <name val="Arial"/>
      <family val="2"/>
    </font>
    <font>
      <u/>
      <sz val="11"/>
      <color theme="10"/>
      <name val="Calibri"/>
      <family val="2"/>
      <scheme val="minor"/>
    </font>
  </fonts>
  <fills count="4">
    <fill>
      <patternFill patternType="none"/>
    </fill>
    <fill>
      <patternFill patternType="gray125"/>
    </fill>
    <fill>
      <patternFill patternType="solid">
        <fgColor rgb="FF00B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0" xfId="0" applyFont="1"/>
    <xf numFmtId="0" fontId="2" fillId="0" borderId="0" xfId="1"/>
    <xf numFmtId="0" fontId="0" fillId="2" borderId="0" xfId="0" applyFill="1"/>
    <xf numFmtId="0" fontId="0" fillId="2" borderId="1" xfId="0" applyFill="1" applyBorder="1"/>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andas.pydata.org/pandas-docs/version/0.21/api.html" TargetMode="External"/><Relationship Id="rId7" Type="http://schemas.openxmlformats.org/officeDocument/2006/relationships/printerSettings" Target="../printerSettings/printerSettings1.bin"/><Relationship Id="rId2" Type="http://schemas.openxmlformats.org/officeDocument/2006/relationships/hyperlink" Target="https://pandas.pydata.org/pandas-docs/version/0.21/api.html" TargetMode="External"/><Relationship Id="rId1" Type="http://schemas.openxmlformats.org/officeDocument/2006/relationships/hyperlink" Target="https://pandas.pydata.org/pandas-docs/version/0.21.1/generated/pandas.read_csv.html" TargetMode="External"/><Relationship Id="rId6" Type="http://schemas.openxmlformats.org/officeDocument/2006/relationships/hyperlink" Target="https://pandas.pydata.org/pandas-docs/version/0.21.0/api.html" TargetMode="External"/><Relationship Id="rId5" Type="http://schemas.openxmlformats.org/officeDocument/2006/relationships/hyperlink" Target="http://pandas.pydata.org/pandas-docs/stable/user_guide/timeseries.html" TargetMode="External"/><Relationship Id="rId4" Type="http://schemas.openxmlformats.org/officeDocument/2006/relationships/hyperlink" Target="https://pandas.pydata.org/pandas-docs/version/0.21/generated/pandas.DataFrame.resampl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EBF46-7790-4B0A-BE52-C4683032DE64}">
  <dimension ref="B3:AC170"/>
  <sheetViews>
    <sheetView tabSelected="1" topLeftCell="A147" workbookViewId="0">
      <selection activeCell="J175" sqref="J175"/>
    </sheetView>
  </sheetViews>
  <sheetFormatPr defaultRowHeight="15" x14ac:dyDescent="0.25"/>
  <cols>
    <col min="1" max="2" width="3.42578125" customWidth="1"/>
    <col min="3" max="5" width="4.7109375" customWidth="1"/>
    <col min="13" max="13" width="5.28515625" customWidth="1"/>
    <col min="17" max="17" width="9" customWidth="1"/>
  </cols>
  <sheetData>
    <row r="3" spans="3:26" x14ac:dyDescent="0.25">
      <c r="C3" t="s">
        <v>196</v>
      </c>
      <c r="N3" t="s">
        <v>30</v>
      </c>
      <c r="R3" t="s">
        <v>6</v>
      </c>
    </row>
    <row r="4" spans="3:26" x14ac:dyDescent="0.25">
      <c r="F4" t="s">
        <v>3</v>
      </c>
      <c r="G4" t="s">
        <v>0</v>
      </c>
    </row>
    <row r="5" spans="3:26" x14ac:dyDescent="0.25">
      <c r="F5" t="s">
        <v>4</v>
      </c>
      <c r="G5" t="s">
        <v>1</v>
      </c>
      <c r="R5" t="s">
        <v>7</v>
      </c>
    </row>
    <row r="6" spans="3:26" x14ac:dyDescent="0.25">
      <c r="G6" t="s">
        <v>2</v>
      </c>
      <c r="N6" s="2" t="s">
        <v>31</v>
      </c>
      <c r="R6" t="s">
        <v>8</v>
      </c>
      <c r="Z6" t="s">
        <v>11</v>
      </c>
    </row>
    <row r="7" spans="3:26" x14ac:dyDescent="0.25">
      <c r="G7" t="s">
        <v>5</v>
      </c>
      <c r="R7" t="s">
        <v>9</v>
      </c>
      <c r="Z7" t="s">
        <v>12</v>
      </c>
    </row>
    <row r="8" spans="3:26" x14ac:dyDescent="0.25">
      <c r="F8" t="s">
        <v>25</v>
      </c>
      <c r="R8" t="s">
        <v>10</v>
      </c>
    </row>
    <row r="9" spans="3:26" x14ac:dyDescent="0.25">
      <c r="F9" t="s">
        <v>26</v>
      </c>
      <c r="G9" t="s">
        <v>27</v>
      </c>
      <c r="N9" t="s">
        <v>33</v>
      </c>
      <c r="R9" t="s">
        <v>13</v>
      </c>
    </row>
    <row r="10" spans="3:26" x14ac:dyDescent="0.25">
      <c r="F10" t="s">
        <v>28</v>
      </c>
      <c r="N10" s="2" t="s">
        <v>32</v>
      </c>
      <c r="R10" t="s">
        <v>14</v>
      </c>
    </row>
    <row r="12" spans="3:26" x14ac:dyDescent="0.25">
      <c r="F12" t="s">
        <v>47</v>
      </c>
      <c r="G12" t="s">
        <v>48</v>
      </c>
      <c r="R12" t="s">
        <v>15</v>
      </c>
      <c r="Z12" s="1" t="s">
        <v>24</v>
      </c>
    </row>
    <row r="13" spans="3:26" x14ac:dyDescent="0.25">
      <c r="N13" t="s">
        <v>34</v>
      </c>
      <c r="R13" t="s">
        <v>16</v>
      </c>
    </row>
    <row r="14" spans="3:26" x14ac:dyDescent="0.25">
      <c r="N14" s="2" t="s">
        <v>35</v>
      </c>
      <c r="R14" t="s">
        <v>17</v>
      </c>
    </row>
    <row r="15" spans="3:26" x14ac:dyDescent="0.25">
      <c r="R15" t="s">
        <v>18</v>
      </c>
    </row>
    <row r="16" spans="3:26" x14ac:dyDescent="0.25">
      <c r="R16" t="s">
        <v>19</v>
      </c>
    </row>
    <row r="17" spans="3:26" x14ac:dyDescent="0.25">
      <c r="R17" t="s">
        <v>20</v>
      </c>
    </row>
    <row r="18" spans="3:26" x14ac:dyDescent="0.25">
      <c r="R18" t="s">
        <v>21</v>
      </c>
    </row>
    <row r="20" spans="3:26" x14ac:dyDescent="0.25">
      <c r="R20" t="s">
        <v>22</v>
      </c>
      <c r="Z20" t="s">
        <v>23</v>
      </c>
    </row>
    <row r="21" spans="3:26" x14ac:dyDescent="0.25">
      <c r="Q21" t="s">
        <v>29</v>
      </c>
    </row>
    <row r="22" spans="3:26" x14ac:dyDescent="0.25">
      <c r="C22" t="s">
        <v>195</v>
      </c>
    </row>
    <row r="23" spans="3:26" x14ac:dyDescent="0.25">
      <c r="G23" t="s">
        <v>41</v>
      </c>
      <c r="N23" t="s">
        <v>36</v>
      </c>
    </row>
    <row r="24" spans="3:26" x14ac:dyDescent="0.25">
      <c r="G24" t="s">
        <v>40</v>
      </c>
      <c r="N24" s="2" t="s">
        <v>37</v>
      </c>
    </row>
    <row r="25" spans="3:26" x14ac:dyDescent="0.25">
      <c r="N25" t="s">
        <v>39</v>
      </c>
    </row>
    <row r="26" spans="3:26" x14ac:dyDescent="0.25">
      <c r="F26" t="s">
        <v>45</v>
      </c>
      <c r="G26" t="s">
        <v>46</v>
      </c>
      <c r="N26" s="2" t="s">
        <v>38</v>
      </c>
    </row>
    <row r="27" spans="3:26" x14ac:dyDescent="0.25">
      <c r="G27" t="s">
        <v>42</v>
      </c>
    </row>
    <row r="28" spans="3:26" x14ac:dyDescent="0.25">
      <c r="N28" t="s">
        <v>43</v>
      </c>
    </row>
    <row r="29" spans="3:26" x14ac:dyDescent="0.25">
      <c r="N29" s="2" t="s">
        <v>44</v>
      </c>
    </row>
    <row r="30" spans="3:26" x14ac:dyDescent="0.25">
      <c r="C30" t="s">
        <v>194</v>
      </c>
    </row>
    <row r="31" spans="3:26" x14ac:dyDescent="0.25">
      <c r="D31">
        <v>1</v>
      </c>
      <c r="E31" t="s">
        <v>49</v>
      </c>
    </row>
    <row r="32" spans="3:26" x14ac:dyDescent="0.25">
      <c r="D32">
        <v>2</v>
      </c>
      <c r="E32" t="s">
        <v>50</v>
      </c>
    </row>
    <row r="33" spans="3:16" x14ac:dyDescent="0.25">
      <c r="D33">
        <v>3</v>
      </c>
      <c r="E33" t="s">
        <v>51</v>
      </c>
    </row>
    <row r="34" spans="3:16" x14ac:dyDescent="0.25">
      <c r="D34">
        <v>4</v>
      </c>
      <c r="E34" t="s">
        <v>52</v>
      </c>
    </row>
    <row r="35" spans="3:16" x14ac:dyDescent="0.25">
      <c r="D35">
        <v>5</v>
      </c>
      <c r="E35" t="s">
        <v>53</v>
      </c>
    </row>
    <row r="36" spans="3:16" x14ac:dyDescent="0.25">
      <c r="D36">
        <v>8</v>
      </c>
      <c r="E36" t="s">
        <v>54</v>
      </c>
    </row>
    <row r="37" spans="3:16" x14ac:dyDescent="0.25">
      <c r="D37">
        <v>9</v>
      </c>
      <c r="E37" t="s">
        <v>55</v>
      </c>
    </row>
    <row r="38" spans="3:16" x14ac:dyDescent="0.25">
      <c r="D38">
        <v>10</v>
      </c>
      <c r="E38" t="s">
        <v>56</v>
      </c>
    </row>
    <row r="39" spans="3:16" x14ac:dyDescent="0.25">
      <c r="D39">
        <v>11</v>
      </c>
      <c r="E39" t="s">
        <v>57</v>
      </c>
    </row>
    <row r="40" spans="3:16" x14ac:dyDescent="0.25">
      <c r="D40">
        <v>12</v>
      </c>
      <c r="E40" t="s">
        <v>58</v>
      </c>
    </row>
    <row r="41" spans="3:16" x14ac:dyDescent="0.25">
      <c r="D41">
        <v>13</v>
      </c>
      <c r="E41" t="s">
        <v>59</v>
      </c>
    </row>
    <row r="44" spans="3:16" x14ac:dyDescent="0.25">
      <c r="C44" t="s">
        <v>193</v>
      </c>
      <c r="O44" t="s">
        <v>65</v>
      </c>
    </row>
    <row r="45" spans="3:16" x14ac:dyDescent="0.25">
      <c r="D45">
        <v>1</v>
      </c>
      <c r="E45" t="s">
        <v>60</v>
      </c>
    </row>
    <row r="46" spans="3:16" x14ac:dyDescent="0.25">
      <c r="D46">
        <v>3</v>
      </c>
      <c r="E46" t="s">
        <v>61</v>
      </c>
    </row>
    <row r="47" spans="3:16" x14ac:dyDescent="0.25">
      <c r="D47">
        <v>4</v>
      </c>
      <c r="E47" t="s">
        <v>62</v>
      </c>
    </row>
    <row r="48" spans="3:16" x14ac:dyDescent="0.25">
      <c r="D48">
        <v>5</v>
      </c>
      <c r="E48" t="s">
        <v>63</v>
      </c>
      <c r="I48" t="s">
        <v>64</v>
      </c>
      <c r="P48" t="s">
        <v>66</v>
      </c>
    </row>
    <row r="49" spans="3:23" x14ac:dyDescent="0.25">
      <c r="F49" s="3" t="s">
        <v>67</v>
      </c>
      <c r="G49" s="3"/>
      <c r="H49" s="3"/>
      <c r="I49" s="3"/>
      <c r="J49" s="3"/>
      <c r="K49" t="s">
        <v>68</v>
      </c>
    </row>
    <row r="50" spans="3:23" x14ac:dyDescent="0.25">
      <c r="E50">
        <v>1</v>
      </c>
      <c r="F50" t="s">
        <v>69</v>
      </c>
    </row>
    <row r="51" spans="3:23" x14ac:dyDescent="0.25">
      <c r="E51">
        <v>2</v>
      </c>
      <c r="F51" t="s">
        <v>70</v>
      </c>
    </row>
    <row r="52" spans="3:23" x14ac:dyDescent="0.25">
      <c r="E52">
        <v>3</v>
      </c>
      <c r="F52" t="s">
        <v>71</v>
      </c>
    </row>
    <row r="53" spans="3:23" x14ac:dyDescent="0.25">
      <c r="E53">
        <v>4</v>
      </c>
      <c r="F53" t="s">
        <v>72</v>
      </c>
    </row>
    <row r="54" spans="3:23" x14ac:dyDescent="0.25">
      <c r="E54">
        <v>5</v>
      </c>
      <c r="F54" t="s">
        <v>73</v>
      </c>
    </row>
    <row r="55" spans="3:23" x14ac:dyDescent="0.25">
      <c r="E55">
        <v>6</v>
      </c>
      <c r="F55" t="s">
        <v>74</v>
      </c>
    </row>
    <row r="57" spans="3:23" x14ac:dyDescent="0.25">
      <c r="C57" t="s">
        <v>192</v>
      </c>
    </row>
    <row r="58" spans="3:23" x14ac:dyDescent="0.25">
      <c r="D58">
        <v>1</v>
      </c>
      <c r="E58" t="s">
        <v>75</v>
      </c>
    </row>
    <row r="59" spans="3:23" x14ac:dyDescent="0.25">
      <c r="D59">
        <v>2</v>
      </c>
      <c r="E59" t="s">
        <v>76</v>
      </c>
    </row>
    <row r="60" spans="3:23" x14ac:dyDescent="0.25">
      <c r="D60">
        <v>3</v>
      </c>
    </row>
    <row r="61" spans="3:23" x14ac:dyDescent="0.25">
      <c r="D61">
        <v>4</v>
      </c>
      <c r="U61" s="3" t="s">
        <v>87</v>
      </c>
      <c r="V61" s="3"/>
      <c r="W61" s="3"/>
    </row>
    <row r="62" spans="3:23" x14ac:dyDescent="0.25">
      <c r="D62">
        <v>5</v>
      </c>
      <c r="E62" t="s">
        <v>78</v>
      </c>
      <c r="U62" t="s">
        <v>88</v>
      </c>
    </row>
    <row r="63" spans="3:23" x14ac:dyDescent="0.25">
      <c r="D63">
        <v>6</v>
      </c>
      <c r="E63" t="s">
        <v>77</v>
      </c>
      <c r="H63" t="s">
        <v>79</v>
      </c>
      <c r="N63" t="s">
        <v>81</v>
      </c>
    </row>
    <row r="64" spans="3:23" x14ac:dyDescent="0.25">
      <c r="H64" t="s">
        <v>80</v>
      </c>
      <c r="N64" t="s">
        <v>82</v>
      </c>
    </row>
    <row r="65" spans="4:25" x14ac:dyDescent="0.25">
      <c r="N65" t="s">
        <v>83</v>
      </c>
    </row>
    <row r="66" spans="4:25" x14ac:dyDescent="0.25">
      <c r="N66" t="s">
        <v>84</v>
      </c>
    </row>
    <row r="67" spans="4:25" x14ac:dyDescent="0.25">
      <c r="N67" t="s">
        <v>85</v>
      </c>
    </row>
    <row r="68" spans="4:25" x14ac:dyDescent="0.25">
      <c r="N68" t="s">
        <v>86</v>
      </c>
    </row>
    <row r="70" spans="4:25" x14ac:dyDescent="0.25">
      <c r="D70">
        <v>9</v>
      </c>
      <c r="E70" t="s">
        <v>89</v>
      </c>
      <c r="I70" t="s">
        <v>90</v>
      </c>
    </row>
    <row r="72" spans="4:25" x14ac:dyDescent="0.25">
      <c r="E72" t="s">
        <v>93</v>
      </c>
      <c r="H72" t="s">
        <v>91</v>
      </c>
      <c r="K72" t="s">
        <v>92</v>
      </c>
      <c r="V72" s="4" t="s">
        <v>102</v>
      </c>
      <c r="W72" s="4"/>
      <c r="X72" s="4"/>
      <c r="Y72" s="4" t="s">
        <v>103</v>
      </c>
    </row>
    <row r="73" spans="4:25" x14ac:dyDescent="0.25">
      <c r="I73" t="s">
        <v>101</v>
      </c>
      <c r="V73" s="4"/>
      <c r="W73" s="4"/>
      <c r="X73" s="4"/>
      <c r="Y73" s="4"/>
    </row>
    <row r="74" spans="4:25" x14ac:dyDescent="0.25">
      <c r="H74" t="s">
        <v>94</v>
      </c>
      <c r="I74" t="s">
        <v>95</v>
      </c>
      <c r="J74" t="s">
        <v>96</v>
      </c>
      <c r="O74" t="s">
        <v>99</v>
      </c>
      <c r="V74" s="4" t="s">
        <v>104</v>
      </c>
      <c r="W74" s="4"/>
      <c r="X74" s="4"/>
      <c r="Y74" s="4"/>
    </row>
    <row r="75" spans="4:25" x14ac:dyDescent="0.25">
      <c r="H75" t="s">
        <v>97</v>
      </c>
      <c r="J75" t="s">
        <v>98</v>
      </c>
      <c r="V75" s="4" t="s">
        <v>105</v>
      </c>
      <c r="W75" s="4"/>
      <c r="X75" s="4"/>
      <c r="Y75" s="4"/>
    </row>
    <row r="76" spans="4:25" x14ac:dyDescent="0.25">
      <c r="V76" s="4"/>
      <c r="W76" s="4"/>
      <c r="X76" s="4"/>
      <c r="Y76" s="4"/>
    </row>
    <row r="77" spans="4:25" x14ac:dyDescent="0.25">
      <c r="H77" t="s">
        <v>100</v>
      </c>
    </row>
    <row r="79" spans="4:25" x14ac:dyDescent="0.25">
      <c r="D79" t="s">
        <v>123</v>
      </c>
      <c r="V79" t="s">
        <v>106</v>
      </c>
    </row>
    <row r="80" spans="4:25" x14ac:dyDescent="0.25">
      <c r="E80" t="s">
        <v>125</v>
      </c>
    </row>
    <row r="81" spans="4:29" x14ac:dyDescent="0.25">
      <c r="E81" t="s">
        <v>126</v>
      </c>
      <c r="V81" t="s">
        <v>107</v>
      </c>
      <c r="X81" t="s">
        <v>108</v>
      </c>
    </row>
    <row r="82" spans="4:29" x14ac:dyDescent="0.25">
      <c r="E82" t="s">
        <v>124</v>
      </c>
      <c r="V82">
        <v>15.2</v>
      </c>
      <c r="X82">
        <v>15.9</v>
      </c>
    </row>
    <row r="83" spans="4:29" x14ac:dyDescent="0.25">
      <c r="E83" t="s">
        <v>127</v>
      </c>
      <c r="V83">
        <v>15.3</v>
      </c>
      <c r="X83">
        <v>15.9</v>
      </c>
    </row>
    <row r="84" spans="4:29" x14ac:dyDescent="0.25">
      <c r="V84">
        <v>16</v>
      </c>
      <c r="X84">
        <v>15.2</v>
      </c>
    </row>
    <row r="85" spans="4:29" x14ac:dyDescent="0.25">
      <c r="E85" t="s">
        <v>128</v>
      </c>
      <c r="V85">
        <v>15.8</v>
      </c>
      <c r="X85">
        <v>16.600000000000001</v>
      </c>
      <c r="AA85" t="s">
        <v>118</v>
      </c>
    </row>
    <row r="86" spans="4:29" x14ac:dyDescent="0.25">
      <c r="V86">
        <v>15.6</v>
      </c>
      <c r="X86">
        <v>15.2</v>
      </c>
      <c r="AA86" t="s">
        <v>119</v>
      </c>
      <c r="AC86" t="s">
        <v>120</v>
      </c>
    </row>
    <row r="87" spans="4:29" x14ac:dyDescent="0.25">
      <c r="D87">
        <v>11</v>
      </c>
      <c r="E87" t="s">
        <v>129</v>
      </c>
      <c r="V87">
        <v>14.9</v>
      </c>
      <c r="X87">
        <v>15.8</v>
      </c>
    </row>
    <row r="88" spans="4:29" x14ac:dyDescent="0.25">
      <c r="E88" t="s">
        <v>130</v>
      </c>
      <c r="V88">
        <v>15</v>
      </c>
      <c r="X88">
        <v>15.8</v>
      </c>
      <c r="AA88" t="s">
        <v>121</v>
      </c>
    </row>
    <row r="89" spans="4:29" x14ac:dyDescent="0.25">
      <c r="V89">
        <v>15.4</v>
      </c>
      <c r="X89">
        <v>16.2</v>
      </c>
    </row>
    <row r="90" spans="4:29" x14ac:dyDescent="0.25">
      <c r="V90">
        <v>15.6</v>
      </c>
      <c r="X90">
        <v>15.6</v>
      </c>
    </row>
    <row r="91" spans="4:29" x14ac:dyDescent="0.25">
      <c r="V91">
        <v>15.7</v>
      </c>
      <c r="X91">
        <v>15.6</v>
      </c>
      <c r="AA91" t="s">
        <v>122</v>
      </c>
    </row>
    <row r="92" spans="4:29" x14ac:dyDescent="0.25">
      <c r="V92">
        <v>15.5</v>
      </c>
      <c r="X92">
        <v>15.8</v>
      </c>
    </row>
    <row r="93" spans="4:29" x14ac:dyDescent="0.25">
      <c r="V93">
        <v>15.2</v>
      </c>
      <c r="X93">
        <v>15.5</v>
      </c>
    </row>
    <row r="94" spans="4:29" x14ac:dyDescent="0.25">
      <c r="V94">
        <v>15.5</v>
      </c>
      <c r="X94">
        <v>15.5</v>
      </c>
    </row>
    <row r="95" spans="4:29" x14ac:dyDescent="0.25">
      <c r="V95">
        <v>15.1</v>
      </c>
      <c r="X95">
        <v>15.5</v>
      </c>
    </row>
    <row r="96" spans="4:29" x14ac:dyDescent="0.25">
      <c r="V96">
        <v>15.3</v>
      </c>
      <c r="X96">
        <v>14.9</v>
      </c>
    </row>
    <row r="97" spans="2:26" x14ac:dyDescent="0.25">
      <c r="L97" t="s">
        <v>131</v>
      </c>
      <c r="V97">
        <v>15</v>
      </c>
      <c r="X97">
        <v>15.9</v>
      </c>
    </row>
    <row r="98" spans="2:26" x14ac:dyDescent="0.25">
      <c r="L98" t="s">
        <v>132</v>
      </c>
      <c r="U98" t="s">
        <v>109</v>
      </c>
      <c r="V98">
        <f>AVERAGE(V82:V97)</f>
        <v>15.38125</v>
      </c>
      <c r="X98">
        <f>AVERAGE(X82:X97)</f>
        <v>15.68125</v>
      </c>
    </row>
    <row r="99" spans="2:26" x14ac:dyDescent="0.25">
      <c r="U99" t="s">
        <v>110</v>
      </c>
      <c r="V99">
        <f>STDEV(V82:V97)</f>
        <v>0.31244999599935985</v>
      </c>
      <c r="X99">
        <f>STDEV(X82:X97)</f>
        <v>0.40697051490249297</v>
      </c>
    </row>
    <row r="100" spans="2:26" x14ac:dyDescent="0.25">
      <c r="U100" t="s">
        <v>111</v>
      </c>
      <c r="V100">
        <f>V99^2</f>
        <v>9.762499999999999E-2</v>
      </c>
      <c r="X100">
        <f>X99^2</f>
        <v>0.16562500000000024</v>
      </c>
    </row>
    <row r="101" spans="2:26" x14ac:dyDescent="0.25">
      <c r="U101" t="s">
        <v>112</v>
      </c>
      <c r="V101">
        <f>COUNT(V82:V97)</f>
        <v>16</v>
      </c>
      <c r="X101">
        <f>COUNT(X82:X97)</f>
        <v>16</v>
      </c>
    </row>
    <row r="103" spans="2:26" x14ac:dyDescent="0.25">
      <c r="U103" t="s">
        <v>113</v>
      </c>
      <c r="V103">
        <f>V98-X98</f>
        <v>-0.30000000000000071</v>
      </c>
    </row>
    <row r="104" spans="2:26" x14ac:dyDescent="0.25">
      <c r="T104" t="s">
        <v>114</v>
      </c>
      <c r="V104">
        <f>(V100/V101)+(X100/X101)</f>
        <v>1.6453125000000013E-2</v>
      </c>
    </row>
    <row r="105" spans="2:26" x14ac:dyDescent="0.25">
      <c r="U105" t="s">
        <v>115</v>
      </c>
      <c r="V105">
        <f>V104^0.5</f>
        <v>0.12826973532365307</v>
      </c>
    </row>
    <row r="107" spans="2:26" x14ac:dyDescent="0.25">
      <c r="U107" t="s">
        <v>116</v>
      </c>
      <c r="V107">
        <f>V103/V105</f>
        <v>-2.3388213848187491</v>
      </c>
      <c r="W107" t="s">
        <v>117</v>
      </c>
    </row>
    <row r="109" spans="2:26" x14ac:dyDescent="0.25">
      <c r="B109" t="s">
        <v>190</v>
      </c>
    </row>
    <row r="110" spans="2:26" x14ac:dyDescent="0.25">
      <c r="D110" t="s">
        <v>133</v>
      </c>
      <c r="W110" t="s">
        <v>136</v>
      </c>
    </row>
    <row r="111" spans="2:26" x14ac:dyDescent="0.25">
      <c r="D111" t="s">
        <v>134</v>
      </c>
    </row>
    <row r="112" spans="2:26" x14ac:dyDescent="0.25">
      <c r="D112" t="s">
        <v>135</v>
      </c>
      <c r="U112" t="s">
        <v>138</v>
      </c>
      <c r="Z112" t="s">
        <v>141</v>
      </c>
    </row>
    <row r="114" spans="6:26" x14ac:dyDescent="0.25">
      <c r="F114" t="s">
        <v>148</v>
      </c>
      <c r="G114" t="s">
        <v>149</v>
      </c>
      <c r="U114" t="s">
        <v>139</v>
      </c>
      <c r="X114" t="s">
        <v>137</v>
      </c>
      <c r="Z114" t="s">
        <v>142</v>
      </c>
    </row>
    <row r="115" spans="6:26" x14ac:dyDescent="0.25">
      <c r="G115" t="s">
        <v>150</v>
      </c>
    </row>
    <row r="116" spans="6:26" x14ac:dyDescent="0.25">
      <c r="G116" t="s">
        <v>151</v>
      </c>
      <c r="U116" t="s">
        <v>140</v>
      </c>
    </row>
    <row r="118" spans="6:26" x14ac:dyDescent="0.25">
      <c r="F118" t="s">
        <v>152</v>
      </c>
      <c r="H118" t="s">
        <v>153</v>
      </c>
      <c r="V118" t="s">
        <v>147</v>
      </c>
      <c r="Y118" t="s">
        <v>143</v>
      </c>
    </row>
    <row r="119" spans="6:26" x14ac:dyDescent="0.25">
      <c r="W119" t="s">
        <v>144</v>
      </c>
    </row>
    <row r="120" spans="6:26" x14ac:dyDescent="0.25">
      <c r="F120" t="s">
        <v>154</v>
      </c>
      <c r="J120" t="s">
        <v>155</v>
      </c>
    </row>
    <row r="121" spans="6:26" x14ac:dyDescent="0.25">
      <c r="K121" t="s">
        <v>156</v>
      </c>
      <c r="X121" t="s">
        <v>145</v>
      </c>
    </row>
    <row r="122" spans="6:26" x14ac:dyDescent="0.25">
      <c r="I122" t="s">
        <v>157</v>
      </c>
    </row>
    <row r="123" spans="6:26" x14ac:dyDescent="0.25">
      <c r="G123" t="s">
        <v>158</v>
      </c>
      <c r="X123" t="s">
        <v>146</v>
      </c>
    </row>
    <row r="124" spans="6:26" x14ac:dyDescent="0.25">
      <c r="G124" t="s">
        <v>159</v>
      </c>
    </row>
    <row r="125" spans="6:26" x14ac:dyDescent="0.25">
      <c r="F125" t="s">
        <v>160</v>
      </c>
      <c r="J125" t="s">
        <v>161</v>
      </c>
    </row>
    <row r="126" spans="6:26" x14ac:dyDescent="0.25">
      <c r="F126" t="s">
        <v>162</v>
      </c>
    </row>
    <row r="128" spans="6:26" x14ac:dyDescent="0.25">
      <c r="F128" t="s">
        <v>164</v>
      </c>
    </row>
    <row r="129" spans="2:8" x14ac:dyDescent="0.25">
      <c r="F129" t="s">
        <v>163</v>
      </c>
    </row>
    <row r="130" spans="2:8" x14ac:dyDescent="0.25">
      <c r="F130" t="s">
        <v>165</v>
      </c>
    </row>
    <row r="131" spans="2:8" x14ac:dyDescent="0.25">
      <c r="E131" t="s">
        <v>166</v>
      </c>
    </row>
    <row r="133" spans="2:8" x14ac:dyDescent="0.25">
      <c r="B133" t="s">
        <v>191</v>
      </c>
      <c r="F133" t="s">
        <v>178</v>
      </c>
    </row>
    <row r="134" spans="2:8" x14ac:dyDescent="0.25">
      <c r="D134" t="s">
        <v>167</v>
      </c>
    </row>
    <row r="135" spans="2:8" x14ac:dyDescent="0.25">
      <c r="D135" t="s">
        <v>168</v>
      </c>
    </row>
    <row r="136" spans="2:8" x14ac:dyDescent="0.25">
      <c r="E136">
        <v>1</v>
      </c>
      <c r="F136" t="s">
        <v>169</v>
      </c>
      <c r="H136" t="s">
        <v>177</v>
      </c>
    </row>
    <row r="137" spans="2:8" x14ac:dyDescent="0.25">
      <c r="E137">
        <v>2</v>
      </c>
      <c r="F137" t="s">
        <v>170</v>
      </c>
    </row>
    <row r="138" spans="2:8" x14ac:dyDescent="0.25">
      <c r="E138">
        <v>3</v>
      </c>
      <c r="F138" t="s">
        <v>171</v>
      </c>
    </row>
    <row r="140" spans="2:8" x14ac:dyDescent="0.25">
      <c r="D140" t="s">
        <v>172</v>
      </c>
      <c r="G140">
        <v>1</v>
      </c>
      <c r="H140" t="s">
        <v>174</v>
      </c>
    </row>
    <row r="141" spans="2:8" x14ac:dyDescent="0.25">
      <c r="E141" t="s">
        <v>175</v>
      </c>
      <c r="G141">
        <v>2</v>
      </c>
      <c r="H141" t="s">
        <v>173</v>
      </c>
    </row>
    <row r="144" spans="2:8" x14ac:dyDescent="0.25">
      <c r="E144" t="s">
        <v>176</v>
      </c>
      <c r="G144">
        <v>1</v>
      </c>
      <c r="H144" t="s">
        <v>180</v>
      </c>
    </row>
    <row r="145" spans="2:10" x14ac:dyDescent="0.25">
      <c r="E145" t="s">
        <v>184</v>
      </c>
      <c r="G145">
        <v>2</v>
      </c>
      <c r="H145" t="s">
        <v>181</v>
      </c>
    </row>
    <row r="146" spans="2:10" x14ac:dyDescent="0.25">
      <c r="G146">
        <v>3</v>
      </c>
      <c r="H146" s="5" t="s">
        <v>183</v>
      </c>
      <c r="I146" s="5"/>
      <c r="J146" s="5"/>
    </row>
    <row r="147" spans="2:10" x14ac:dyDescent="0.25">
      <c r="G147">
        <v>4</v>
      </c>
    </row>
    <row r="148" spans="2:10" x14ac:dyDescent="0.25">
      <c r="G148">
        <v>5</v>
      </c>
      <c r="H148" t="s">
        <v>182</v>
      </c>
    </row>
    <row r="150" spans="2:10" x14ac:dyDescent="0.25">
      <c r="D150" t="s">
        <v>179</v>
      </c>
    </row>
    <row r="151" spans="2:10" x14ac:dyDescent="0.25">
      <c r="D151" t="s">
        <v>185</v>
      </c>
      <c r="G151">
        <v>1</v>
      </c>
      <c r="H151" t="s">
        <v>186</v>
      </c>
    </row>
    <row r="152" spans="2:10" x14ac:dyDescent="0.25">
      <c r="G152">
        <v>2</v>
      </c>
      <c r="H152" t="s">
        <v>187</v>
      </c>
    </row>
    <row r="153" spans="2:10" x14ac:dyDescent="0.25">
      <c r="G153">
        <v>3</v>
      </c>
      <c r="H153" t="s">
        <v>188</v>
      </c>
    </row>
    <row r="154" spans="2:10" x14ac:dyDescent="0.25">
      <c r="G154">
        <v>4</v>
      </c>
      <c r="H154" t="s">
        <v>189</v>
      </c>
    </row>
    <row r="156" spans="2:10" x14ac:dyDescent="0.25">
      <c r="B156" t="s">
        <v>197</v>
      </c>
      <c r="F156" t="s">
        <v>198</v>
      </c>
    </row>
    <row r="157" spans="2:10" x14ac:dyDescent="0.25">
      <c r="D157">
        <v>1</v>
      </c>
      <c r="F157" t="s">
        <v>199</v>
      </c>
    </row>
    <row r="158" spans="2:10" x14ac:dyDescent="0.25">
      <c r="D158">
        <v>2</v>
      </c>
      <c r="F158" t="s">
        <v>200</v>
      </c>
    </row>
    <row r="159" spans="2:10" x14ac:dyDescent="0.25">
      <c r="D159">
        <v>3</v>
      </c>
      <c r="F159" t="s">
        <v>201</v>
      </c>
      <c r="H159" t="s">
        <v>202</v>
      </c>
    </row>
    <row r="160" spans="2:10" x14ac:dyDescent="0.25">
      <c r="F160" t="s">
        <v>203</v>
      </c>
      <c r="J160" t="s">
        <v>205</v>
      </c>
    </row>
    <row r="161" spans="4:12" x14ac:dyDescent="0.25">
      <c r="F161" s="5" t="s">
        <v>204</v>
      </c>
      <c r="G161" s="5"/>
      <c r="H161" s="5"/>
      <c r="J161" t="s">
        <v>206</v>
      </c>
    </row>
    <row r="162" spans="4:12" x14ac:dyDescent="0.25">
      <c r="F162" s="5" t="s">
        <v>207</v>
      </c>
      <c r="G162" s="5"/>
      <c r="H162" s="5"/>
      <c r="J162" t="s">
        <v>208</v>
      </c>
    </row>
    <row r="164" spans="4:12" x14ac:dyDescent="0.25">
      <c r="D164">
        <v>5</v>
      </c>
      <c r="F164" t="s">
        <v>209</v>
      </c>
      <c r="I164" t="s">
        <v>210</v>
      </c>
      <c r="L164" t="s">
        <v>211</v>
      </c>
    </row>
    <row r="165" spans="4:12" x14ac:dyDescent="0.25">
      <c r="F165" t="s">
        <v>212</v>
      </c>
      <c r="I165" t="s">
        <v>213</v>
      </c>
      <c r="L165" t="s">
        <v>214</v>
      </c>
    </row>
    <row r="166" spans="4:12" x14ac:dyDescent="0.25">
      <c r="F166" s="5" t="s">
        <v>215</v>
      </c>
      <c r="G166" s="5"/>
      <c r="H166" s="5"/>
      <c r="J166" t="s">
        <v>216</v>
      </c>
    </row>
    <row r="167" spans="4:12" x14ac:dyDescent="0.25">
      <c r="D167" t="s">
        <v>217</v>
      </c>
    </row>
    <row r="168" spans="4:12" x14ac:dyDescent="0.25">
      <c r="F168" t="s">
        <v>218</v>
      </c>
      <c r="I168" t="s">
        <v>220</v>
      </c>
    </row>
    <row r="169" spans="4:12" x14ac:dyDescent="0.25">
      <c r="F169" t="s">
        <v>219</v>
      </c>
      <c r="I169" t="s">
        <v>221</v>
      </c>
    </row>
    <row r="170" spans="4:12" x14ac:dyDescent="0.25">
      <c r="F170" s="5" t="s">
        <v>222</v>
      </c>
      <c r="G170" s="5"/>
      <c r="H170" s="5"/>
    </row>
  </sheetData>
  <hyperlinks>
    <hyperlink ref="N6" r:id="rId1" xr:uid="{3D23BF01-7608-4047-AEB7-C673DB5A37C3}"/>
    <hyperlink ref="N10" r:id="rId2" location="api-dataframe-stats" display="https://pandas.pydata.org/pandas-docs/version/0.21/api.html - api-dataframe-stats" xr:uid="{E0D93C38-583A-4D4F-B34C-ABDEBA148E32}"/>
    <hyperlink ref="N14" r:id="rId3" location="id5" display="https://pandas.pydata.org/pandas-docs/version/0.21/api.html - id5" xr:uid="{80ED0EEC-D72C-4872-8BF0-6BD8118B6CD4}"/>
    <hyperlink ref="N24" r:id="rId4" xr:uid="{78F09A38-9A2C-4EFD-9AF4-44E32D254CAF}"/>
    <hyperlink ref="N26" r:id="rId5" xr:uid="{C4D695FE-C762-4814-B27A-D33B41CA83FA}"/>
    <hyperlink ref="N29" r:id="rId6" location="id44" display="https://pandas.pydata.org/pandas-docs/version/0.21.0/api.html - id44" xr:uid="{A3B8F390-9FB2-45FA-A79B-B6E97C747F18}"/>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OwnerPC</dc:creator>
  <cp:lastModifiedBy>OwnerPC</cp:lastModifiedBy>
  <dcterms:created xsi:type="dcterms:W3CDTF">2019-05-09T03:19:18Z</dcterms:created>
  <dcterms:modified xsi:type="dcterms:W3CDTF">2019-06-08T19:39:59Z</dcterms:modified>
</cp:coreProperties>
</file>