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5B1ACA5-74E3-42D8-9F5D-CC82D7604DF7}" xr6:coauthVersionLast="47" xr6:coauthVersionMax="47" xr10:uidLastSave="{00000000-0000-0000-0000-000000000000}"/>
  <bookViews>
    <workbookView xWindow="-120" yWindow="-120" windowWidth="20730" windowHeight="11160" firstSheet="1" activeTab="4" xr2:uid="{A34B4DAD-E0EC-4F59-BD45-36EE40358A62}"/>
  </bookViews>
  <sheets>
    <sheet name="Date table" sheetId="3" r:id="rId1"/>
    <sheet name="Marketing Campaign" sheetId="2" r:id="rId2"/>
    <sheet name="PIVOT TABLES" sheetId="4" r:id="rId3"/>
    <sheet name="staff photo" sheetId="6" r:id="rId4"/>
    <sheet name="ANALYSIS" sheetId="5" r:id="rId5"/>
    <sheet name="Sheet2" sheetId="8" r:id="rId6"/>
    <sheet name="INFO" sheetId="7" r:id="rId7"/>
  </sheets>
  <definedNames>
    <definedName name="_xlcn.WorksheetConnection_Book1.xlsxDate_table" hidden="1">Date_table[]</definedName>
    <definedName name="click">'PIVOT TABLES'!$C$4</definedName>
    <definedName name="ExternalData_2" localSheetId="0" hidden="1">'Date table'!$A$1:$E$366</definedName>
    <definedName name="Impression">'PIVOT TABLES'!$B$4</definedName>
    <definedName name="MAX">'PIVOT TABLES'!$R$24</definedName>
    <definedName name="pm">'PIVOT TABLES'!$B$7</definedName>
    <definedName name="Timeline_Date">#N/A</definedName>
    <definedName name="TP">'PIVOT TABLES'!$R$23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  <pivotCache cacheId="9" r:id="rId17"/>
    <pivotCache cacheId="10" r:id="rId18"/>
    <pivotCache cacheId="11" r:id="rId19"/>
    <pivotCache cacheId="12" r:id="rId20"/>
    <pivotCache cacheId="13" r:id="rId2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4" r:id="rId22"/>
      </x15:timelineCachePivotCaches>
    </ext>
    <ext xmlns:x15="http://schemas.microsoft.com/office/spreadsheetml/2010/11/main" uri="{D0CA8CA8-9F24-4464-BF8E-62219DCF47F9}">
      <x15:timelineCacheRefs>
        <x15:timelineCacheRef r:id="rId2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rketing Campaign_529495df-eea3-4d6f-a77d-f6a3e063100b" name="Marketing Campaign" connection="Query - Marketing Campaign"/>
          <x15:modelTable id="Date_table" name="Date_table" connection="WorksheetConnection_Book1.xlsx!Date_table"/>
        </x15:modelTables>
        <x15:modelRelationships>
          <x15:modelRelationship fromTable="Marketing Campaign" fromColumn="Date" toTable="Date_tab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4" i="4" l="1"/>
  <c r="AL1" i="4"/>
  <c r="AG5" i="4"/>
  <c r="AG2" i="4"/>
  <c r="AG22" i="4"/>
  <c r="AG18" i="4"/>
  <c r="AC23" i="4"/>
  <c r="AC20" i="4"/>
  <c r="Y24" i="4"/>
  <c r="Y21" i="4"/>
  <c r="R24" i="4"/>
  <c r="R2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7A8345-346E-4960-8CE2-3FFC3F497B93}" keepAlive="1" name="Query - Date table" description="Connection to the 'Date table' query in the workbook." type="5" refreshedVersion="8" background="1" saveData="1">
    <dbPr connection="Provider=Microsoft.Mashup.OleDb.1;Data Source=$Workbook$;Location=&quot;Date table&quot;;Extended Properties=&quot;&quot;" command="SELECT * FROM [Date table]"/>
  </connection>
  <connection id="2" xr16:uid="{6E481219-AAAC-4EE9-861A-745009332C7E}" name="Query - Marketing Campaign" description="Connection to the 'Marketing Campaign' query in the workbook." type="100" refreshedVersion="8" minRefreshableVersion="5">
    <extLst>
      <ext xmlns:x15="http://schemas.microsoft.com/office/spreadsheetml/2010/11/main" uri="{DE250136-89BD-433C-8126-D09CA5730AF9}">
        <x15:connection id="a28b0a5c-710e-4fbb-b34f-8a52d36bf2af"/>
      </ext>
    </extLst>
  </connection>
  <connection id="3" xr16:uid="{757AC8F8-95C9-4467-B6FF-7E29DC8894D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289C4C9C-0B93-4A86-9A34-21A5006C8FCE}" name="WorksheetConnection_Book1.xlsx!Date_table" type="102" refreshedVersion="8" minRefreshableVersion="5">
    <extLst>
      <ext xmlns:x15="http://schemas.microsoft.com/office/spreadsheetml/2010/11/main" uri="{DE250136-89BD-433C-8126-D09CA5730AF9}">
        <x15:connection id="Date_table">
          <x15:rangePr sourceName="_xlcn.WorksheetConnection_Book1.xlsxDate_table"/>
        </x15:connection>
      </ext>
    </extLst>
  </connection>
</connections>
</file>

<file path=xl/sharedStrings.xml><?xml version="1.0" encoding="utf-8"?>
<sst xmlns="http://schemas.openxmlformats.org/spreadsheetml/2006/main" count="1224" uniqueCount="75">
  <si>
    <t>Date</t>
  </si>
  <si>
    <t>Month</t>
  </si>
  <si>
    <t>Month Name</t>
  </si>
  <si>
    <t>Week of  Month</t>
  </si>
  <si>
    <t>Quarter</t>
  </si>
  <si>
    <t>Jan</t>
  </si>
  <si>
    <t>WK1</t>
  </si>
  <si>
    <t>Q1</t>
  </si>
  <si>
    <t>WK2</t>
  </si>
  <si>
    <t>WK3</t>
  </si>
  <si>
    <t>WK4</t>
  </si>
  <si>
    <t>WK5</t>
  </si>
  <si>
    <t>WK6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</si>
  <si>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</si>
  <si>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</si>
  <si>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</si>
  <si>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</si>
  <si>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</si>
  <si>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</si>
  <si>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</si>
  <si>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</si>
  <si>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</si>
  <si>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</si>
  <si>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</si>
  <si>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</si>
  <si>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</si>
  <si>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</si>
  <si>
    <t>Total Impression</t>
  </si>
  <si>
    <t>Total Click</t>
  </si>
  <si>
    <t>Conversion Rate</t>
  </si>
  <si>
    <t>Acquisition Cost</t>
  </si>
  <si>
    <t>ROI.</t>
  </si>
  <si>
    <t>MOSHOOD TAIWO</t>
  </si>
  <si>
    <t>PM Previous Month Impresssion</t>
  </si>
  <si>
    <t>PM Total  Click</t>
  </si>
  <si>
    <t>PM Conversion Rate</t>
  </si>
  <si>
    <t>PM AC</t>
  </si>
  <si>
    <t>PM ROI.</t>
  </si>
  <si>
    <t>MOM% Impression</t>
  </si>
  <si>
    <t>MOM%clicks</t>
  </si>
  <si>
    <t>MOM% CR</t>
  </si>
  <si>
    <t>MOM% AC</t>
  </si>
  <si>
    <t>MOM% ROI.</t>
  </si>
  <si>
    <t>Row Labels</t>
  </si>
  <si>
    <t>Grand Total</t>
  </si>
  <si>
    <t>Impression by Week</t>
  </si>
  <si>
    <t>Total Clicks by Week</t>
  </si>
  <si>
    <t>Conversion Rate by Week</t>
  </si>
  <si>
    <t>ROI by week</t>
  </si>
  <si>
    <t>Acquisition Cost by week</t>
  </si>
  <si>
    <t>Chicago</t>
  </si>
  <si>
    <t>Houston</t>
  </si>
  <si>
    <t>Los Angeles</t>
  </si>
  <si>
    <t>Miami</t>
  </si>
  <si>
    <t>New York</t>
  </si>
  <si>
    <t>ROI BY LOCATION</t>
  </si>
  <si>
    <t>Email</t>
  </si>
  <si>
    <t>Google Ads</t>
  </si>
  <si>
    <t>Instagram</t>
  </si>
  <si>
    <t>Website</t>
  </si>
  <si>
    <t>Channel used by ROI</t>
  </si>
  <si>
    <t>Channel used by Impression</t>
  </si>
  <si>
    <t>Display</t>
  </si>
  <si>
    <t>Influencer</t>
  </si>
  <si>
    <t>Search</t>
  </si>
  <si>
    <t>Social Media</t>
  </si>
  <si>
    <t>Campaign Type by ROI</t>
  </si>
  <si>
    <t>Campaign Type by Total Impression</t>
  </si>
  <si>
    <t>All Ages</t>
  </si>
  <si>
    <t>Men 18-24</t>
  </si>
  <si>
    <t>Men 25-34</t>
  </si>
  <si>
    <t>Women 25-34</t>
  </si>
  <si>
    <t>Women 35-44</t>
  </si>
  <si>
    <t>Target audience by Impression</t>
  </si>
  <si>
    <t>Taiwo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</si>
</sst>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%"/>
    <numFmt numFmtId="165" formatCode="&quot;$&quot;#,##0.00,&quot;K&quot;"/>
    <numFmt numFmtId="166" formatCode="&quot;$&quot;#,##0.00,,&quot;M&quot;"/>
    <numFmt numFmtId="167" formatCode="#,##0.00,,&quot;M&quot;"/>
    <numFmt numFmtId="168" formatCode="[Green]\_xd83d_\_xded2_0.0%;[Red]\☸0.0%;0.0%"/>
    <numFmt numFmtId="169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9A6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1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left"/>
    </xf>
    <xf numFmtId="0" fontId="0" fillId="3" borderId="0" xfId="0" applyFill="1"/>
    <xf numFmtId="168" fontId="0" fillId="0" borderId="0" xfId="0" applyNumberFormat="1" applyAlignment="1">
      <alignment vertical="center"/>
    </xf>
    <xf numFmtId="1" fontId="1" fillId="0" borderId="0" xfId="0" applyNumberFormat="1" applyFont="1"/>
    <xf numFmtId="169" fontId="0" fillId="0" borderId="0" xfId="0" applyNumberFormat="1"/>
    <xf numFmtId="169" fontId="1" fillId="0" borderId="0" xfId="0" applyNumberFormat="1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176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numFmt numFmtId="167" formatCode="#,##0.00,,&quot;M&quot;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numFmt numFmtId="169" formatCode="0.0000000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numFmt numFmtId="164" formatCode="0.0%"/>
    </dxf>
    <dxf>
      <numFmt numFmtId="165" formatCode="&quot;$&quot;#,##0.00,&quot;K&quot;"/>
    </dxf>
    <dxf>
      <numFmt numFmtId="166" formatCode="&quot;$&quot;#,##0.00,,&quot;M&quot;"/>
    </dxf>
    <dxf>
      <numFmt numFmtId="167" formatCode="#,##0.00,,&quot;M&quot;"/>
    </dxf>
    <dxf>
      <numFmt numFmtId="167" formatCode="#,##0.00,,&quot;M&quot;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numFmt numFmtId="167" formatCode="#,##0.00,,&quot;M&quot;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numFmt numFmtId="1" formatCode="0"/>
    </dxf>
    <dxf>
      <numFmt numFmtId="165" formatCode="&quot;$&quot;#,##0.00,&quot;K&quot;"/>
    </dxf>
    <dxf>
      <numFmt numFmtId="165" formatCode="&quot;$&quot;#,##0.00,&quot;K&quot;"/>
    </dxf>
    <dxf>
      <numFmt numFmtId="165" formatCode="&quot;$&quot;#,##0.00,&quot;K&quot;"/>
    </dxf>
    <dxf>
      <numFmt numFmtId="165" formatCode="&quot;$&quot;#,##0.00,&quot;K&quot;"/>
    </dxf>
    <dxf>
      <numFmt numFmtId="165" formatCode="&quot;$&quot;#,##0.00,&quot;K&quot;"/>
    </dxf>
    <dxf>
      <numFmt numFmtId="167" formatCode="#,##0.00,,&quot;M&quot;"/>
    </dxf>
    <dxf>
      <numFmt numFmtId="167" formatCode="#,##0.00,,&quot;M&quot;"/>
    </dxf>
    <dxf>
      <numFmt numFmtId="164" formatCode="0.0%"/>
    </dxf>
    <dxf>
      <numFmt numFmtId="165" formatCode="&quot;$&quot;#,##0.00,&quot;K&quot;"/>
    </dxf>
    <dxf>
      <numFmt numFmtId="165" formatCode="&quot;$&quot;#,##0.00,&quot;K&quot;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numFmt numFmtId="167" formatCode="#,##0.00,,&quot;M&quot;"/>
    </dxf>
    <dxf>
      <numFmt numFmtId="167" formatCode="#,##0.00,,&quot;M&quot;"/>
    </dxf>
    <dxf>
      <numFmt numFmtId="167" formatCode="#,##0.00,,&quot;M&quot;"/>
    </dxf>
    <dxf>
      <numFmt numFmtId="167" formatCode="#,##0.00,,&quot;M&quot;"/>
    </dxf>
    <dxf>
      <numFmt numFmtId="167" formatCode="#,##0.00,,&quot;M&quot;"/>
    </dxf>
    <dxf>
      <numFmt numFmtId="167" formatCode="#,##0.00,,&quot;M&quot;"/>
    </dxf>
    <dxf>
      <numFmt numFmtId="167" formatCode="#,##0.00,,&quot;M&quot;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numFmt numFmtId="1" formatCode="0"/>
    </dxf>
    <dxf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numFmt numFmtId="165" formatCode="&quot;$&quot;#,##0.00,&quot;K&quot;"/>
    </dxf>
    <dxf>
      <numFmt numFmtId="168" formatCode="[Green]\_xd83d_\_xded2_0.0%;[Red]\☸0.0%;0.0%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numFmt numFmtId="1" formatCode="0"/>
    </dxf>
    <dxf>
      <numFmt numFmtId="165" formatCode="&quot;$&quot;#,##0.00,&quot;K&quot;"/>
    </dxf>
    <dxf>
      <numFmt numFmtId="165" formatCode="&quot;$&quot;#,##0.00,&quot;K&quot;"/>
    </dxf>
    <dxf>
      <numFmt numFmtId="165" formatCode="&quot;$&quot;#,##0.00,&quot;K&quot;"/>
    </dxf>
    <dxf>
      <numFmt numFmtId="165" formatCode="&quot;$&quot;#,##0.00,&quot;K&quot;"/>
    </dxf>
    <dxf>
      <numFmt numFmtId="165" formatCode="&quot;$&quot;#,##0.00,&quot;K&quot;"/>
    </dxf>
    <dxf>
      <numFmt numFmtId="165" formatCode="&quot;$&quot;#,##0.00,&quot;K&quot;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,,&quot;M&quot;"/>
    </dxf>
    <dxf>
      <numFmt numFmtId="1" formatCode="0"/>
    </dxf>
    <dxf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,&quot;K&quot;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sz val="11"/>
        <color theme="0" tint="-4.9989318521683403E-2"/>
        <name val="Calibri"/>
        <family val="2"/>
        <scheme val="minor"/>
      </font>
    </dxf>
    <dxf>
      <font>
        <sz val="10"/>
        <color theme="2"/>
      </font>
      <fill>
        <patternFill patternType="solid">
          <fgColor theme="0"/>
          <bgColor rgb="FF1A1A1B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imeline Style 1" pivot="0" table="0" count="8" xr9:uid="{8ACF9957-A82C-4BEB-8ED9-7B03AA880D89}">
      <tableStyleElement type="wholeTable" dxfId="175"/>
      <tableStyleElement type="headerRow" dxfId="174"/>
    </tableStyle>
  </tableStyles>
  <colors>
    <mruColors>
      <color rgb="FFD69A64"/>
      <color rgb="FF1A1A1B"/>
      <color rgb="FFC65911"/>
      <color rgb="FFED7D31"/>
      <color rgb="FFF4B183"/>
      <color rgb="FFFBE5D6"/>
      <color rgb="FF195B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1" tint="0.24994659260841701"/>
            </patternFill>
          </fill>
        </dxf>
        <dxf>
          <fill>
            <patternFill patternType="solid">
              <fgColor theme="0"/>
              <bgColor rgb="FFD69A6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0" tint="-0.14996795556505021"/>
            <name val="Calibri"/>
            <family val="2"/>
            <scheme val="minor"/>
          </font>
        </dxf>
        <dxf>
          <font>
            <sz val="10"/>
            <color theme="0" tint="-0.14996795556505021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26" Type="http://schemas.openxmlformats.org/officeDocument/2006/relationships/styles" Target="styles.xml"/><Relationship Id="rId39" Type="http://schemas.openxmlformats.org/officeDocument/2006/relationships/customXml" Target="../customXml/item10.xml"/><Relationship Id="rId21" Type="http://schemas.openxmlformats.org/officeDocument/2006/relationships/pivotCacheDefinition" Target="pivotCache/pivotCacheDefinition14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9" Type="http://schemas.openxmlformats.org/officeDocument/2006/relationships/calcChain" Target="calcChain.xml"/><Relationship Id="rId11" Type="http://schemas.openxmlformats.org/officeDocument/2006/relationships/pivotCacheDefinition" Target="pivotCache/pivotCacheDefinition4.xml"/><Relationship Id="rId24" Type="http://schemas.openxmlformats.org/officeDocument/2006/relationships/theme" Target="theme/theme1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8" Type="http://schemas.openxmlformats.org/officeDocument/2006/relationships/customXml" Target="../customXml/item29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2.xml"/><Relationship Id="rId19" Type="http://schemas.openxmlformats.org/officeDocument/2006/relationships/pivotCacheDefinition" Target="pivotCache/pivotCacheDefinition12.xml"/><Relationship Id="rId14" Type="http://schemas.openxmlformats.org/officeDocument/2006/relationships/pivotCacheDefinition" Target="pivotCache/pivotCacheDefinition7.xml"/><Relationship Id="rId22" Type="http://schemas.openxmlformats.org/officeDocument/2006/relationships/pivotCacheDefinition" Target="pivotCache/pivotCacheDefinition15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2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connections" Target="connection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59" Type="http://schemas.openxmlformats.org/officeDocument/2006/relationships/customXml" Target="../customXml/item30.xml"/><Relationship Id="rId20" Type="http://schemas.openxmlformats.org/officeDocument/2006/relationships/pivotCacheDefinition" Target="pivotCache/pivotCacheDefinition13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microsoft.com/office/2011/relationships/timelineCache" Target="timelineCaches/timelineCache1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57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Relationship Id="rId60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Dataset.xlsx]PIVOT TABLES!PivotTable4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602831030626194E-2"/>
          <c:y val="0.37018010878783003"/>
          <c:w val="0.50506669437946772"/>
          <c:h val="0.62981975169099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TABLES'!$I$3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TABLES'!$H$4:$H$10</c:f>
              <c:strCache>
                <c:ptCount val="6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</c:strCache>
            </c:strRef>
          </c:cat>
          <c:val>
            <c:numRef>
              <c:f>'PIVOT TABLES'!$I$4:$I$10</c:f>
              <c:numCache>
                <c:formatCode>General</c:formatCode>
                <c:ptCount val="6"/>
                <c:pt idx="0">
                  <c:v>147843188</c:v>
                </c:pt>
                <c:pt idx="1">
                  <c:v>253822311</c:v>
                </c:pt>
                <c:pt idx="2">
                  <c:v>254034093</c:v>
                </c:pt>
                <c:pt idx="3">
                  <c:v>253492924</c:v>
                </c:pt>
                <c:pt idx="4">
                  <c:v>180222712</c:v>
                </c:pt>
                <c:pt idx="5">
                  <c:v>12045076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C-4EA7-9BE5-4C86AF3E9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873937631"/>
        <c:axId val="873936671"/>
      </c:barChart>
      <c:catAx>
        <c:axId val="873937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3936671"/>
        <c:crosses val="autoZero"/>
        <c:auto val="1"/>
        <c:lblAlgn val="ctr"/>
        <c:lblOffset val="100"/>
        <c:noMultiLvlLbl val="0"/>
      </c:catAx>
      <c:valAx>
        <c:axId val="8739366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393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Dataset.xlsx]PIVOT TABLES!PivotTable5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650801056536757"/>
          <c:y val="0.15486954474078757"/>
          <c:w val="0.8301898560661175"/>
          <c:h val="0.84513080294676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TABLES'!$I$13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TABLES'!$H$14:$H$20</c:f>
              <c:strCache>
                <c:ptCount val="6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</c:strCache>
            </c:strRef>
          </c:cat>
          <c:val>
            <c:numRef>
              <c:f>'PIVOT TABLES'!$I$14:$I$20</c:f>
              <c:numCache>
                <c:formatCode>General</c:formatCode>
                <c:ptCount val="6"/>
                <c:pt idx="0">
                  <c:v>14750254</c:v>
                </c:pt>
                <c:pt idx="1">
                  <c:v>25293927</c:v>
                </c:pt>
                <c:pt idx="2">
                  <c:v>25309980</c:v>
                </c:pt>
                <c:pt idx="3">
                  <c:v>25326038</c:v>
                </c:pt>
                <c:pt idx="4">
                  <c:v>18056569</c:v>
                </c:pt>
                <c:pt idx="5">
                  <c:v>1217638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89-4CE3-A91F-98D141394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873937631"/>
        <c:axId val="873936671"/>
      </c:barChart>
      <c:catAx>
        <c:axId val="873937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3936671"/>
        <c:crosses val="autoZero"/>
        <c:auto val="1"/>
        <c:lblAlgn val="ctr"/>
        <c:lblOffset val="100"/>
        <c:noMultiLvlLbl val="0"/>
      </c:catAx>
      <c:valAx>
        <c:axId val="8739366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393763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Dataset.xlsx]PIVOT TABLES!PivotTable6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49515617850624"/>
          <c:y val="4.2868661417322831E-2"/>
          <c:w val="0.8301898560661175"/>
          <c:h val="0.84513080294676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TABLES'!$M$3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TABLES'!$L$4:$L$10</c:f>
              <c:strCache>
                <c:ptCount val="6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</c:strCache>
            </c:strRef>
          </c:cat>
          <c:val>
            <c:numRef>
              <c:f>'PIVOT TABLES'!$M$4:$M$10</c:f>
              <c:numCache>
                <c:formatCode>0.000000000</c:formatCode>
                <c:ptCount val="6"/>
                <c:pt idx="0">
                  <c:v>8.0369804856234558E-2</c:v>
                </c:pt>
                <c:pt idx="1">
                  <c:v>8.0168143899903815E-2</c:v>
                </c:pt>
                <c:pt idx="2">
                  <c:v>7.9920912547536083E-2</c:v>
                </c:pt>
                <c:pt idx="3">
                  <c:v>7.9995002715923788E-2</c:v>
                </c:pt>
                <c:pt idx="4">
                  <c:v>7.9969580823746514E-2</c:v>
                </c:pt>
                <c:pt idx="5">
                  <c:v>8.0515510948905356E-2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73-47AD-A8BC-423BAC175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3937631"/>
        <c:axId val="873936671"/>
      </c:barChart>
      <c:catAx>
        <c:axId val="873937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3936671"/>
        <c:crosses val="autoZero"/>
        <c:auto val="1"/>
        <c:lblAlgn val="ctr"/>
        <c:lblOffset val="100"/>
        <c:noMultiLvlLbl val="0"/>
      </c:catAx>
      <c:valAx>
        <c:axId val="873936671"/>
        <c:scaling>
          <c:orientation val="minMax"/>
        </c:scaling>
        <c:delete val="1"/>
        <c:axPos val="l"/>
        <c:numFmt formatCode="0.000000000" sourceLinked="1"/>
        <c:majorTickMark val="none"/>
        <c:minorTickMark val="none"/>
        <c:tickLblPos val="nextTo"/>
        <c:crossAx val="87393763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Dataset.xlsx]PIVOT TABLES!PivotTable7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49515617850624"/>
          <c:y val="4.2868661417322831E-2"/>
          <c:w val="0.8301898560661175"/>
          <c:h val="0.84513080294676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TABLES'!$M$13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TABLES'!$L$14:$L$20</c:f>
              <c:strCache>
                <c:ptCount val="6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</c:strCache>
            </c:strRef>
          </c:cat>
          <c:val>
            <c:numRef>
              <c:f>'PIVOT TABLES'!$M$14:$M$20</c:f>
              <c:numCache>
                <c:formatCode>General</c:formatCode>
                <c:ptCount val="6"/>
                <c:pt idx="0">
                  <c:v>12517.023573663042</c:v>
                </c:pt>
                <c:pt idx="1">
                  <c:v>12503.50056482447</c:v>
                </c:pt>
                <c:pt idx="2">
                  <c:v>12502.308267246062</c:v>
                </c:pt>
                <c:pt idx="3">
                  <c:v>12508.984030418251</c:v>
                </c:pt>
                <c:pt idx="4">
                  <c:v>12484.464896270609</c:v>
                </c:pt>
                <c:pt idx="5">
                  <c:v>12614.65602189781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DC-43C0-A0BA-D4E64A693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3937631"/>
        <c:axId val="873936671"/>
      </c:barChart>
      <c:catAx>
        <c:axId val="873937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3936671"/>
        <c:crosses val="autoZero"/>
        <c:auto val="1"/>
        <c:lblAlgn val="ctr"/>
        <c:lblOffset val="100"/>
        <c:noMultiLvlLbl val="0"/>
      </c:catAx>
      <c:valAx>
        <c:axId val="8739366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393763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Dataset.xlsx]PIVOT TABLES!PivotTable8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82157223665497"/>
          <c:y val="0"/>
          <c:w val="0.8301898560661175"/>
          <c:h val="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TABLES'!$P$3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TABLES'!$O$4:$O$10</c:f>
              <c:strCache>
                <c:ptCount val="6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</c:strCache>
            </c:strRef>
          </c:cat>
          <c:val>
            <c:numRef>
              <c:f>'PIVOT TABLES'!$P$4:$P$10</c:f>
              <c:numCache>
                <c:formatCode>General</c:formatCode>
                <c:ptCount val="6"/>
                <c:pt idx="0">
                  <c:v>134440.78999999919</c:v>
                </c:pt>
                <c:pt idx="1">
                  <c:v>229999.64999999898</c:v>
                </c:pt>
                <c:pt idx="2">
                  <c:v>230534.08999999939</c:v>
                </c:pt>
                <c:pt idx="3">
                  <c:v>230178.79000000065</c:v>
                </c:pt>
                <c:pt idx="4">
                  <c:v>164261.38999999844</c:v>
                </c:pt>
                <c:pt idx="5">
                  <c:v>11072.859999999999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BB-4AA6-AA6E-DAC9E719C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3937631"/>
        <c:axId val="873936671"/>
      </c:barChart>
      <c:catAx>
        <c:axId val="873937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3936671"/>
        <c:crosses val="autoZero"/>
        <c:auto val="1"/>
        <c:lblAlgn val="ctr"/>
        <c:lblOffset val="100"/>
        <c:noMultiLvlLbl val="0"/>
      </c:catAx>
      <c:valAx>
        <c:axId val="8739366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393763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Dataset.xlsx]PIVOT TABLES!PivotTable14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C6591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4B18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BE5D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C6591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C6591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4B183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BE5D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6591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50800" dir="6000000" algn="ctr" rotWithShape="0">
              <a:srgbClr val="000000">
                <a:alpha val="43137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D7D31"/>
          </a:solidFill>
          <a:ln w="19050">
            <a:solidFill>
              <a:schemeClr val="lt1"/>
            </a:solidFill>
          </a:ln>
          <a:effectLst>
            <a:outerShdw blurRad="50800" dist="50800" dir="6000000" algn="ctr" rotWithShape="0">
              <a:srgbClr val="000000">
                <a:alpha val="43137"/>
              </a:srgbClr>
            </a:outerShdw>
          </a:effectLst>
        </c:spPr>
      </c:pivotFmt>
      <c:pivotFmt>
        <c:idx val="14"/>
        <c:spPr>
          <a:solidFill>
            <a:srgbClr val="C65911"/>
          </a:solidFill>
          <a:ln w="19050">
            <a:solidFill>
              <a:schemeClr val="lt1"/>
            </a:solidFill>
          </a:ln>
          <a:effectLst>
            <a:outerShdw blurRad="50800" dist="50800" dir="6000000" algn="ctr" rotWithShape="0">
              <a:srgbClr val="000000">
                <a:alpha val="43137"/>
              </a:srgbClr>
            </a:outerShdw>
          </a:effectLst>
        </c:spPr>
      </c:pivotFmt>
      <c:pivotFmt>
        <c:idx val="15"/>
        <c:spPr>
          <a:solidFill>
            <a:srgbClr val="F4B183"/>
          </a:solidFill>
          <a:ln w="19050">
            <a:solidFill>
              <a:schemeClr val="lt1"/>
            </a:solidFill>
          </a:ln>
          <a:effectLst>
            <a:outerShdw blurRad="50800" dist="50800" dir="6000000" algn="ctr" rotWithShape="0">
              <a:srgbClr val="000000">
                <a:alpha val="43137"/>
              </a:srgbClr>
            </a:outerShdw>
          </a:effectLst>
        </c:spPr>
      </c:pivotFmt>
      <c:pivotFmt>
        <c:idx val="16"/>
        <c:spPr>
          <a:solidFill>
            <a:srgbClr val="FBE5D6"/>
          </a:solidFill>
          <a:ln w="19050">
            <a:solidFill>
              <a:schemeClr val="lt1"/>
            </a:solidFill>
          </a:ln>
          <a:effectLst>
            <a:outerShdw blurRad="50800" dist="50800" dir="6000000" algn="ctr" rotWithShape="0">
              <a:srgbClr val="000000">
                <a:alpha val="43137"/>
              </a:srgbClr>
            </a:outerShdw>
          </a:effectLst>
        </c:spPr>
      </c:pivotFmt>
      <c:pivotFmt>
        <c:idx val="17"/>
        <c:spPr>
          <a:solidFill>
            <a:srgbClr val="C65911"/>
          </a:solidFill>
          <a:ln w="19050">
            <a:solidFill>
              <a:schemeClr val="lt1"/>
            </a:solidFill>
          </a:ln>
          <a:effectLst>
            <a:outerShdw blurRad="50800" dist="50800" dir="6000000" algn="ctr" rotWithShape="0">
              <a:srgbClr val="000000">
                <a:alpha val="43137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54306401355003042"/>
          <c:y val="8.8353413654618476E-2"/>
          <c:w val="0.41215106732348111"/>
          <c:h val="0.91164658634538154"/>
        </c:manualLayout>
      </c:layout>
      <c:doughnutChart>
        <c:varyColors val="1"/>
        <c:ser>
          <c:idx val="0"/>
          <c:order val="0"/>
          <c:tx>
            <c:strRef>
              <c:f>'PIVOT TABLES'!$AB$3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50800" dir="6000000" algn="ctr" rotWithShape="0">
                <a:srgbClr val="000000">
                  <a:alpha val="43137"/>
                </a:srgbClr>
              </a:outerShdw>
            </a:effectLst>
          </c:spPr>
          <c:dPt>
            <c:idx val="0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>
                <a:outerShdw blurRad="50800" dist="50800" dir="60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19-4B25-9FF5-560A449B5EFC}"/>
              </c:ext>
            </c:extLst>
          </c:dPt>
          <c:dPt>
            <c:idx val="1"/>
            <c:bubble3D val="0"/>
            <c:spPr>
              <a:solidFill>
                <a:srgbClr val="C65911"/>
              </a:solidFill>
              <a:ln w="19050">
                <a:solidFill>
                  <a:schemeClr val="lt1"/>
                </a:solidFill>
              </a:ln>
              <a:effectLst>
                <a:outerShdw blurRad="50800" dist="50800" dir="60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19-4B25-9FF5-560A449B5EFC}"/>
              </c:ext>
            </c:extLst>
          </c:dPt>
          <c:dPt>
            <c:idx val="2"/>
            <c:bubble3D val="0"/>
            <c:spPr>
              <a:solidFill>
                <a:srgbClr val="F4B183"/>
              </a:solidFill>
              <a:ln w="19050">
                <a:solidFill>
                  <a:schemeClr val="lt1"/>
                </a:solidFill>
              </a:ln>
              <a:effectLst>
                <a:outerShdw blurRad="50800" dist="50800" dir="60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19-4B25-9FF5-560A449B5EFC}"/>
              </c:ext>
            </c:extLst>
          </c:dPt>
          <c:dPt>
            <c:idx val="3"/>
            <c:bubble3D val="0"/>
            <c:spPr>
              <a:solidFill>
                <a:srgbClr val="FBE5D6"/>
              </a:solidFill>
              <a:ln w="19050">
                <a:solidFill>
                  <a:schemeClr val="lt1"/>
                </a:solidFill>
              </a:ln>
              <a:effectLst>
                <a:outerShdw blurRad="50800" dist="50800" dir="60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19-4B25-9FF5-560A449B5EFC}"/>
              </c:ext>
            </c:extLst>
          </c:dPt>
          <c:dPt>
            <c:idx val="4"/>
            <c:bubble3D val="0"/>
            <c:spPr>
              <a:solidFill>
                <a:srgbClr val="C65911"/>
              </a:solidFill>
              <a:ln w="19050">
                <a:solidFill>
                  <a:schemeClr val="lt1"/>
                </a:solidFill>
              </a:ln>
              <a:effectLst>
                <a:outerShdw blurRad="50800" dist="50800" dir="60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219-4B25-9FF5-560A449B5EFC}"/>
              </c:ext>
            </c:extLst>
          </c:dPt>
          <c:cat>
            <c:strRef>
              <c:f>'PIVOT TABLES'!$AA$4:$AA$8</c:f>
              <c:strCache>
                <c:ptCount val="5"/>
                <c:pt idx="0">
                  <c:v>All Ages</c:v>
                </c:pt>
                <c:pt idx="1">
                  <c:v>Men 18-24</c:v>
                </c:pt>
                <c:pt idx="2">
                  <c:v>Men 25-34</c:v>
                </c:pt>
                <c:pt idx="3">
                  <c:v>Women 25-34</c:v>
                </c:pt>
                <c:pt idx="4">
                  <c:v>Women 35-44</c:v>
                </c:pt>
              </c:strCache>
            </c:strRef>
          </c:cat>
          <c:val>
            <c:numRef>
              <c:f>'PIVOT TABLES'!$AB$4:$AB$8</c:f>
              <c:numCache>
                <c:formatCode>#,##0.00,,"M"</c:formatCode>
                <c:ptCount val="5"/>
                <c:pt idx="0">
                  <c:v>220352342</c:v>
                </c:pt>
                <c:pt idx="1">
                  <c:v>221226637</c:v>
                </c:pt>
                <c:pt idx="2">
                  <c:v>220388856</c:v>
                </c:pt>
                <c:pt idx="3">
                  <c:v>220449734</c:v>
                </c:pt>
                <c:pt idx="4">
                  <c:v>219042735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19-4B25-9FF5-560A449B5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6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Dataset.xlsx]PIVOT TABLES!PivotTable9</c:name>
    <c:fmtId val="11"/>
  </c:pivotSource>
  <c:chart>
    <c:autoTitleDeleted val="1"/>
    <c:pivotFmts>
      <c:pivotFmt>
        <c:idx val="0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TABLES'!$P$13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TABLES'!$O$14:$O$19</c:f>
              <c:strCache>
                <c:ptCount val="5"/>
                <c:pt idx="0">
                  <c:v>Miami</c:v>
                </c:pt>
                <c:pt idx="1">
                  <c:v>Los Angeles</c:v>
                </c:pt>
                <c:pt idx="2">
                  <c:v>Chicago</c:v>
                </c:pt>
                <c:pt idx="3">
                  <c:v>New York</c:v>
                </c:pt>
                <c:pt idx="4">
                  <c:v>Houston</c:v>
                </c:pt>
              </c:strCache>
            </c:strRef>
          </c:cat>
          <c:val>
            <c:numRef>
              <c:f>'PIVOT TABLES'!$P$14:$P$19</c:f>
              <c:numCache>
                <c:formatCode>"$"#,##0.00,"K"</c:formatCode>
                <c:ptCount val="5"/>
                <c:pt idx="0">
                  <c:v>201839.58000000071</c:v>
                </c:pt>
                <c:pt idx="1">
                  <c:v>200169.44999999949</c:v>
                </c:pt>
                <c:pt idx="2">
                  <c:v>200113.60000000062</c:v>
                </c:pt>
                <c:pt idx="3">
                  <c:v>199328.63999999937</c:v>
                </c:pt>
                <c:pt idx="4">
                  <c:v>199036.29999999865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C-4B61-A1A2-9D4A48407F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48"/>
        <c:overlap val="-27"/>
        <c:axId val="1520393567"/>
        <c:axId val="1520403647"/>
      </c:barChart>
      <c:catAx>
        <c:axId val="1520393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403647"/>
        <c:crosses val="autoZero"/>
        <c:auto val="1"/>
        <c:lblAlgn val="ctr"/>
        <c:lblOffset val="100"/>
        <c:noMultiLvlLbl val="0"/>
      </c:catAx>
      <c:valAx>
        <c:axId val="1520403647"/>
        <c:scaling>
          <c:orientation val="minMax"/>
        </c:scaling>
        <c:delete val="1"/>
        <c:axPos val="l"/>
        <c:numFmt formatCode="&quot;$&quot;#,##0.00,&quot;K&quot;" sourceLinked="1"/>
        <c:majorTickMark val="out"/>
        <c:minorTickMark val="none"/>
        <c:tickLblPos val="nextTo"/>
        <c:crossAx val="152039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>
              <a:outerShdw blurRad="50800" dist="50800" dir="5340000" algn="ctr" rotWithShape="0">
                <a:srgbClr val="000000">
                  <a:alpha val="43137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TABLES'!$W$22:$W$24</c:f>
              <c:strCache>
                <c:ptCount val="3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</c:strCache>
            </c:strRef>
          </c:cat>
          <c:val>
            <c:numRef>
              <c:f>'PIVOT TABLES'!$X$22:$X$24</c:f>
              <c:numCache>
                <c:formatCode>#,##0.00,,"M"</c:formatCode>
                <c:ptCount val="3"/>
                <c:pt idx="0">
                  <c:v>14054352</c:v>
                </c:pt>
                <c:pt idx="1">
                  <c:v>14469076</c:v>
                </c:pt>
                <c:pt idx="2">
                  <c:v>14634656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6-4F9F-AB38-E5DEE6F96585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TABLES'!$W$22:$W$24</c:f>
              <c:strCache>
                <c:ptCount val="3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</c:strCache>
            </c:strRef>
          </c:cat>
          <c:val>
            <c:numRef>
              <c:f>'PIVOT TABLES'!$Y$22:$Y$24</c:f>
              <c:numCache>
                <c:formatCode>General</c:formatCode>
                <c:ptCount val="3"/>
                <c:pt idx="2" formatCode="#,##0.00,,&quot;M&quot;">
                  <c:v>14634656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6-4F9F-AB38-E5DEE6F965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1520400287"/>
        <c:axId val="1520390207"/>
      </c:barChart>
      <c:catAx>
        <c:axId val="1520400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390207"/>
        <c:crosses val="autoZero"/>
        <c:auto val="1"/>
        <c:lblAlgn val="ctr"/>
        <c:lblOffset val="100"/>
        <c:noMultiLvlLbl val="0"/>
      </c:catAx>
      <c:valAx>
        <c:axId val="1520390207"/>
        <c:scaling>
          <c:orientation val="minMax"/>
        </c:scaling>
        <c:delete val="1"/>
        <c:axPos val="b"/>
        <c:numFmt formatCode="#,##0.00,,&quot;M&quot;" sourceLinked="1"/>
        <c:majorTickMark val="none"/>
        <c:minorTickMark val="none"/>
        <c:tickLblPos val="nextTo"/>
        <c:crossAx val="152040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0800" dist="50800" dir="3420000" algn="ctr" rotWithShape="0">
                <a:srgbClr val="000000">
                  <a:alpha val="43137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TABLES'!$AA$21:$AA$23</c:f>
              <c:strCache>
                <c:ptCount val="3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</c:strCache>
            </c:strRef>
          </c:cat>
          <c:val>
            <c:numRef>
              <c:f>'PIVOT TABLES'!$AB$21:$AB$23</c:f>
              <c:numCache>
                <c:formatCode>"$"#,##0.00,"K"</c:formatCode>
                <c:ptCount val="3"/>
                <c:pt idx="0">
                  <c:v>12979.12999999999</c:v>
                </c:pt>
                <c:pt idx="1">
                  <c:v>12879.98</c:v>
                </c:pt>
                <c:pt idx="2">
                  <c:v>13280.260000000017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3-4A06-8596-594DB39F85D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TABLES'!$AA$21:$AA$23</c:f>
              <c:strCache>
                <c:ptCount val="3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</c:strCache>
            </c:strRef>
          </c:cat>
          <c:val>
            <c:numRef>
              <c:f>'PIVOT TABLES'!$AC$21:$AC$23</c:f>
              <c:numCache>
                <c:formatCode>General</c:formatCode>
                <c:ptCount val="3"/>
                <c:pt idx="2" formatCode="&quot;$&quot;#,##0.00,&quot;K&quot;">
                  <c:v>13280.260000000017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3-4A06-8596-594DB39F8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1"/>
        <c:overlap val="100"/>
        <c:axId val="1520352767"/>
        <c:axId val="1520371967"/>
      </c:barChart>
      <c:catAx>
        <c:axId val="15203527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371967"/>
        <c:crosses val="autoZero"/>
        <c:auto val="1"/>
        <c:lblAlgn val="ctr"/>
        <c:lblOffset val="100"/>
        <c:noMultiLvlLbl val="0"/>
      </c:catAx>
      <c:valAx>
        <c:axId val="1520371967"/>
        <c:scaling>
          <c:orientation val="minMax"/>
        </c:scaling>
        <c:delete val="1"/>
        <c:axPos val="b"/>
        <c:numFmt formatCode="&quot;$&quot;#,##0.00,&quot;K&quot;" sourceLinked="1"/>
        <c:majorTickMark val="out"/>
        <c:minorTickMark val="none"/>
        <c:tickLblPos val="nextTo"/>
        <c:crossAx val="152035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65911"/>
            </a:solidFill>
            <a:ln>
              <a:noFill/>
            </a:ln>
            <a:effectLst>
              <a:outerShdw blurRad="50800" dist="50800" dir="7680000" algn="ctr" rotWithShape="0">
                <a:srgbClr val="000000">
                  <a:alpha val="43137"/>
                </a:srgbClr>
              </a:outerShdw>
            </a:effectLst>
          </c:spPr>
          <c:invertIfNegative val="0"/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726-48FC-B467-706AAEFBE4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TABLES'!$AE$20:$AE$22</c:f>
              <c:strCache>
                <c:ptCount val="3"/>
                <c:pt idx="0">
                  <c:v>Email</c:v>
                </c:pt>
                <c:pt idx="1">
                  <c:v>Influencer</c:v>
                </c:pt>
                <c:pt idx="2">
                  <c:v>Social Media</c:v>
                </c:pt>
              </c:strCache>
            </c:strRef>
          </c:cat>
          <c:val>
            <c:numRef>
              <c:f>'PIVOT TABLES'!$AF$20:$AF$22</c:f>
              <c:numCache>
                <c:formatCode>#,##0.00,,"M"</c:formatCode>
                <c:ptCount val="3"/>
                <c:pt idx="0">
                  <c:v>17025997</c:v>
                </c:pt>
                <c:pt idx="1">
                  <c:v>17315614</c:v>
                </c:pt>
                <c:pt idx="2">
                  <c:v>16887181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6-48FC-B467-706AAEFBE4B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TABLES'!$AE$20:$AE$22</c:f>
              <c:strCache>
                <c:ptCount val="3"/>
                <c:pt idx="0">
                  <c:v>Email</c:v>
                </c:pt>
                <c:pt idx="1">
                  <c:v>Influencer</c:v>
                </c:pt>
                <c:pt idx="2">
                  <c:v>Social Media</c:v>
                </c:pt>
              </c:strCache>
            </c:strRef>
          </c:cat>
          <c:val>
            <c:numRef>
              <c:f>'PIVOT TABLES'!$AG$20:$AG$22</c:f>
              <c:numCache>
                <c:formatCode>General</c:formatCode>
                <c:ptCount val="3"/>
                <c:pt idx="2" formatCode="#,##0.00,,&quot;M&quot;">
                  <c:v>17315614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26-48FC-B467-706AAEFBE4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1627873055"/>
        <c:axId val="1627852415"/>
      </c:barChart>
      <c:catAx>
        <c:axId val="16278730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52415"/>
        <c:crosses val="autoZero"/>
        <c:auto val="1"/>
        <c:lblAlgn val="ctr"/>
        <c:lblOffset val="100"/>
        <c:noMultiLvlLbl val="0"/>
      </c:catAx>
      <c:valAx>
        <c:axId val="1627852415"/>
        <c:scaling>
          <c:orientation val="minMax"/>
        </c:scaling>
        <c:delete val="1"/>
        <c:axPos val="b"/>
        <c:numFmt formatCode="#,##0.00,,&quot;M&quot;" sourceLinked="1"/>
        <c:majorTickMark val="out"/>
        <c:minorTickMark val="none"/>
        <c:tickLblPos val="nextTo"/>
        <c:crossAx val="162787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A1A1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TABLES'!$AJ$2:$AJ$4</c:f>
              <c:strCache>
                <c:ptCount val="3"/>
                <c:pt idx="0">
                  <c:v>Social Media</c:v>
                </c:pt>
                <c:pt idx="1">
                  <c:v>Email</c:v>
                </c:pt>
                <c:pt idx="2">
                  <c:v>Influencer</c:v>
                </c:pt>
              </c:strCache>
            </c:strRef>
          </c:cat>
          <c:val>
            <c:numRef>
              <c:f>'PIVOT TABLES'!$AK$2:$AK$4</c:f>
              <c:numCache>
                <c:formatCode>"$"#,##0.00,"K"</c:formatCode>
                <c:ptCount val="3"/>
                <c:pt idx="0">
                  <c:v>15447.070000000011</c:v>
                </c:pt>
                <c:pt idx="1">
                  <c:v>15451.63</c:v>
                </c:pt>
                <c:pt idx="2">
                  <c:v>15795.309999999976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8-4C78-AB8A-0FB6803A1E48}"/>
            </c:ext>
          </c:extLst>
        </c:ser>
        <c:ser>
          <c:idx val="1"/>
          <c:order val="1"/>
          <c:spPr>
            <a:solidFill>
              <a:srgbClr val="C6591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TABLES'!$AJ$2:$AJ$4</c:f>
              <c:strCache>
                <c:ptCount val="3"/>
                <c:pt idx="0">
                  <c:v>Social Media</c:v>
                </c:pt>
                <c:pt idx="1">
                  <c:v>Email</c:v>
                </c:pt>
                <c:pt idx="2">
                  <c:v>Influencer</c:v>
                </c:pt>
              </c:strCache>
            </c:strRef>
          </c:cat>
          <c:val>
            <c:numRef>
              <c:f>'PIVOT TABLES'!$AL$2:$AL$4</c:f>
              <c:numCache>
                <c:formatCode>General</c:formatCode>
                <c:ptCount val="3"/>
                <c:pt idx="2" formatCode="&quot;$&quot;#,##0.00,&quot;K&quot;">
                  <c:v>15795.309999999976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8-4C78-AB8A-0FB6803A1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627850975"/>
        <c:axId val="1627862495"/>
      </c:barChart>
      <c:catAx>
        <c:axId val="1627850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62495"/>
        <c:crosses val="autoZero"/>
        <c:auto val="1"/>
        <c:lblAlgn val="ctr"/>
        <c:lblOffset val="100"/>
        <c:noMultiLvlLbl val="0"/>
      </c:catAx>
      <c:valAx>
        <c:axId val="1627862495"/>
        <c:scaling>
          <c:orientation val="minMax"/>
        </c:scaling>
        <c:delete val="1"/>
        <c:axPos val="b"/>
        <c:numFmt formatCode="&quot;$&quot;#,##0.00,&quot;K&quot;" sourceLinked="1"/>
        <c:majorTickMark val="none"/>
        <c:minorTickMark val="none"/>
        <c:tickLblPos val="nextTo"/>
        <c:crossAx val="162785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emf"/><Relationship Id="rId18" Type="http://schemas.openxmlformats.org/officeDocument/2006/relationships/chart" Target="../charts/chart5.xml"/><Relationship Id="rId26" Type="http://schemas.openxmlformats.org/officeDocument/2006/relationships/image" Target="../media/image12.jpeg"/><Relationship Id="rId3" Type="http://schemas.openxmlformats.org/officeDocument/2006/relationships/hyperlink" Target="#ANALYSIS!A1"/><Relationship Id="rId21" Type="http://schemas.openxmlformats.org/officeDocument/2006/relationships/chart" Target="../charts/chart8.xml"/><Relationship Id="rId7" Type="http://schemas.openxmlformats.org/officeDocument/2006/relationships/hyperlink" Target="#INFO!A1"/><Relationship Id="rId12" Type="http://schemas.openxmlformats.org/officeDocument/2006/relationships/image" Target="../media/image8.emf"/><Relationship Id="rId17" Type="http://schemas.openxmlformats.org/officeDocument/2006/relationships/chart" Target="../charts/chart4.xml"/><Relationship Id="rId25" Type="http://schemas.openxmlformats.org/officeDocument/2006/relationships/image" Target="../media/image11.png"/><Relationship Id="rId2" Type="http://schemas.openxmlformats.org/officeDocument/2006/relationships/image" Target="../media/image2.png"/><Relationship Id="rId16" Type="http://schemas.openxmlformats.org/officeDocument/2006/relationships/chart" Target="../charts/chart3.xml"/><Relationship Id="rId20" Type="http://schemas.openxmlformats.org/officeDocument/2006/relationships/chart" Target="../charts/chart7.xml"/><Relationship Id="rId1" Type="http://schemas.openxmlformats.org/officeDocument/2006/relationships/hyperlink" Target="#VISUALS!A1"/><Relationship Id="rId6" Type="http://schemas.openxmlformats.org/officeDocument/2006/relationships/image" Target="../media/image4.png"/><Relationship Id="rId11" Type="http://schemas.openxmlformats.org/officeDocument/2006/relationships/image" Target="../media/image7.emf"/><Relationship Id="rId24" Type="http://schemas.openxmlformats.org/officeDocument/2006/relationships/chart" Target="../charts/chart11.xml"/><Relationship Id="rId5" Type="http://schemas.openxmlformats.org/officeDocument/2006/relationships/hyperlink" Target="file:///C:\Users\USER\Desktop\NEW%20SHEEY.xlsx" TargetMode="External"/><Relationship Id="rId15" Type="http://schemas.openxmlformats.org/officeDocument/2006/relationships/chart" Target="../charts/chart2.xml"/><Relationship Id="rId23" Type="http://schemas.openxmlformats.org/officeDocument/2006/relationships/chart" Target="../charts/chart10.xml"/><Relationship Id="rId10" Type="http://schemas.openxmlformats.org/officeDocument/2006/relationships/chart" Target="../charts/chart1.xml"/><Relationship Id="rId19" Type="http://schemas.openxmlformats.org/officeDocument/2006/relationships/chart" Target="../charts/chart6.xml"/><Relationship Id="rId4" Type="http://schemas.openxmlformats.org/officeDocument/2006/relationships/image" Target="../media/image3.png"/><Relationship Id="rId9" Type="http://schemas.openxmlformats.org/officeDocument/2006/relationships/image" Target="../media/image6.emf"/><Relationship Id="rId14" Type="http://schemas.openxmlformats.org/officeDocument/2006/relationships/image" Target="../media/image10.emf"/><Relationship Id="rId22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333374</xdr:colOff>
      <xdr:row>1</xdr:row>
      <xdr:rowOff>28574</xdr:rowOff>
    </xdr:from>
    <xdr:to>
      <xdr:col>1</xdr:col>
      <xdr:colOff>874144</xdr:colOff>
      <xdr:row>2</xdr:row>
      <xdr:rowOff>28574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9E4575-1300-A755-5381-2DFB1C693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343024" y="219074"/>
          <a:ext cx="540770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0</xdr:row>
      <xdr:rowOff>171450</xdr:rowOff>
    </xdr:from>
    <xdr:to>
      <xdr:col>42</xdr:col>
      <xdr:colOff>171450</xdr:colOff>
      <xdr:row>46</xdr:row>
      <xdr:rowOff>19050</xdr:rowOff>
    </xdr:to>
    <xdr:sp macro="" textlink="">
      <xdr:nvSpPr>
        <xdr:cNvPr id="109" name="Rectangle: Rounded Corners 108">
          <a:extLst>
            <a:ext uri="{FF2B5EF4-FFF2-40B4-BE49-F238E27FC236}">
              <a16:creationId xmlns:a16="http://schemas.microsoft.com/office/drawing/2014/main" id="{F0D0EE90-E4A3-8D8F-1DC8-8F8443716DB9}"/>
            </a:ext>
          </a:extLst>
        </xdr:cNvPr>
        <xdr:cNvSpPr/>
      </xdr:nvSpPr>
      <xdr:spPr>
        <a:xfrm>
          <a:off x="4362450" y="171450"/>
          <a:ext cx="21412200" cy="8610600"/>
        </a:xfrm>
        <a:prstGeom prst="roundRect">
          <a:avLst>
            <a:gd name="adj" fmla="val 9145"/>
          </a:avLst>
        </a:prstGeom>
        <a:solidFill>
          <a:srgbClr val="D69A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169860</xdr:colOff>
      <xdr:row>1</xdr:row>
      <xdr:rowOff>57149</xdr:rowOff>
    </xdr:from>
    <xdr:to>
      <xdr:col>40</xdr:col>
      <xdr:colOff>342900</xdr:colOff>
      <xdr:row>44</xdr:row>
      <xdr:rowOff>38101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4AD812F1-05FC-D7B2-B381-18C97424FCC6}"/>
            </a:ext>
          </a:extLst>
        </xdr:cNvPr>
        <xdr:cNvGrpSpPr/>
      </xdr:nvGrpSpPr>
      <xdr:grpSpPr>
        <a:xfrm>
          <a:off x="4437060" y="247649"/>
          <a:ext cx="20289840" cy="8172452"/>
          <a:chOff x="4437060" y="247649"/>
          <a:chExt cx="20289840" cy="8172452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D9880CB9-FBA7-7349-B2BC-279B038B5389}"/>
              </a:ext>
            </a:extLst>
          </xdr:cNvPr>
          <xdr:cNvGrpSpPr/>
        </xdr:nvGrpSpPr>
        <xdr:grpSpPr>
          <a:xfrm>
            <a:off x="4876800" y="247649"/>
            <a:ext cx="19850100" cy="8172452"/>
            <a:chOff x="147483" y="-87017"/>
            <a:chExt cx="18939990" cy="7353207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7848B8CD-6296-68AE-752D-B74D722601D4}"/>
                </a:ext>
              </a:extLst>
            </xdr:cNvPr>
            <xdr:cNvSpPr/>
          </xdr:nvSpPr>
          <xdr:spPr>
            <a:xfrm>
              <a:off x="147483" y="-87017"/>
              <a:ext cx="18939990" cy="7353207"/>
            </a:xfrm>
            <a:prstGeom prst="roundRect">
              <a:avLst>
                <a:gd name="adj" fmla="val 2126"/>
              </a:avLst>
            </a:prstGeom>
            <a:solidFill>
              <a:srgbClr val="1A1A1B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4" name="Rectangle: Rounded Corners 3">
              <a:extLst>
                <a:ext uri="{FF2B5EF4-FFF2-40B4-BE49-F238E27FC236}">
                  <a16:creationId xmlns:a16="http://schemas.microsoft.com/office/drawing/2014/main" id="{F9CF0B51-BD47-942B-6AD7-6372A41B1578}"/>
                </a:ext>
              </a:extLst>
            </xdr:cNvPr>
            <xdr:cNvSpPr/>
          </xdr:nvSpPr>
          <xdr:spPr>
            <a:xfrm>
              <a:off x="427702" y="1209368"/>
              <a:ext cx="412956" cy="3051598"/>
            </a:xfrm>
            <a:prstGeom prst="roundRect">
              <a:avLst>
                <a:gd name="adj" fmla="val 50000"/>
              </a:avLst>
            </a:prstGeom>
            <a:solidFill>
              <a:schemeClr val="bg2">
                <a:lumMod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pic>
          <xdr:nvPicPr>
            <xdr:cNvPr id="5" name="Picture 4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1195CB21-59AB-447A-617F-131AB294FB5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81758" y="1564752"/>
              <a:ext cx="304843" cy="304843"/>
            </a:xfrm>
            <a:prstGeom prst="rect">
              <a:avLst/>
            </a:prstGeom>
            <a:noFill/>
            <a:ln w="9525" cmpd="sng">
              <a:noFill/>
            </a:ln>
          </xdr:spPr>
        </xdr:pic>
        <xdr:pic>
          <xdr:nvPicPr>
            <xdr:cNvPr id="6" name="Picture 5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B1540425-B4E5-76BD-1C0E-4A4D1C6CE5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81758" y="2260260"/>
              <a:ext cx="304844" cy="304844"/>
            </a:xfrm>
            <a:prstGeom prst="rect">
              <a:avLst/>
            </a:prstGeom>
            <a:noFill/>
            <a:ln w="9525" cmpd="sng">
              <a:noFill/>
            </a:ln>
          </xdr:spPr>
        </xdr:pic>
        <xdr:pic>
          <xdr:nvPicPr>
            <xdr:cNvPr id="7" name="Picture 6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13A1556A-FE06-BE15-13EB-F59AA282330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81758" y="2955769"/>
              <a:ext cx="304844" cy="304844"/>
            </a:xfrm>
            <a:prstGeom prst="rect">
              <a:avLst/>
            </a:prstGeom>
            <a:noFill/>
            <a:ln w="9525" cmpd="sng">
              <a:noFill/>
            </a:ln>
          </xdr:spPr>
        </xdr:pic>
        <xdr:pic>
          <xdr:nvPicPr>
            <xdr:cNvPr id="8" name="Picture 7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2DD067EC-B996-A43E-A3EE-827B537A8D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52281" y="3597388"/>
              <a:ext cx="363796" cy="363796"/>
            </a:xfrm>
            <a:prstGeom prst="rect">
              <a:avLst/>
            </a:prstGeom>
            <a:noFill/>
            <a:ln w="9525" cmpd="sng">
              <a:noFill/>
            </a:ln>
          </xdr:spPr>
        </xdr:pic>
        <xdr:sp macro="" textlink="">
          <xdr:nvSpPr>
            <xdr:cNvPr id="9" name="Rectangle: Rounded Corners 8">
              <a:extLst>
                <a:ext uri="{FF2B5EF4-FFF2-40B4-BE49-F238E27FC236}">
                  <a16:creationId xmlns:a16="http://schemas.microsoft.com/office/drawing/2014/main" id="{5F5E89EF-8CA4-B87F-8A2A-313E4D14E2BA}"/>
                </a:ext>
              </a:extLst>
            </xdr:cNvPr>
            <xdr:cNvSpPr/>
          </xdr:nvSpPr>
          <xdr:spPr>
            <a:xfrm>
              <a:off x="1168977" y="950079"/>
              <a:ext cx="2241950" cy="1828800"/>
            </a:xfrm>
            <a:prstGeom prst="roundRect">
              <a:avLst>
                <a:gd name="adj" fmla="val 12918"/>
              </a:avLst>
            </a:prstGeom>
            <a:solidFill>
              <a:schemeClr val="tx1">
                <a:lumMod val="85000"/>
                <a:lumOff val="1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0" name="Rectangle: Rounded Corners 9">
              <a:extLst>
                <a:ext uri="{FF2B5EF4-FFF2-40B4-BE49-F238E27FC236}">
                  <a16:creationId xmlns:a16="http://schemas.microsoft.com/office/drawing/2014/main" id="{F36A10E2-A851-E3BA-5FC8-F80D9316CC86}"/>
                </a:ext>
              </a:extLst>
            </xdr:cNvPr>
            <xdr:cNvSpPr/>
          </xdr:nvSpPr>
          <xdr:spPr>
            <a:xfrm>
              <a:off x="1059917" y="2880421"/>
              <a:ext cx="4117778" cy="1828800"/>
            </a:xfrm>
            <a:prstGeom prst="round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1" name="Rectangle: Rounded Corners 10">
              <a:extLst>
                <a:ext uri="{FF2B5EF4-FFF2-40B4-BE49-F238E27FC236}">
                  <a16:creationId xmlns:a16="http://schemas.microsoft.com/office/drawing/2014/main" id="{C57E076F-A05C-B70A-4539-357BBFF70964}"/>
                </a:ext>
              </a:extLst>
            </xdr:cNvPr>
            <xdr:cNvSpPr/>
          </xdr:nvSpPr>
          <xdr:spPr>
            <a:xfrm>
              <a:off x="1059917" y="4802843"/>
              <a:ext cx="4117778" cy="1794321"/>
            </a:xfrm>
            <a:prstGeom prst="round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2" name="Rectangle: Rounded Corners 11">
              <a:extLst>
                <a:ext uri="{FF2B5EF4-FFF2-40B4-BE49-F238E27FC236}">
                  <a16:creationId xmlns:a16="http://schemas.microsoft.com/office/drawing/2014/main" id="{CF030CF2-8A62-85C7-CB28-36489A8C1752}"/>
                </a:ext>
              </a:extLst>
            </xdr:cNvPr>
            <xdr:cNvSpPr/>
          </xdr:nvSpPr>
          <xdr:spPr>
            <a:xfrm>
              <a:off x="5349240" y="2880421"/>
              <a:ext cx="3582282" cy="3716744"/>
            </a:xfrm>
            <a:prstGeom prst="roundRect">
              <a:avLst>
                <a:gd name="adj" fmla="val 5923"/>
              </a:avLst>
            </a:prstGeom>
            <a:solidFill>
              <a:schemeClr val="tx1">
                <a:lumMod val="85000"/>
                <a:lumOff val="1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3" name="Rectangle: Rounded Corners 12">
              <a:extLst>
                <a:ext uri="{FF2B5EF4-FFF2-40B4-BE49-F238E27FC236}">
                  <a16:creationId xmlns:a16="http://schemas.microsoft.com/office/drawing/2014/main" id="{D137B4DF-A8B5-45FB-83DF-4AB4FF1B5BAA}"/>
                </a:ext>
              </a:extLst>
            </xdr:cNvPr>
            <xdr:cNvSpPr/>
          </xdr:nvSpPr>
          <xdr:spPr>
            <a:xfrm>
              <a:off x="9160175" y="2965331"/>
              <a:ext cx="9622430" cy="3669933"/>
            </a:xfrm>
            <a:prstGeom prst="roundRect">
              <a:avLst>
                <a:gd name="adj" fmla="val 10908"/>
              </a:avLst>
            </a:prstGeom>
            <a:solidFill>
              <a:schemeClr val="tx1">
                <a:lumMod val="85000"/>
                <a:lumOff val="1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9" name="Rectangle: Rounded Corners 18">
              <a:extLst>
                <a:ext uri="{FF2B5EF4-FFF2-40B4-BE49-F238E27FC236}">
                  <a16:creationId xmlns:a16="http://schemas.microsoft.com/office/drawing/2014/main" id="{251E4C28-9C8D-CF3C-74DF-0FF3178833D5}"/>
                </a:ext>
              </a:extLst>
            </xdr:cNvPr>
            <xdr:cNvSpPr/>
          </xdr:nvSpPr>
          <xdr:spPr>
            <a:xfrm>
              <a:off x="12953734" y="961738"/>
              <a:ext cx="5006791" cy="1715268"/>
            </a:xfrm>
            <a:prstGeom prst="round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</xdr:grpSp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18F2DB6D-F102-434E-BD93-9039C1216106}"/>
              </a:ext>
            </a:extLst>
          </xdr:cNvPr>
          <xdr:cNvSpPr/>
        </xdr:nvSpPr>
        <xdr:spPr>
          <a:xfrm>
            <a:off x="8496300" y="1390650"/>
            <a:ext cx="2114550" cy="20574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5412CBAA-1505-414F-AA01-37B06415CE88}"/>
              </a:ext>
            </a:extLst>
          </xdr:cNvPr>
          <xdr:cNvSpPr/>
        </xdr:nvSpPr>
        <xdr:spPr>
          <a:xfrm>
            <a:off x="10725150" y="1428750"/>
            <a:ext cx="2239455" cy="1983532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7D855F1F-1690-4250-A15D-38A849D55925}"/>
              </a:ext>
            </a:extLst>
          </xdr:cNvPr>
          <xdr:cNvSpPr/>
        </xdr:nvSpPr>
        <xdr:spPr>
          <a:xfrm>
            <a:off x="13058775" y="1305717"/>
            <a:ext cx="2239455" cy="2060528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30A135BD-57DD-41FE-8B69-05C9C6D2EC05}"/>
              </a:ext>
            </a:extLst>
          </xdr:cNvPr>
          <xdr:cNvSpPr/>
        </xdr:nvSpPr>
        <xdr:spPr>
          <a:xfrm>
            <a:off x="15391606" y="1393823"/>
            <a:ext cx="2458244" cy="2060528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95D26CDF-DCEF-E884-E715-BE60C5567E88}"/>
              </a:ext>
            </a:extLst>
          </xdr:cNvPr>
          <xdr:cNvSpPr txBox="1"/>
        </xdr:nvSpPr>
        <xdr:spPr>
          <a:xfrm>
            <a:off x="6334124" y="1373186"/>
            <a:ext cx="1556545" cy="3294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800">
                <a:solidFill>
                  <a:schemeClr val="bg1">
                    <a:lumMod val="95000"/>
                  </a:schemeClr>
                </a:solidFill>
              </a:rPr>
              <a:t>Impression</a:t>
            </a:r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EE1DB229-A3A0-F45B-FF0D-911BFC5C0602}"/>
              </a:ext>
            </a:extLst>
          </xdr:cNvPr>
          <xdr:cNvSpPr txBox="1"/>
        </xdr:nvSpPr>
        <xdr:spPr>
          <a:xfrm>
            <a:off x="8454232" y="1577180"/>
            <a:ext cx="1981994" cy="3413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800">
                <a:solidFill>
                  <a:schemeClr val="bg1">
                    <a:lumMod val="95000"/>
                  </a:schemeClr>
                </a:solidFill>
              </a:rPr>
              <a:t>Click</a:t>
            </a: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A5205738-24A3-0414-8916-F9F39B9ED0E9}"/>
              </a:ext>
            </a:extLst>
          </xdr:cNvPr>
          <xdr:cNvSpPr txBox="1"/>
        </xdr:nvSpPr>
        <xdr:spPr>
          <a:xfrm>
            <a:off x="10787064" y="1590673"/>
            <a:ext cx="1987550" cy="3413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800">
                <a:solidFill>
                  <a:schemeClr val="bg1">
                    <a:lumMod val="95000"/>
                  </a:schemeClr>
                </a:solidFill>
              </a:rPr>
              <a:t>Conversion</a:t>
            </a:r>
            <a:r>
              <a:rPr lang="en-US" sz="1800" baseline="0">
                <a:solidFill>
                  <a:schemeClr val="bg1">
                    <a:lumMod val="95000"/>
                  </a:schemeClr>
                </a:solidFill>
              </a:rPr>
              <a:t> Rates</a:t>
            </a:r>
            <a:endParaRPr lang="en-US" sz="18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659357DF-7897-2416-0F19-FAA19CE0D243}"/>
              </a:ext>
            </a:extLst>
          </xdr:cNvPr>
          <xdr:cNvSpPr txBox="1"/>
        </xdr:nvSpPr>
        <xdr:spPr>
          <a:xfrm>
            <a:off x="13119896" y="1604166"/>
            <a:ext cx="1987550" cy="3413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800">
                <a:solidFill>
                  <a:schemeClr val="bg1">
                    <a:lumMod val="95000"/>
                  </a:schemeClr>
                </a:solidFill>
              </a:rPr>
              <a:t>Acquisition</a:t>
            </a:r>
            <a:r>
              <a:rPr lang="en-US" sz="1800" baseline="0">
                <a:solidFill>
                  <a:schemeClr val="bg1">
                    <a:lumMod val="95000"/>
                  </a:schemeClr>
                </a:solidFill>
              </a:rPr>
              <a:t> Cost</a:t>
            </a:r>
            <a:endParaRPr lang="en-US" sz="18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BFD09C66-F64D-1C53-8511-42DC022B5E06}"/>
              </a:ext>
            </a:extLst>
          </xdr:cNvPr>
          <xdr:cNvSpPr txBox="1"/>
        </xdr:nvSpPr>
        <xdr:spPr>
          <a:xfrm>
            <a:off x="15452728" y="1617659"/>
            <a:ext cx="1987550" cy="3413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800">
                <a:solidFill>
                  <a:schemeClr val="bg1">
                    <a:lumMod val="95000"/>
                  </a:schemeClr>
                </a:solidFill>
              </a:rPr>
              <a:t>ROI</a:t>
            </a:r>
          </a:p>
        </xdr:txBody>
      </xdr:sp>
      <xdr:sp macro="" textlink="">
        <xdr:nvSpPr>
          <xdr:cNvPr id="47" name="Rectangle: Rounded Corners 46">
            <a:extLst>
              <a:ext uri="{FF2B5EF4-FFF2-40B4-BE49-F238E27FC236}">
                <a16:creationId xmlns:a16="http://schemas.microsoft.com/office/drawing/2014/main" id="{2A7E1EB7-53B0-6EB8-75E3-EE7D5B1E5C92}"/>
              </a:ext>
            </a:extLst>
          </xdr:cNvPr>
          <xdr:cNvSpPr/>
        </xdr:nvSpPr>
        <xdr:spPr>
          <a:xfrm>
            <a:off x="6195217" y="2174876"/>
            <a:ext cx="1967707" cy="380999"/>
          </a:xfrm>
          <a:prstGeom prst="roundRect">
            <a:avLst/>
          </a:prstGeom>
          <a:solidFill>
            <a:schemeClr val="bg1">
              <a:lumMod val="75000"/>
              <a:alpha val="12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>
                <a:solidFill>
                  <a:schemeClr val="bg1"/>
                </a:solidFill>
              </a:rPr>
              <a:t>	VS</a:t>
            </a:r>
            <a:r>
              <a:rPr lang="en-US" sz="1800" baseline="0">
                <a:solidFill>
                  <a:schemeClr val="bg1"/>
                </a:solidFill>
              </a:rPr>
              <a:t> PM</a:t>
            </a:r>
            <a:endParaRPr lang="en-US" sz="1800">
              <a:solidFill>
                <a:schemeClr val="bg1"/>
              </a:solidFill>
            </a:endParaRPr>
          </a:p>
        </xdr:txBody>
      </xdr:sp>
      <xdr:sp macro="" textlink="Impression">
        <xdr:nvSpPr>
          <xdr:cNvPr id="48" name="TextBox 47">
            <a:extLst>
              <a:ext uri="{FF2B5EF4-FFF2-40B4-BE49-F238E27FC236}">
                <a16:creationId xmlns:a16="http://schemas.microsoft.com/office/drawing/2014/main" id="{E28CDBF8-4D52-8CA6-C544-0CC22F22075F}"/>
              </a:ext>
            </a:extLst>
          </xdr:cNvPr>
          <xdr:cNvSpPr txBox="1"/>
        </xdr:nvSpPr>
        <xdr:spPr>
          <a:xfrm>
            <a:off x="6234907" y="1583532"/>
            <a:ext cx="1994693" cy="5119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EFB2E45-CE75-40A4-9778-1E239D07D7C8}" type="TxLink">
              <a:rPr lang="en-US" sz="3200" b="0" i="0" u="none" strike="noStrike">
                <a:solidFill>
                  <a:schemeClr val="bg1"/>
                </a:solidFill>
                <a:latin typeface="Calibri"/>
                <a:cs typeface="Calibri"/>
              </a:rPr>
              <a:pPr/>
              <a:t>1,101.46M</a:t>
            </a:fld>
            <a:endParaRPr lang="en-US" sz="32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pic>
            <xdr:nvPicPr>
              <xdr:cNvPr id="50" name="Picture 49">
                <a:extLst>
                  <a:ext uri="{FF2B5EF4-FFF2-40B4-BE49-F238E27FC236}">
                    <a16:creationId xmlns:a16="http://schemas.microsoft.com/office/drawing/2014/main" id="{341230FB-6950-9EED-131A-9D38A0F7A5EE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PIVOT TABLES'!$B$12" spid="_x0000_s1246"/>
                  </a:ext>
                </a:extLst>
              </xdr:cNvPicPr>
            </xdr:nvPicPr>
            <xdr:blipFill>
              <a:blip xmlns:r="http://schemas.openxmlformats.org/officeDocument/2006/relationships" r:embed="rId9"/>
              <a:srcRect/>
              <a:stretch>
                <a:fillRect/>
              </a:stretch>
            </xdr:blipFill>
            <xdr:spPr bwMode="auto">
              <a:xfrm>
                <a:off x="4437060" y="2023269"/>
                <a:ext cx="2668590" cy="587201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xdr:graphicFrame macro="">
        <xdr:nvGraphicFramePr>
          <xdr:cNvPr id="51" name="Chart 50">
            <a:extLst>
              <a:ext uri="{FF2B5EF4-FFF2-40B4-BE49-F238E27FC236}">
                <a16:creationId xmlns:a16="http://schemas.microsoft.com/office/drawing/2014/main" id="{EE57F058-7D83-44F4-8288-6D480AD2964B}"/>
              </a:ext>
            </a:extLst>
          </xdr:cNvPr>
          <xdr:cNvGraphicFramePr>
            <a:graphicFrameLocks/>
          </xdr:cNvGraphicFramePr>
        </xdr:nvGraphicFramePr>
        <xdr:xfrm>
          <a:off x="5725319" y="2076450"/>
          <a:ext cx="4425950" cy="11874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52" name="Rectangle: Rounded Corners 51">
            <a:extLst>
              <a:ext uri="{FF2B5EF4-FFF2-40B4-BE49-F238E27FC236}">
                <a16:creationId xmlns:a16="http://schemas.microsoft.com/office/drawing/2014/main" id="{670E46DC-B580-1C8E-0058-777BE31AB837}"/>
              </a:ext>
            </a:extLst>
          </xdr:cNvPr>
          <xdr:cNvSpPr/>
        </xdr:nvSpPr>
        <xdr:spPr>
          <a:xfrm>
            <a:off x="8454231" y="2208212"/>
            <a:ext cx="1962150" cy="380999"/>
          </a:xfrm>
          <a:prstGeom prst="roundRect">
            <a:avLst/>
          </a:prstGeom>
          <a:solidFill>
            <a:schemeClr val="bg1">
              <a:lumMod val="75000"/>
              <a:alpha val="12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>
                <a:solidFill>
                  <a:schemeClr val="bg1"/>
                </a:solidFill>
              </a:rPr>
              <a:t>	VS</a:t>
            </a:r>
            <a:r>
              <a:rPr lang="en-US" sz="1800" baseline="0">
                <a:solidFill>
                  <a:schemeClr val="bg1"/>
                </a:solidFill>
              </a:rPr>
              <a:t> PM</a:t>
            </a:r>
            <a:endParaRPr lang="en-US" sz="1800">
              <a:solidFill>
                <a:schemeClr val="bg1"/>
              </a:solidFill>
            </a:endParaRPr>
          </a:p>
        </xdr:txBody>
      </xdr:sp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88ECA51D-12D4-E716-FA8C-DDB75A235F90}"/>
              </a:ext>
            </a:extLst>
          </xdr:cNvPr>
          <xdr:cNvSpPr/>
        </xdr:nvSpPr>
        <xdr:spPr>
          <a:xfrm>
            <a:off x="10747373" y="2182017"/>
            <a:ext cx="1901032" cy="453232"/>
          </a:xfrm>
          <a:prstGeom prst="roundRect">
            <a:avLst/>
          </a:prstGeom>
          <a:solidFill>
            <a:schemeClr val="bg1">
              <a:lumMod val="75000"/>
              <a:alpha val="12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>
                <a:solidFill>
                  <a:schemeClr val="bg1"/>
                </a:solidFill>
              </a:rPr>
              <a:t>	VS</a:t>
            </a:r>
            <a:r>
              <a:rPr lang="en-US" sz="1800" baseline="0">
                <a:solidFill>
                  <a:schemeClr val="bg1"/>
                </a:solidFill>
              </a:rPr>
              <a:t> PM</a:t>
            </a:r>
            <a:endParaRPr lang="en-US" sz="1800">
              <a:solidFill>
                <a:schemeClr val="bg1"/>
              </a:solidFill>
            </a:endParaRPr>
          </a:p>
        </xdr:txBody>
      </xdr:sp>
      <xdr:sp macro="" textlink="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7341107B-0D55-2E45-9260-C02B1AC3EDB7}"/>
              </a:ext>
            </a:extLst>
          </xdr:cNvPr>
          <xdr:cNvSpPr/>
        </xdr:nvSpPr>
        <xdr:spPr>
          <a:xfrm>
            <a:off x="13119893" y="2286794"/>
            <a:ext cx="2043907" cy="361156"/>
          </a:xfrm>
          <a:prstGeom prst="roundRect">
            <a:avLst/>
          </a:prstGeom>
          <a:solidFill>
            <a:schemeClr val="bg1">
              <a:lumMod val="75000"/>
              <a:alpha val="12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>
                <a:solidFill>
                  <a:schemeClr val="bg1"/>
                </a:solidFill>
              </a:rPr>
              <a:t>	VS</a:t>
            </a:r>
            <a:r>
              <a:rPr lang="en-US" sz="1800" baseline="0">
                <a:solidFill>
                  <a:schemeClr val="bg1"/>
                </a:solidFill>
              </a:rPr>
              <a:t> PM</a:t>
            </a:r>
            <a:endParaRPr lang="en-US" sz="1800">
              <a:solidFill>
                <a:schemeClr val="bg1"/>
              </a:solidFill>
            </a:endParaRPr>
          </a:p>
        </xdr:txBody>
      </xdr:sp>
      <xdr:sp macro="" textlink="">
        <xdr:nvSpPr>
          <xdr:cNvPr id="55" name="Rectangle: Rounded Corners 54">
            <a:extLst>
              <a:ext uri="{FF2B5EF4-FFF2-40B4-BE49-F238E27FC236}">
                <a16:creationId xmlns:a16="http://schemas.microsoft.com/office/drawing/2014/main" id="{07BF9F02-9296-8EFB-7A66-BB689CB3B054}"/>
              </a:ext>
            </a:extLst>
          </xdr:cNvPr>
          <xdr:cNvSpPr/>
        </xdr:nvSpPr>
        <xdr:spPr>
          <a:xfrm>
            <a:off x="15373349" y="2300288"/>
            <a:ext cx="1981201" cy="309562"/>
          </a:xfrm>
          <a:prstGeom prst="roundRect">
            <a:avLst/>
          </a:prstGeom>
          <a:solidFill>
            <a:schemeClr val="bg1">
              <a:lumMod val="75000"/>
              <a:alpha val="12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>
                <a:solidFill>
                  <a:schemeClr val="bg1"/>
                </a:solidFill>
              </a:rPr>
              <a:t>	VS</a:t>
            </a:r>
            <a:r>
              <a:rPr lang="en-US" sz="1800" baseline="0">
                <a:solidFill>
                  <a:schemeClr val="bg1"/>
                </a:solidFill>
              </a:rPr>
              <a:t> PM</a:t>
            </a:r>
            <a:endParaRPr lang="en-US" sz="1800">
              <a:solidFill>
                <a:schemeClr val="bg1"/>
              </a:solidFill>
            </a:endParaRPr>
          </a:p>
        </xdr:txBody>
      </xdr:sp>
      <xdr:sp macro="" textlink="click">
        <xdr:nvSpPr>
          <xdr:cNvPr id="56" name="TextBox 55">
            <a:extLst>
              <a:ext uri="{FF2B5EF4-FFF2-40B4-BE49-F238E27FC236}">
                <a16:creationId xmlns:a16="http://schemas.microsoft.com/office/drawing/2014/main" id="{444EF7D3-BD49-9893-4B7F-B6C9C338493C}"/>
              </a:ext>
            </a:extLst>
          </xdr:cNvPr>
          <xdr:cNvSpPr txBox="1"/>
        </xdr:nvSpPr>
        <xdr:spPr>
          <a:xfrm>
            <a:off x="8474076" y="1747837"/>
            <a:ext cx="1774823" cy="5199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45F072F4-AC0E-4406-AFB0-C799AD4AB66E}" type="TxLink">
              <a:rPr lang="en-US" sz="3200" b="0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/>
              <a:t>109.95M</a:t>
            </a:fld>
            <a:endParaRPr lang="en-US" sz="32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'PIVOT TABLES'!D4">
        <xdr:nvSpPr>
          <xdr:cNvPr id="57" name="TextBox 56">
            <a:extLst>
              <a:ext uri="{FF2B5EF4-FFF2-40B4-BE49-F238E27FC236}">
                <a16:creationId xmlns:a16="http://schemas.microsoft.com/office/drawing/2014/main" id="{CD384F7F-E74D-6639-A1C4-BE5480E204C0}"/>
              </a:ext>
            </a:extLst>
          </xdr:cNvPr>
          <xdr:cNvSpPr txBox="1"/>
        </xdr:nvSpPr>
        <xdr:spPr>
          <a:xfrm>
            <a:off x="11059320" y="1801017"/>
            <a:ext cx="1570830" cy="511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EC13FCC-79D2-450A-B45C-92971D83D6AC}" type="TxLink">
              <a:rPr lang="en-US" sz="3200" b="0" i="0" u="none" strike="noStrike">
                <a:solidFill>
                  <a:schemeClr val="bg1"/>
                </a:solidFill>
                <a:latin typeface="Calibri"/>
                <a:cs typeface="Calibri"/>
              </a:rPr>
              <a:pPr/>
              <a:t>8.0%</a:t>
            </a:fld>
            <a:endParaRPr lang="en-US" sz="32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sp macro="" textlink="'PIVOT TABLES'!E4">
        <xdr:nvSpPr>
          <xdr:cNvPr id="58" name="TextBox 57">
            <a:extLst>
              <a:ext uri="{FF2B5EF4-FFF2-40B4-BE49-F238E27FC236}">
                <a16:creationId xmlns:a16="http://schemas.microsoft.com/office/drawing/2014/main" id="{28CD2384-6FF8-C8B9-F25E-C6E1A2559809}"/>
              </a:ext>
            </a:extLst>
          </xdr:cNvPr>
          <xdr:cNvSpPr txBox="1"/>
        </xdr:nvSpPr>
        <xdr:spPr>
          <a:xfrm>
            <a:off x="13318333" y="1794666"/>
            <a:ext cx="1669255" cy="511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1C9064F-2B9D-423D-BA49-9611C698B85B}" type="TxLink">
              <a:rPr lang="en-US" sz="3200" b="0" i="0" u="none" strike="noStrike">
                <a:solidFill>
                  <a:schemeClr val="bg1"/>
                </a:solidFill>
                <a:latin typeface="Calibri"/>
                <a:cs typeface="Calibri"/>
              </a:rPr>
              <a:pPr/>
              <a:t>$12.50K</a:t>
            </a:fld>
            <a:endParaRPr lang="en-US" sz="32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sp macro="" textlink="'PIVOT TABLES'!F4">
        <xdr:nvSpPr>
          <xdr:cNvPr id="59" name="TextBox 58">
            <a:extLst>
              <a:ext uri="{FF2B5EF4-FFF2-40B4-BE49-F238E27FC236}">
                <a16:creationId xmlns:a16="http://schemas.microsoft.com/office/drawing/2014/main" id="{833309A5-E09D-5FD7-5EFA-3369C4475549}"/>
              </a:ext>
            </a:extLst>
          </xdr:cNvPr>
          <xdr:cNvSpPr txBox="1"/>
        </xdr:nvSpPr>
        <xdr:spPr>
          <a:xfrm>
            <a:off x="15452726" y="1828002"/>
            <a:ext cx="1497012" cy="511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B97E865-A2AB-4C54-84E2-0E477AE91277}" type="TxLink">
              <a:rPr lang="en-US" sz="3200" b="0" i="0" u="none" strike="noStrike">
                <a:solidFill>
                  <a:schemeClr val="bg1"/>
                </a:solidFill>
                <a:latin typeface="Calibri"/>
                <a:cs typeface="Calibri"/>
              </a:rPr>
              <a:pPr/>
              <a:t>$1.00M</a:t>
            </a:fld>
            <a:endParaRPr lang="en-US" sz="3200" b="0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pic>
            <xdr:nvPicPr>
              <xdr:cNvPr id="61" name="Picture 60">
                <a:extLst>
                  <a:ext uri="{FF2B5EF4-FFF2-40B4-BE49-F238E27FC236}">
                    <a16:creationId xmlns:a16="http://schemas.microsoft.com/office/drawing/2014/main" id="{7905A076-B64F-331D-8DBB-F93092C7726A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PIVOT TABLES'!$C$12" spid="_x0000_s1247"/>
                  </a:ext>
                </a:extLst>
              </xdr:cNvPicPr>
            </xdr:nvPicPr>
            <xdr:blipFill>
              <a:blip xmlns:r="http://schemas.openxmlformats.org/officeDocument/2006/relationships" r:embed="rId11"/>
              <a:srcRect/>
              <a:stretch>
                <a:fillRect/>
              </a:stretch>
            </xdr:blipFill>
            <xdr:spPr bwMode="auto">
              <a:xfrm>
                <a:off x="7831138" y="2174874"/>
                <a:ext cx="1511299" cy="465153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pic>
            <xdr:nvPicPr>
              <xdr:cNvPr id="63" name="Picture 62">
                <a:extLst>
                  <a:ext uri="{FF2B5EF4-FFF2-40B4-BE49-F238E27FC236}">
                    <a16:creationId xmlns:a16="http://schemas.microsoft.com/office/drawing/2014/main" id="{D47195B0-36EB-92E9-CFDF-25FEB70A8E19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PIVOT TABLES'!$D$12" spid="_x0000_s1248"/>
                  </a:ext>
                </a:extLst>
              </xdr:cNvPicPr>
            </xdr:nvPicPr>
            <xdr:blipFill>
              <a:blip xmlns:r="http://schemas.openxmlformats.org/officeDocument/2006/relationships" r:embed="rId12"/>
              <a:srcRect/>
              <a:stretch>
                <a:fillRect/>
              </a:stretch>
            </xdr:blipFill>
            <xdr:spPr bwMode="auto">
              <a:xfrm>
                <a:off x="9852821" y="2155031"/>
                <a:ext cx="1655761" cy="51197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pic>
            <xdr:nvPicPr>
              <xdr:cNvPr id="65" name="Picture 64">
                <a:extLst>
                  <a:ext uri="{FF2B5EF4-FFF2-40B4-BE49-F238E27FC236}">
                    <a16:creationId xmlns:a16="http://schemas.microsoft.com/office/drawing/2014/main" id="{1AEB2B3A-1AFF-CC8D-BD56-40C2944BBBAF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PIVOT TABLES'!$E$12" spid="_x0000_s1249"/>
                  </a:ext>
                </a:extLst>
              </xdr:cNvPicPr>
            </xdr:nvPicPr>
            <xdr:blipFill>
              <a:blip xmlns:r="http://schemas.openxmlformats.org/officeDocument/2006/relationships" r:embed="rId13"/>
              <a:srcRect/>
              <a:stretch>
                <a:fillRect/>
              </a:stretch>
            </xdr:blipFill>
            <xdr:spPr bwMode="auto">
              <a:xfrm>
                <a:off x="12917488" y="2266949"/>
                <a:ext cx="1179513" cy="400051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pic>
            <xdr:nvPicPr>
              <xdr:cNvPr id="66" name="Picture 65">
                <a:extLst>
                  <a:ext uri="{FF2B5EF4-FFF2-40B4-BE49-F238E27FC236}">
                    <a16:creationId xmlns:a16="http://schemas.microsoft.com/office/drawing/2014/main" id="{0AE98E4A-8731-6B70-5BDF-CC7D4C4F7480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PIVOT TABLES'!$F$12" spid="_x0000_s1250"/>
                  </a:ext>
                </a:extLst>
              </xdr:cNvPicPr>
            </xdr:nvPicPr>
            <xdr:blipFill>
              <a:blip xmlns:r="http://schemas.openxmlformats.org/officeDocument/2006/relationships" r:embed="rId14"/>
              <a:srcRect/>
              <a:stretch>
                <a:fillRect/>
              </a:stretch>
            </xdr:blipFill>
            <xdr:spPr bwMode="auto">
              <a:xfrm>
                <a:off x="15307900" y="2214561"/>
                <a:ext cx="1151300" cy="523603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xdr:graphicFrame macro="">
        <xdr:nvGraphicFramePr>
          <xdr:cNvPr id="67" name="Chart 66">
            <a:extLst>
              <a:ext uri="{FF2B5EF4-FFF2-40B4-BE49-F238E27FC236}">
                <a16:creationId xmlns:a16="http://schemas.microsoft.com/office/drawing/2014/main" id="{D87FDBD4-DD0B-43AC-82D3-A55108626AA9}"/>
              </a:ext>
            </a:extLst>
          </xdr:cNvPr>
          <xdr:cNvGraphicFramePr>
            <a:graphicFrameLocks/>
          </xdr:cNvGraphicFramePr>
        </xdr:nvGraphicFramePr>
        <xdr:xfrm>
          <a:off x="8262144" y="2234405"/>
          <a:ext cx="2126192" cy="8450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68" name="Chart 67">
            <a:extLst>
              <a:ext uri="{FF2B5EF4-FFF2-40B4-BE49-F238E27FC236}">
                <a16:creationId xmlns:a16="http://schemas.microsoft.com/office/drawing/2014/main" id="{CFAD84CD-F408-49A0-9D6F-93B776C1DB41}"/>
              </a:ext>
            </a:extLst>
          </xdr:cNvPr>
          <xdr:cNvGraphicFramePr>
            <a:graphicFrameLocks/>
          </xdr:cNvGraphicFramePr>
        </xdr:nvGraphicFramePr>
        <xdr:xfrm>
          <a:off x="10250489" y="2386013"/>
          <a:ext cx="2716212" cy="76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69" name="Chart 68">
            <a:extLst>
              <a:ext uri="{FF2B5EF4-FFF2-40B4-BE49-F238E27FC236}">
                <a16:creationId xmlns:a16="http://schemas.microsoft.com/office/drawing/2014/main" id="{8B01FC79-4238-4197-8B25-C5995F4628CC}"/>
              </a:ext>
            </a:extLst>
          </xdr:cNvPr>
          <xdr:cNvGraphicFramePr>
            <a:graphicFrameLocks/>
          </xdr:cNvGraphicFramePr>
        </xdr:nvGraphicFramePr>
        <xdr:xfrm>
          <a:off x="12861132" y="2496343"/>
          <a:ext cx="2200539" cy="7339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  <xdr:graphicFrame macro="">
        <xdr:nvGraphicFramePr>
          <xdr:cNvPr id="70" name="Chart 69">
            <a:extLst>
              <a:ext uri="{FF2B5EF4-FFF2-40B4-BE49-F238E27FC236}">
                <a16:creationId xmlns:a16="http://schemas.microsoft.com/office/drawing/2014/main" id="{B9857874-D6E9-47FB-9B37-4F501BB36DA0}"/>
              </a:ext>
            </a:extLst>
          </xdr:cNvPr>
          <xdr:cNvGraphicFramePr>
            <a:graphicFrameLocks/>
          </xdr:cNvGraphicFramePr>
        </xdr:nvGraphicFramePr>
        <xdr:xfrm>
          <a:off x="15494000" y="2343150"/>
          <a:ext cx="2007395" cy="9921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71" name="Date">
                <a:extLst>
                  <a:ext uri="{FF2B5EF4-FFF2-40B4-BE49-F238E27FC236}">
                    <a16:creationId xmlns:a16="http://schemas.microsoft.com/office/drawing/2014/main" id="{B3B1CA6A-8D36-4243-A717-3A6DB408F5FD}"/>
                  </a:ext>
                </a:extLst>
              </xdr:cNvPr>
              <xdr:cNvGraphicFramePr/>
            </xdr:nvGraphicFramePr>
            <xdr:xfrm>
              <a:off x="18478499" y="1619249"/>
              <a:ext cx="4991101" cy="1428751"/>
            </xdr:xfrm>
            <a:graphic>
              <a:graphicData uri="http://schemas.microsoft.com/office/drawing/2012/timeslicer">
                <tsle:timeslicer name="Da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8478499" y="1619249"/>
                <a:ext cx="4991101" cy="142875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5ACC85F3-BD28-459B-AC2D-A5B39518CB6F}"/>
              </a:ext>
            </a:extLst>
          </xdr:cNvPr>
          <xdr:cNvSpPr txBox="1"/>
        </xdr:nvSpPr>
        <xdr:spPr>
          <a:xfrm>
            <a:off x="6580187" y="3695699"/>
            <a:ext cx="2049463" cy="323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800" b="1">
                <a:solidFill>
                  <a:schemeClr val="bg1">
                    <a:lumMod val="95000"/>
                  </a:schemeClr>
                </a:solidFill>
              </a:rPr>
              <a:t>ROI</a:t>
            </a:r>
            <a:r>
              <a:rPr lang="en-US" sz="1800" b="1" baseline="0">
                <a:solidFill>
                  <a:schemeClr val="bg1">
                    <a:lumMod val="95000"/>
                  </a:schemeClr>
                </a:solidFill>
              </a:rPr>
              <a:t> by Location</a:t>
            </a:r>
            <a:endParaRPr lang="en-US" sz="1800" b="1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15444592-65E0-AE0D-9961-D1C814C58A28}"/>
              </a:ext>
            </a:extLst>
          </xdr:cNvPr>
          <xdr:cNvSpPr txBox="1"/>
        </xdr:nvSpPr>
        <xdr:spPr>
          <a:xfrm>
            <a:off x="6256337" y="5772149"/>
            <a:ext cx="3421063" cy="2857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800" b="1">
                <a:solidFill>
                  <a:schemeClr val="bg1">
                    <a:lumMod val="95000"/>
                  </a:schemeClr>
                </a:solidFill>
              </a:rPr>
              <a:t>Target</a:t>
            </a:r>
            <a:r>
              <a:rPr lang="en-US" sz="1800" b="1" baseline="0">
                <a:solidFill>
                  <a:schemeClr val="bg1">
                    <a:lumMod val="95000"/>
                  </a:schemeClr>
                </a:solidFill>
              </a:rPr>
              <a:t> audience by impression</a:t>
            </a:r>
            <a:endParaRPr lang="en-US" sz="1800" b="1">
              <a:solidFill>
                <a:schemeClr val="bg1">
                  <a:lumMod val="95000"/>
                </a:schemeClr>
              </a:solidFill>
            </a:endParaRPr>
          </a:p>
        </xdr:txBody>
      </xdr:sp>
      <xdr:graphicFrame macro="">
        <xdr:nvGraphicFramePr>
          <xdr:cNvPr id="76" name="Chart 75">
            <a:extLst>
              <a:ext uri="{FF2B5EF4-FFF2-40B4-BE49-F238E27FC236}">
                <a16:creationId xmlns:a16="http://schemas.microsoft.com/office/drawing/2014/main" id="{D013D1D1-D959-4BA1-98F0-7B576E653D18}"/>
              </a:ext>
            </a:extLst>
          </xdr:cNvPr>
          <xdr:cNvGraphicFramePr>
            <a:graphicFrameLocks/>
          </xdr:cNvGraphicFramePr>
        </xdr:nvGraphicFramePr>
        <xdr:xfrm>
          <a:off x="5943600" y="6038850"/>
          <a:ext cx="3867150" cy="167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graphicFrame macro="">
        <xdr:nvGraphicFramePr>
          <xdr:cNvPr id="77" name="Chart 76">
            <a:extLst>
              <a:ext uri="{FF2B5EF4-FFF2-40B4-BE49-F238E27FC236}">
                <a16:creationId xmlns:a16="http://schemas.microsoft.com/office/drawing/2014/main" id="{481DD482-F0E2-4FA2-88DC-EFB74CFE73F8}"/>
              </a:ext>
            </a:extLst>
          </xdr:cNvPr>
          <xdr:cNvGraphicFramePr>
            <a:graphicFrameLocks/>
          </xdr:cNvGraphicFramePr>
        </xdr:nvGraphicFramePr>
        <xdr:xfrm>
          <a:off x="6019800" y="4019550"/>
          <a:ext cx="3943350" cy="1466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sp macro="" textlink="TP">
        <xdr:nvSpPr>
          <xdr:cNvPr id="79" name="TextBox 78">
            <a:extLst>
              <a:ext uri="{FF2B5EF4-FFF2-40B4-BE49-F238E27FC236}">
                <a16:creationId xmlns:a16="http://schemas.microsoft.com/office/drawing/2014/main" id="{EA9BF57C-8DBF-407C-ADB9-976E6DEB44B9}"/>
              </a:ext>
            </a:extLst>
          </xdr:cNvPr>
          <xdr:cNvSpPr txBox="1"/>
        </xdr:nvSpPr>
        <xdr:spPr>
          <a:xfrm>
            <a:off x="7992270" y="6334917"/>
            <a:ext cx="1570830" cy="4849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fld id="{5DE181DA-82C7-4F37-8675-CDBD58083C53}" type="TxLink">
              <a:rPr lang="en-US" sz="1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Men 18-24</a:t>
            </a:fld>
            <a:endParaRPr lang="en-US" sz="4000" b="1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sp macro="" textlink="MAX">
        <xdr:nvSpPr>
          <xdr:cNvPr id="80" name="TextBox 79">
            <a:extLst>
              <a:ext uri="{FF2B5EF4-FFF2-40B4-BE49-F238E27FC236}">
                <a16:creationId xmlns:a16="http://schemas.microsoft.com/office/drawing/2014/main" id="{2CC979D7-25EE-4A42-91A5-D0D1753D7F95}"/>
              </a:ext>
            </a:extLst>
          </xdr:cNvPr>
          <xdr:cNvSpPr txBox="1"/>
        </xdr:nvSpPr>
        <xdr:spPr>
          <a:xfrm>
            <a:off x="8049420" y="6610350"/>
            <a:ext cx="1570830" cy="876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r>
              <a:rPr lang="en-US" sz="14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t> max  </a:t>
            </a:r>
          </a:p>
          <a:p>
            <a:pPr marL="0" indent="0" algn="ctr"/>
            <a:r>
              <a:rPr lang="en-US" sz="14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t>impression</a:t>
            </a:r>
          </a:p>
          <a:p>
            <a:pPr marL="0" indent="0" algn="ctr"/>
            <a:fld id="{0E4E58D8-857E-4E4A-B006-71F85C7A9C93}" type="TxLink">
              <a:rPr lang="en-US" sz="14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pPr marL="0" indent="0" algn="ctr"/>
              <a:t>221.23M</a:t>
            </a:fld>
            <a:endParaRPr lang="en-US" sz="1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endParaRPr>
          </a:p>
        </xdr:txBody>
      </xdr:sp>
      <xdr:sp macro="" textlink="TP">
        <xdr:nvSpPr>
          <xdr:cNvPr id="81" name="TextBox 80">
            <a:extLst>
              <a:ext uri="{FF2B5EF4-FFF2-40B4-BE49-F238E27FC236}">
                <a16:creationId xmlns:a16="http://schemas.microsoft.com/office/drawing/2014/main" id="{0543E0C8-7FD2-4A4B-B584-B6C084376D2E}"/>
              </a:ext>
            </a:extLst>
          </xdr:cNvPr>
          <xdr:cNvSpPr txBox="1"/>
        </xdr:nvSpPr>
        <xdr:spPr>
          <a:xfrm>
            <a:off x="10306050" y="3752850"/>
            <a:ext cx="30289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US" sz="1800" b="1" i="0" u="none" strike="noStrike">
                <a:solidFill>
                  <a:schemeClr val="bg1"/>
                </a:solidFill>
                <a:latin typeface="Calibri"/>
                <a:cs typeface="Calibri"/>
              </a:rPr>
              <a:t>Channel  used by Impression</a:t>
            </a:r>
            <a:endParaRPr lang="en-US" sz="1000" b="1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sp macro="" textlink="TP">
        <xdr:nvSpPr>
          <xdr:cNvPr id="82" name="TextBox 81">
            <a:extLst>
              <a:ext uri="{FF2B5EF4-FFF2-40B4-BE49-F238E27FC236}">
                <a16:creationId xmlns:a16="http://schemas.microsoft.com/office/drawing/2014/main" id="{9C3FB86F-83DC-43F0-84E4-52F5D89FB8E6}"/>
              </a:ext>
            </a:extLst>
          </xdr:cNvPr>
          <xdr:cNvSpPr txBox="1"/>
        </xdr:nvSpPr>
        <xdr:spPr>
          <a:xfrm>
            <a:off x="14028736" y="3848099"/>
            <a:ext cx="3916364" cy="3429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US" sz="1800" b="1" i="0" u="none" strike="noStrike">
                <a:solidFill>
                  <a:schemeClr val="bg1"/>
                </a:solidFill>
                <a:latin typeface="Calibri"/>
                <a:cs typeface="Calibri"/>
              </a:rPr>
              <a:t>Campaign</a:t>
            </a:r>
            <a:r>
              <a:rPr lang="en-US" sz="1800" b="1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Type By Impression</a:t>
            </a:r>
            <a:endParaRPr lang="en-US" sz="1000" b="1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graphicFrame macro="">
        <xdr:nvGraphicFramePr>
          <xdr:cNvPr id="83" name="Chart 82">
            <a:extLst>
              <a:ext uri="{FF2B5EF4-FFF2-40B4-BE49-F238E27FC236}">
                <a16:creationId xmlns:a16="http://schemas.microsoft.com/office/drawing/2014/main" id="{C439CAE0-43A3-4CD6-8A5D-433765CD9EAA}"/>
              </a:ext>
            </a:extLst>
          </xdr:cNvPr>
          <xdr:cNvGraphicFramePr>
            <a:graphicFrameLocks/>
          </xdr:cNvGraphicFramePr>
        </xdr:nvGraphicFramePr>
        <xdr:xfrm>
          <a:off x="10363200" y="3924300"/>
          <a:ext cx="3352800" cy="14054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sp macro="" textlink="TP">
        <xdr:nvSpPr>
          <xdr:cNvPr id="84" name="TextBox 83">
            <a:extLst>
              <a:ext uri="{FF2B5EF4-FFF2-40B4-BE49-F238E27FC236}">
                <a16:creationId xmlns:a16="http://schemas.microsoft.com/office/drawing/2014/main" id="{4F566FD9-E3E9-4EFC-8C69-54C8935C1E45}"/>
              </a:ext>
            </a:extLst>
          </xdr:cNvPr>
          <xdr:cNvSpPr txBox="1"/>
        </xdr:nvSpPr>
        <xdr:spPr>
          <a:xfrm>
            <a:off x="10344150" y="5581650"/>
            <a:ext cx="30289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US" sz="1800" b="1" i="0" u="none" strike="noStrike">
                <a:solidFill>
                  <a:schemeClr val="bg1"/>
                </a:solidFill>
                <a:latin typeface="Calibri"/>
                <a:cs typeface="Calibri"/>
              </a:rPr>
              <a:t>Channel  used by ROI</a:t>
            </a:r>
            <a:endParaRPr lang="en-US" sz="1000" b="1" i="0" u="none" strike="noStrike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graphicFrame macro="">
        <xdr:nvGraphicFramePr>
          <xdr:cNvPr id="85" name="Chart 84">
            <a:extLst>
              <a:ext uri="{FF2B5EF4-FFF2-40B4-BE49-F238E27FC236}">
                <a16:creationId xmlns:a16="http://schemas.microsoft.com/office/drawing/2014/main" id="{F3D799DE-2A9E-403A-86A8-F3D41B3931E9}"/>
              </a:ext>
            </a:extLst>
          </xdr:cNvPr>
          <xdr:cNvGraphicFramePr>
            <a:graphicFrameLocks/>
          </xdr:cNvGraphicFramePr>
        </xdr:nvGraphicFramePr>
        <xdr:xfrm>
          <a:off x="10363200" y="5924550"/>
          <a:ext cx="3486150" cy="16954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graphicFrame macro="">
        <xdr:nvGraphicFramePr>
          <xdr:cNvPr id="86" name="Chart 85">
            <a:extLst>
              <a:ext uri="{FF2B5EF4-FFF2-40B4-BE49-F238E27FC236}">
                <a16:creationId xmlns:a16="http://schemas.microsoft.com/office/drawing/2014/main" id="{4F0A7FAA-2231-4D6F-A7CA-0B4FE1E56AFA}"/>
              </a:ext>
            </a:extLst>
          </xdr:cNvPr>
          <xdr:cNvGraphicFramePr>
            <a:graphicFrameLocks/>
          </xdr:cNvGraphicFramePr>
        </xdr:nvGraphicFramePr>
        <xdr:xfrm>
          <a:off x="14344650" y="4229100"/>
          <a:ext cx="5562600" cy="1676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3"/>
          </a:graphicData>
        </a:graphic>
      </xdr:graphicFrame>
      <xdr:graphicFrame macro="">
        <xdr:nvGraphicFramePr>
          <xdr:cNvPr id="88" name="Chart 87">
            <a:extLst>
              <a:ext uri="{FF2B5EF4-FFF2-40B4-BE49-F238E27FC236}">
                <a16:creationId xmlns:a16="http://schemas.microsoft.com/office/drawing/2014/main" id="{924433AD-C828-41B6-88B1-EA01CD37A251}"/>
              </a:ext>
            </a:extLst>
          </xdr:cNvPr>
          <xdr:cNvGraphicFramePr>
            <a:graphicFrameLocks/>
          </xdr:cNvGraphicFramePr>
        </xdr:nvGraphicFramePr>
        <xdr:xfrm>
          <a:off x="14668500" y="5829298"/>
          <a:ext cx="4514850" cy="19240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4"/>
          </a:graphicData>
        </a:graphic>
      </xdr:graphicFrame>
      <xdr:sp macro="" textlink="">
        <xdr:nvSpPr>
          <xdr:cNvPr id="89" name="TextBox 88">
            <a:extLst>
              <a:ext uri="{FF2B5EF4-FFF2-40B4-BE49-F238E27FC236}">
                <a16:creationId xmlns:a16="http://schemas.microsoft.com/office/drawing/2014/main" id="{12C9DE5F-F45A-E2DD-E757-66DF9AF49B52}"/>
              </a:ext>
            </a:extLst>
          </xdr:cNvPr>
          <xdr:cNvSpPr txBox="1"/>
        </xdr:nvSpPr>
        <xdr:spPr>
          <a:xfrm>
            <a:off x="19678650" y="4000500"/>
            <a:ext cx="3676650" cy="381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</a:rPr>
              <a:t> </a:t>
            </a:r>
            <a:r>
              <a:rPr lang="en-US" sz="1600" b="1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</a:rPr>
              <a:t>     KEY INSIGHTS OF THE ANALYSIS</a:t>
            </a:r>
          </a:p>
          <a:p>
            <a:pPr algn="l"/>
            <a:r>
              <a:rPr lang="en-US" sz="1600" b="1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</a:rPr>
              <a:t>1. PERFORMANCE: Exceptional growth with  1.1 billion impressions and $1.0M ROI both up 9.3% month -over- month</a:t>
            </a:r>
          </a:p>
          <a:p>
            <a:pPr algn="l"/>
            <a:r>
              <a:rPr lang="en-US" sz="1600" b="1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</a:rPr>
              <a:t>2. Top Channel:Influencer marketing remains  the ROI leader, while Instagram and Google ads drive the highest reach</a:t>
            </a:r>
          </a:p>
          <a:p>
            <a:pPr algn="l"/>
            <a:r>
              <a:rPr lang="en-US" sz="1600" b="1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</a:rPr>
              <a:t>3. Top Market: Miami has overtaken Chicago as the most profitale location</a:t>
            </a:r>
          </a:p>
          <a:p>
            <a:pPr algn="l"/>
            <a:r>
              <a:rPr lang="en-US" sz="1600" b="1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</a:rPr>
              <a:t>($201.8KROI).</a:t>
            </a:r>
          </a:p>
          <a:p>
            <a:pPr algn="l"/>
            <a:r>
              <a:rPr lang="en-US" sz="1600" b="1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</a:rPr>
              <a:t>4. Primary Audience: Strongest engagement shifted to Men 18 - 24 contributing 221.2 impressions.</a:t>
            </a:r>
          </a:p>
        </xdr:txBody>
      </xdr:sp>
      <xdr:sp macro="" textlink="TP">
        <xdr:nvSpPr>
          <xdr:cNvPr id="90" name="TextBox 89">
            <a:extLst>
              <a:ext uri="{FF2B5EF4-FFF2-40B4-BE49-F238E27FC236}">
                <a16:creationId xmlns:a16="http://schemas.microsoft.com/office/drawing/2014/main" id="{E76F3847-2144-4370-A0DA-F8AC8166F00A}"/>
              </a:ext>
            </a:extLst>
          </xdr:cNvPr>
          <xdr:cNvSpPr txBox="1"/>
        </xdr:nvSpPr>
        <xdr:spPr>
          <a:xfrm>
            <a:off x="14344650" y="5715000"/>
            <a:ext cx="30289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r>
              <a:rPr lang="en-US" sz="18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rPr>
              <a:t>Campaign Type ROI</a:t>
            </a:r>
          </a:p>
        </xdr:txBody>
      </xdr:sp>
      <xdr:sp macro="" textlink="TP">
        <xdr:nvSpPr>
          <xdr:cNvPr id="91" name="TextBox 90">
            <a:extLst>
              <a:ext uri="{FF2B5EF4-FFF2-40B4-BE49-F238E27FC236}">
                <a16:creationId xmlns:a16="http://schemas.microsoft.com/office/drawing/2014/main" id="{E81680F1-7377-4C44-8954-A2AF655AC8DD}"/>
              </a:ext>
            </a:extLst>
          </xdr:cNvPr>
          <xdr:cNvSpPr txBox="1"/>
        </xdr:nvSpPr>
        <xdr:spPr>
          <a:xfrm>
            <a:off x="5928520" y="434972"/>
            <a:ext cx="4091780" cy="3460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r>
              <a:rPr lang="en-US" sz="1800" b="1" i="0" u="none" strike="noStrike">
                <a:solidFill>
                  <a:schemeClr val="tx1">
                    <a:lumMod val="50000"/>
                    <a:lumOff val="50000"/>
                  </a:schemeClr>
                </a:solidFill>
                <a:latin typeface="Calibri"/>
                <a:ea typeface="+mn-ea"/>
                <a:cs typeface="Calibri"/>
              </a:rPr>
              <a:t>HI,</a:t>
            </a:r>
            <a:r>
              <a:rPr lang="en-US" sz="1800" b="1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Calibri"/>
                <a:ea typeface="+mn-ea"/>
                <a:cs typeface="Calibri"/>
              </a:rPr>
              <a:t> </a:t>
            </a:r>
            <a:r>
              <a:rPr lang="en-US" sz="1800" b="1" i="0" u="none" strike="noStrike">
                <a:solidFill>
                  <a:schemeClr val="tx1">
                    <a:lumMod val="50000"/>
                    <a:lumOff val="50000"/>
                  </a:schemeClr>
                </a:solidFill>
                <a:latin typeface="Calibri"/>
                <a:ea typeface="+mn-ea"/>
                <a:cs typeface="Calibri"/>
              </a:rPr>
              <a:t>Moshood Taiwo</a:t>
            </a:r>
          </a:p>
        </xdr:txBody>
      </xdr:sp>
      <xdr:sp macro="" textlink="TP">
        <xdr:nvSpPr>
          <xdr:cNvPr id="92" name="TextBox 91">
            <a:extLst>
              <a:ext uri="{FF2B5EF4-FFF2-40B4-BE49-F238E27FC236}">
                <a16:creationId xmlns:a16="http://schemas.microsoft.com/office/drawing/2014/main" id="{B5AB2EEF-E3B3-47A1-910D-F2851C0D771E}"/>
              </a:ext>
            </a:extLst>
          </xdr:cNvPr>
          <xdr:cNvSpPr txBox="1"/>
        </xdr:nvSpPr>
        <xdr:spPr>
          <a:xfrm>
            <a:off x="5661820" y="590551"/>
            <a:ext cx="8263730" cy="5143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US" sz="1800" b="1" i="0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Welcome</a:t>
            </a:r>
            <a:r>
              <a:rPr lang="en-US" sz="1800" b="1" i="0" u="none" strike="noStrike" baseline="0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 to Marketing Performance Dashboard for the year ended 2021</a:t>
            </a:r>
            <a:endParaRPr lang="en-US" sz="1000" b="1" i="0" u="none" strike="noStrike">
              <a:solidFill>
                <a:schemeClr val="bg2">
                  <a:lumMod val="50000"/>
                </a:schemeClr>
              </a:solidFill>
              <a:latin typeface="Calibri"/>
              <a:cs typeface="Calibri"/>
            </a:endParaRPr>
          </a:p>
        </xdr:txBody>
      </xdr:sp>
      <xdr:pic>
        <xdr:nvPicPr>
          <xdr:cNvPr id="94" name="Picture 93">
            <a:extLst>
              <a:ext uri="{FF2B5EF4-FFF2-40B4-BE49-F238E27FC236}">
                <a16:creationId xmlns:a16="http://schemas.microsoft.com/office/drawing/2014/main" id="{D269A95C-49F8-4920-735D-34FDABF86C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duotone>
              <a:prstClr val="black"/>
              <a:srgbClr val="FF0000">
                <a:tint val="45000"/>
                <a:satMod val="400000"/>
              </a:srgb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95900" y="400050"/>
            <a:ext cx="609685" cy="609685"/>
          </a:xfrm>
          <a:prstGeom prst="rect">
            <a:avLst/>
          </a:prstGeom>
        </xdr:spPr>
      </xdr:pic>
      <xdr:sp macro="" textlink="'staff photo'!B2">
        <xdr:nvSpPr>
          <xdr:cNvPr id="104" name="TextBox 103">
            <a:extLst>
              <a:ext uri="{FF2B5EF4-FFF2-40B4-BE49-F238E27FC236}">
                <a16:creationId xmlns:a16="http://schemas.microsoft.com/office/drawing/2014/main" id="{4E4B8097-C71A-E2A8-019E-1946889C8799}"/>
              </a:ext>
            </a:extLst>
          </xdr:cNvPr>
          <xdr:cNvSpPr txBox="1"/>
        </xdr:nvSpPr>
        <xdr:spPr>
          <a:xfrm>
            <a:off x="23221950" y="304800"/>
            <a:ext cx="1143000" cy="971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5E2E94E-6FE6-4930-8322-914E511C64C3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</a:t>
            </a:fld>
            <a:endParaRPr lang="en-US" sz="1100"/>
          </a:p>
        </xdr:txBody>
      </xdr:sp>
      <xdr:pic>
        <xdr:nvPicPr>
          <xdr:cNvPr id="105" name="Picture 104">
            <a:extLst>
              <a:ext uri="{FF2B5EF4-FFF2-40B4-BE49-F238E27FC236}">
                <a16:creationId xmlns:a16="http://schemas.microsoft.com/office/drawing/2014/main" id="{029E97B7-2D99-438A-B39B-39171F2BAB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duotone>
              <a:prstClr val="black"/>
              <a:schemeClr val="tx2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23507700" y="419101"/>
            <a:ext cx="1028700" cy="838200"/>
          </a:xfrm>
          <a:prstGeom prst="rect">
            <a:avLst/>
          </a:prstGeom>
        </xdr:spPr>
      </xdr:pic>
      <xdr:sp macro="" textlink="TP">
        <xdr:nvSpPr>
          <xdr:cNvPr id="106" name="TextBox 105">
            <a:extLst>
              <a:ext uri="{FF2B5EF4-FFF2-40B4-BE49-F238E27FC236}">
                <a16:creationId xmlns:a16="http://schemas.microsoft.com/office/drawing/2014/main" id="{5721A69D-3046-C6B4-6270-613DB2734D35}"/>
              </a:ext>
            </a:extLst>
          </xdr:cNvPr>
          <xdr:cNvSpPr txBox="1"/>
        </xdr:nvSpPr>
        <xdr:spPr>
          <a:xfrm>
            <a:off x="20158870" y="571500"/>
            <a:ext cx="4091780" cy="6476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indent="0" algn="ctr"/>
            <a:r>
              <a:rPr lang="en-US" sz="1800" b="1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Calibri"/>
                <a:ea typeface="+mn-ea"/>
                <a:cs typeface="Calibri"/>
              </a:rPr>
              <a:t>DAMASCUS THE ANALYST</a:t>
            </a:r>
            <a:endParaRPr lang="en-US" sz="1800" b="1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43055554" createdVersion="5" refreshedVersion="8" minRefreshableVersion="3" recordCount="0" supportSubquery="1" supportAdvancedDrill="1" xr:uid="{68A41493-6556-4293-B2EB-7335E065FD84}">
  <cacheSource type="external" connectionId="3"/>
  <cacheFields count="5">
    <cacheField name="[Measures].[Total Impression]" caption="Total Impression" numFmtId="0" hierarchy="21" level="32767"/>
    <cacheField name="[Measures].[Total Click]" caption="Total Click" numFmtId="0" hierarchy="22" level="32767"/>
    <cacheField name="[Measures].[Conversion Rate]" caption="Conversion Rate" numFmtId="0" hierarchy="23" level="32767"/>
    <cacheField name="[Measures].[Acquisition Cost]" caption="Acquisition Cost" numFmtId="0" hierarchy="24" level="32767"/>
    <cacheField name="[Measures].[ROI.]" caption="ROI." numFmtId="0" hierarchy="25" level="32767"/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0" memberValueDatatype="130" unbalanced="0"/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0" memberValueDatatype="130" unbalanced="0"/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 oneField="1">
      <fieldsUsage count="1">
        <fieldUsage x="0"/>
      </fieldsUsage>
    </cacheHierarchy>
    <cacheHierarchy uniqueName="[Measures].[Total Click]" caption="Total Click" measure="1" displayFolder="" measureGroup="Marketing Campaign" count="0" oneField="1">
      <fieldsUsage count="1">
        <fieldUsage x="1"/>
      </fieldsUsage>
    </cacheHierarchy>
    <cacheHierarchy uniqueName="[Measures].[Conversion Rate]" caption="Conversion Rate" measure="1" displayFolder="" measureGroup="Marketing Campaign" count="0" oneField="1">
      <fieldsUsage count="1">
        <fieldUsage x="2"/>
      </fieldsUsage>
    </cacheHierarchy>
    <cacheHierarchy uniqueName="[Measures].[Acquisition Cost]" caption="Acquisition Cost" measure="1" displayFolder="" measureGroup="Marketing Campaign" count="0" oneField="1">
      <fieldsUsage count="1">
        <fieldUsage x="3"/>
      </fieldsUsage>
    </cacheHierarchy>
    <cacheHierarchy uniqueName="[Measures].[ROI.]" caption="ROI." measure="1" displayFolder="" measureGroup="Marketing Campaign" count="0" oneField="1">
      <fieldsUsage count="1">
        <fieldUsage x="4"/>
      </fieldsUsage>
    </cacheHierarchy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44444447" createdVersion="5" refreshedVersion="8" minRefreshableVersion="3" recordCount="0" supportSubquery="1" supportAdvancedDrill="1" xr:uid="{1B7ACB66-689C-480B-89BD-8CCE3C298576}">
  <cacheSource type="external" connectionId="3"/>
  <cacheFields count="5">
    <cacheField name="[Measures].[MOM% Impression]" caption="MOM% Impression" numFmtId="0" hierarchy="31" level="32767"/>
    <cacheField name="[Measures].[MOM%clicks]" caption="MOM%clicks" numFmtId="0" hierarchy="32" level="32767"/>
    <cacheField name="[Measures].[MOM% CR]" caption="MOM% CR" numFmtId="0" hierarchy="33" level="32767"/>
    <cacheField name="[Measures].[MOM% AC]" caption="MOM% AC" numFmtId="0" hierarchy="34" level="32767"/>
    <cacheField name="[Measures].[MOM% ROI.]" caption="MOM% ROI." numFmtId="0" hierarchy="35" level="32767"/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0" memberValueDatatype="130" unbalanced="0"/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0" memberValueDatatype="130" unbalanced="0"/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/>
    <cacheHierarchy uniqueName="[Measures].[Total Click]" caption="Total Click" measure="1" displayFolder="" measureGroup="Marketing Campaign" count="0"/>
    <cacheHierarchy uniqueName="[Measures].[Conversion Rate]" caption="Conversion Rate" measure="1" displayFolder="" measureGroup="Marketing Campaign" count="0"/>
    <cacheHierarchy uniqueName="[Measures].[Acquisition Cost]" caption="Acquisition Cost" measure="1" displayFolder="" measureGroup="Marketing Campaign" count="0"/>
    <cacheHierarchy uniqueName="[Measures].[ROI.]" caption="ROI." measure="1" displayFolder="" measureGroup="Marketing Campaign" count="0"/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 oneField="1">
      <fieldsUsage count="1">
        <fieldUsage x="0"/>
      </fieldsUsage>
    </cacheHierarchy>
    <cacheHierarchy uniqueName="[Measures].[MOM%clicks]" caption="MOM%clicks" measure="1" displayFolder="" measureGroup="Marketing Campaign" count="0" oneField="1">
      <fieldsUsage count="1">
        <fieldUsage x="1"/>
      </fieldsUsage>
    </cacheHierarchy>
    <cacheHierarchy uniqueName="[Measures].[MOM% CR]" caption="MOM% CR" measure="1" displayFolder="" measureGroup="Marketing Campaign" count="0" oneField="1">
      <fieldsUsage count="1">
        <fieldUsage x="2"/>
      </fieldsUsage>
    </cacheHierarchy>
    <cacheHierarchy uniqueName="[Measures].[MOM% AC]" caption="MOM% AC" measure="1" displayFolder="" measureGroup="Marketing Campaign" count="0" oneField="1">
      <fieldsUsage count="1">
        <fieldUsage x="3"/>
      </fieldsUsage>
    </cacheHierarchy>
    <cacheHierarchy uniqueName="[Measures].[MOM% ROI.]" caption="MOM% ROI." measure="1" displayFolder="" measureGroup="Marketing Campaign" count="0" oneField="1">
      <fieldsUsage count="1">
        <fieldUsage x="4"/>
      </fieldsUsage>
    </cacheHierarchy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4641204" createdVersion="5" refreshedVersion="8" minRefreshableVersion="3" recordCount="0" supportSubquery="1" supportAdvancedDrill="1" xr:uid="{9D69B1C1-2922-40C9-B4BC-7AF5F821EEC6}">
  <cacheSource type="external" connectionId="3"/>
  <cacheFields count="5">
    <cacheField name="[Measures].[PM Previous Month Impresssion]" caption="PM Previous Month Impresssion" numFmtId="0" hierarchy="26" level="32767"/>
    <cacheField name="[Measures].[PM Total  Click]" caption="PM Total  Click" numFmtId="0" hierarchy="27" level="32767"/>
    <cacheField name="[Measures].[PM Conversion Rate]" caption="PM Conversion Rate" numFmtId="0" hierarchy="28" level="32767"/>
    <cacheField name="[Measures].[PM AC]" caption="PM AC" numFmtId="0" hierarchy="29" level="32767"/>
    <cacheField name="[Measures].[PM ROI.]" caption="PM ROI." numFmtId="0" hierarchy="30" level="32767"/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0" memberValueDatatype="130" unbalanced="0"/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0" memberValueDatatype="130" unbalanced="0"/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/>
    <cacheHierarchy uniqueName="[Measures].[Total Click]" caption="Total Click" measure="1" displayFolder="" measureGroup="Marketing Campaign" count="0"/>
    <cacheHierarchy uniqueName="[Measures].[Conversion Rate]" caption="Conversion Rate" measure="1" displayFolder="" measureGroup="Marketing Campaign" count="0"/>
    <cacheHierarchy uniqueName="[Measures].[Acquisition Cost]" caption="Acquisition Cost" measure="1" displayFolder="" measureGroup="Marketing Campaign" count="0"/>
    <cacheHierarchy uniqueName="[Measures].[ROI.]" caption="ROI." measure="1" displayFolder="" measureGroup="Marketing Campaign" count="0"/>
    <cacheHierarchy uniqueName="[Measures].[PM Previous Month Impresssion]" caption="PM Previous Month Impresssion" measure="1" displayFolder="" measureGroup="Marketing Campaign" count="0" oneField="1">
      <fieldsUsage count="1">
        <fieldUsage x="0"/>
      </fieldsUsage>
    </cacheHierarchy>
    <cacheHierarchy uniqueName="[Measures].[PM Total  Click]" caption="PM Total  Click" measure="1" displayFolder="" measureGroup="Marketing Campaign" count="0" oneField="1">
      <fieldsUsage count="1">
        <fieldUsage x="1"/>
      </fieldsUsage>
    </cacheHierarchy>
    <cacheHierarchy uniqueName="[Measures].[PM Conversion Rate]" caption="PM Conversion Rate" measure="1" displayFolder="" measureGroup="Marketing Campaign" count="0" oneField="1">
      <fieldsUsage count="1">
        <fieldUsage x="2"/>
      </fieldsUsage>
    </cacheHierarchy>
    <cacheHierarchy uniqueName="[Measures].[PM AC]" caption="PM AC" measure="1" displayFolder="" measureGroup="Marketing Campaign" count="0" oneField="1">
      <fieldsUsage count="1">
        <fieldUsage x="3"/>
      </fieldsUsage>
    </cacheHierarchy>
    <cacheHierarchy uniqueName="[Measures].[PM ROI.]" caption="PM ROI." measure="1" displayFolder="" measureGroup="Marketing Campaign" count="0" oneField="1">
      <fieldsUsage count="1">
        <fieldUsage x="4"/>
      </fieldsUsage>
    </cacheHierarchy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47916665" createdVersion="5" refreshedVersion="8" minRefreshableVersion="3" recordCount="0" supportSubquery="1" supportAdvancedDrill="1" xr:uid="{B6A0CCA3-00A3-497B-BC4F-4E1A272CB0EE}">
  <cacheSource type="external" connectionId="3"/>
  <cacheFields count="2">
    <cacheField name="[Date_table].[Week of  Month].[Week of  Month]" caption="Week of  Month" numFmtId="0" hierarchy="3" level="1">
      <sharedItems count="6">
        <s v="WK1"/>
        <s v="WK2"/>
        <s v="WK3"/>
        <s v="WK4"/>
        <s v="WK5"/>
        <s v="WK6"/>
      </sharedItems>
    </cacheField>
    <cacheField name="[Measures].[Total Impression]" caption="Total Impression" numFmtId="0" hierarchy="21" level="32767"/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0" memberValueDatatype="130" unbalanced="0"/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0" memberValueDatatype="130" unbalanced="0"/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 oneField="1">
      <fieldsUsage count="1">
        <fieldUsage x="1"/>
      </fieldsUsage>
    </cacheHierarchy>
    <cacheHierarchy uniqueName="[Measures].[Total Click]" caption="Total Click" measure="1" displayFolder="" measureGroup="Marketing Campaign" count="0"/>
    <cacheHierarchy uniqueName="[Measures].[Conversion Rate]" caption="Conversion Rate" measure="1" displayFolder="" measureGroup="Marketing Campaign" count="0"/>
    <cacheHierarchy uniqueName="[Measures].[Acquisition Cost]" caption="Acquisition Cost" measure="1" displayFolder="" measureGroup="Marketing Campaign" count="0"/>
    <cacheHierarchy uniqueName="[Measures].[ROI.]" caption="ROI." measure="1" displayFolder="" measureGroup="Marketing Campaign" count="0"/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49305558" createdVersion="5" refreshedVersion="8" minRefreshableVersion="3" recordCount="0" supportSubquery="1" supportAdvancedDrill="1" xr:uid="{8E15954F-F20F-40D1-B388-FDEF2E082E40}">
  <cacheSource type="external" connectionId="3"/>
  <cacheFields count="2">
    <cacheField name="[Date_table].[Week of  Month].[Week of  Month]" caption="Week of  Month" numFmtId="0" hierarchy="3" level="1">
      <sharedItems count="6">
        <s v="WK1"/>
        <s v="WK2"/>
        <s v="WK3"/>
        <s v="WK4"/>
        <s v="WK5"/>
        <s v="WK6"/>
      </sharedItems>
    </cacheField>
    <cacheField name="[Measures].[Total Click]" caption="Total Click" numFmtId="0" hierarchy="22" level="32767"/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0" memberValueDatatype="130" unbalanced="0"/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0" memberValueDatatype="130" unbalanced="0"/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/>
    <cacheHierarchy uniqueName="[Measures].[Total Click]" caption="Total Click" measure="1" displayFolder="" measureGroup="Marketing Campaign" count="0" oneField="1">
      <fieldsUsage count="1">
        <fieldUsage x="1"/>
      </fieldsUsage>
    </cacheHierarchy>
    <cacheHierarchy uniqueName="[Measures].[Conversion Rate]" caption="Conversion Rate" measure="1" displayFolder="" measureGroup="Marketing Campaign" count="0"/>
    <cacheHierarchy uniqueName="[Measures].[Acquisition Cost]" caption="Acquisition Cost" measure="1" displayFolder="" measureGroup="Marketing Campaign" count="0"/>
    <cacheHierarchy uniqueName="[Measures].[ROI.]" caption="ROI." measure="1" displayFolder="" measureGroup="Marketing Campaign" count="0"/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50810182" createdVersion="5" refreshedVersion="8" minRefreshableVersion="3" recordCount="0" supportSubquery="1" supportAdvancedDrill="1" xr:uid="{613FC1C3-83C4-48E7-A176-78DD14904F7A}">
  <cacheSource type="external" connectionId="3"/>
  <cacheFields count="2">
    <cacheField name="[Date_table].[Week of  Month].[Week of  Month]" caption="Week of  Month" numFmtId="0" hierarchy="3" level="1">
      <sharedItems count="6">
        <s v="WK1"/>
        <s v="WK2"/>
        <s v="WK3"/>
        <s v="WK4"/>
        <s v="WK5"/>
        <s v="WK6"/>
      </sharedItems>
    </cacheField>
    <cacheField name="[Measures].[Conversion Rate]" caption="Conversion Rate" numFmtId="0" hierarchy="23" level="32767"/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0" memberValueDatatype="130" unbalanced="0"/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0" memberValueDatatype="130" unbalanced="0"/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/>
    <cacheHierarchy uniqueName="[Measures].[Total Click]" caption="Total Click" measure="1" displayFolder="" measureGroup="Marketing Campaign" count="0"/>
    <cacheHierarchy uniqueName="[Measures].[Conversion Rate]" caption="Conversion Rate" measure="1" displayFolder="" measureGroup="Marketing Campaign" count="0" oneField="1">
      <fieldsUsage count="1">
        <fieldUsage x="1"/>
      </fieldsUsage>
    </cacheHierarchy>
    <cacheHierarchy uniqueName="[Measures].[Acquisition Cost]" caption="Acquisition Cost" measure="1" displayFolder="" measureGroup="Marketing Campaign" count="0"/>
    <cacheHierarchy uniqueName="[Measures].[ROI.]" caption="ROI." measure="1" displayFolder="" measureGroup="Marketing Campaign" count="0"/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52199075" createdVersion="5" refreshedVersion="8" minRefreshableVersion="3" recordCount="0" supportSubquery="1" supportAdvancedDrill="1" xr:uid="{331CFD25-6496-4161-8B40-409BD71309F4}">
  <cacheSource type="external" connectionId="3"/>
  <cacheFields count="2">
    <cacheField name="[Date_table].[Week of  Month].[Week of  Month]" caption="Week of  Month" numFmtId="0" hierarchy="3" level="1">
      <sharedItems count="6">
        <s v="WK1"/>
        <s v="WK2"/>
        <s v="WK3"/>
        <s v="WK4"/>
        <s v="WK5"/>
        <s v="WK6"/>
      </sharedItems>
    </cacheField>
    <cacheField name="[Measures].[Acquisition Cost]" caption="Acquisition Cost" numFmtId="0" hierarchy="24" level="32767"/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0" memberValueDatatype="130" unbalanced="0"/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0" memberValueDatatype="130" unbalanced="0"/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/>
    <cacheHierarchy uniqueName="[Measures].[Total Click]" caption="Total Click" measure="1" displayFolder="" measureGroup="Marketing Campaign" count="0"/>
    <cacheHierarchy uniqueName="[Measures].[Conversion Rate]" caption="Conversion Rate" measure="1" displayFolder="" measureGroup="Marketing Campaign" count="0"/>
    <cacheHierarchy uniqueName="[Measures].[Acquisition Cost]" caption="Acquisition Cost" measure="1" displayFolder="" measureGroup="Marketing Campaign" count="0" oneField="1">
      <fieldsUsage count="1">
        <fieldUsage x="1"/>
      </fieldsUsage>
    </cacheHierarchy>
    <cacheHierarchy uniqueName="[Measures].[ROI.]" caption="ROI." measure="1" displayFolder="" measureGroup="Marketing Campaign" count="0"/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54282407" createdVersion="5" refreshedVersion="8" minRefreshableVersion="3" recordCount="0" supportSubquery="1" supportAdvancedDrill="1" xr:uid="{CF5F1DD3-AD0B-4F4C-B48D-1A7A68FCCB5E}">
  <cacheSource type="external" connectionId="3"/>
  <cacheFields count="2">
    <cacheField name="[Date_table].[Week of  Month].[Week of  Month]" caption="Week of  Month" numFmtId="0" hierarchy="3" level="1">
      <sharedItems count="6">
        <s v="WK1"/>
        <s v="WK2"/>
        <s v="WK3"/>
        <s v="WK4"/>
        <s v="WK5"/>
        <s v="WK6"/>
      </sharedItems>
    </cacheField>
    <cacheField name="[Measures].[ROI.]" caption="ROI." numFmtId="0" hierarchy="25" level="32767"/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2" memberValueDatatype="130" unbalanced="0">
      <fieldsUsage count="2">
        <fieldUsage x="-1"/>
        <fieldUsage x="0"/>
      </fieldsUsage>
    </cacheHierarchy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0" memberValueDatatype="130" unbalanced="0"/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0" memberValueDatatype="130" unbalanced="0"/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/>
    <cacheHierarchy uniqueName="[Measures].[Total Click]" caption="Total Click" measure="1" displayFolder="" measureGroup="Marketing Campaign" count="0"/>
    <cacheHierarchy uniqueName="[Measures].[Conversion Rate]" caption="Conversion Rate" measure="1" displayFolder="" measureGroup="Marketing Campaign" count="0"/>
    <cacheHierarchy uniqueName="[Measures].[Acquisition Cost]" caption="Acquisition Cost" measure="1" displayFolder="" measureGroup="Marketing Campaign" count="0"/>
    <cacheHierarchy uniqueName="[Measures].[ROI.]" caption="ROI." measure="1" displayFolder="" measureGroup="Marketing Campaign" count="0" oneField="1">
      <fieldsUsage count="1">
        <fieldUsage x="1"/>
      </fieldsUsage>
    </cacheHierarchy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55671293" createdVersion="5" refreshedVersion="8" minRefreshableVersion="3" recordCount="0" supportSubquery="1" supportAdvancedDrill="1" xr:uid="{A40A3060-BE3D-4539-8ACE-ECA7E7302219}">
  <cacheSource type="external" connectionId="3"/>
  <cacheFields count="2">
    <cacheField name="[Marketing Campaign].[Location].[Location]" caption="Location" numFmtId="0" hierarchy="14" level="1">
      <sharedItems count="5">
        <s v="Chicago"/>
        <s v="Houston"/>
        <s v="Los Angeles"/>
        <s v="Miami"/>
        <s v="New York"/>
      </sharedItems>
    </cacheField>
    <cacheField name="[Measures].[ROI.]" caption="ROI." numFmtId="0" hierarchy="25" level="32767"/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0" memberValueDatatype="130" unbalanced="0"/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0" memberValueDatatype="130" unbalanced="0"/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2" memberValueDatatype="130" unbalanced="0">
      <fieldsUsage count="2">
        <fieldUsage x="-1"/>
        <fieldUsage x="0"/>
      </fieldsUsage>
    </cacheHierarchy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/>
    <cacheHierarchy uniqueName="[Measures].[Total Click]" caption="Total Click" measure="1" displayFolder="" measureGroup="Marketing Campaign" count="0"/>
    <cacheHierarchy uniqueName="[Measures].[Conversion Rate]" caption="Conversion Rate" measure="1" displayFolder="" measureGroup="Marketing Campaign" count="0"/>
    <cacheHierarchy uniqueName="[Measures].[Acquisition Cost]" caption="Acquisition Cost" measure="1" displayFolder="" measureGroup="Marketing Campaign" count="0"/>
    <cacheHierarchy uniqueName="[Measures].[ROI.]" caption="ROI." measure="1" displayFolder="" measureGroup="Marketing Campaign" count="0" oneField="1">
      <fieldsUsage count="1">
        <fieldUsage x="1"/>
      </fieldsUsage>
    </cacheHierarchy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57638887" createdVersion="5" refreshedVersion="8" minRefreshableVersion="3" recordCount="0" supportSubquery="1" supportAdvancedDrill="1" xr:uid="{CDA41D36-903C-4EB3-A1CA-EEDFA13BB73D}">
  <cacheSource type="external" connectionId="3"/>
  <cacheFields count="2">
    <cacheField name="[Measures].[ROI.]" caption="ROI." numFmtId="0" hierarchy="25" level="32767"/>
    <cacheField name="[Marketing Campaign].[Channel_Used].[Channel_Used]" caption="Channel_Used" numFmtId="0" hierarchy="10" level="1">
      <sharedItems count="6">
        <s v="Email"/>
        <s v="Google Ads"/>
        <s v="Website"/>
        <s v="Instagram" u="1"/>
        <s v="Facebook" u="1"/>
        <s v="YouTube" u="1"/>
      </sharedItems>
    </cacheField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0" memberValueDatatype="130" unbalanced="0"/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2" memberValueDatatype="130" unbalanced="0">
      <fieldsUsage count="2">
        <fieldUsage x="-1"/>
        <fieldUsage x="1"/>
      </fieldsUsage>
    </cacheHierarchy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/>
    <cacheHierarchy uniqueName="[Measures].[Total Click]" caption="Total Click" measure="1" displayFolder="" measureGroup="Marketing Campaign" count="0"/>
    <cacheHierarchy uniqueName="[Measures].[Conversion Rate]" caption="Conversion Rate" measure="1" displayFolder="" measureGroup="Marketing Campaign" count="0"/>
    <cacheHierarchy uniqueName="[Measures].[Acquisition Cost]" caption="Acquisition Cost" measure="1" displayFolder="" measureGroup="Marketing Campaign" count="0"/>
    <cacheHierarchy uniqueName="[Measures].[ROI.]" caption="ROI." measure="1" displayFolder="" measureGroup="Marketing Campaign" count="0" oneField="1">
      <fieldsUsage count="1">
        <fieldUsage x="0"/>
      </fieldsUsage>
    </cacheHierarchy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5960648" createdVersion="5" refreshedVersion="8" minRefreshableVersion="3" recordCount="0" supportSubquery="1" supportAdvancedDrill="1" xr:uid="{7A444D2A-52E2-4439-92B4-52DB5ED3F6D7}">
  <cacheSource type="external" connectionId="3"/>
  <cacheFields count="2">
    <cacheField name="[Marketing Campaign].[Channel_Used].[Channel_Used]" caption="Channel_Used" numFmtId="0" hierarchy="10" level="1">
      <sharedItems count="6">
        <s v="Email"/>
        <s v="Google Ads"/>
        <s v="Website"/>
        <s v="Instagram" u="1"/>
        <s v="Facebook" u="1"/>
        <s v="YouTube" u="1"/>
      </sharedItems>
    </cacheField>
    <cacheField name="[Measures].[Total Impression]" caption="Total Impression" numFmtId="0" hierarchy="21" level="32767"/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0" memberValueDatatype="130" unbalanced="0"/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2" memberValueDatatype="130" unbalanced="0">
      <fieldsUsage count="2">
        <fieldUsage x="-1"/>
        <fieldUsage x="0"/>
      </fieldsUsage>
    </cacheHierarchy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 oneField="1">
      <fieldsUsage count="1">
        <fieldUsage x="1"/>
      </fieldsUsage>
    </cacheHierarchy>
    <cacheHierarchy uniqueName="[Measures].[Total Click]" caption="Total Click" measure="1" displayFolder="" measureGroup="Marketing Campaign" count="0"/>
    <cacheHierarchy uniqueName="[Measures].[Conversion Rate]" caption="Conversion Rate" measure="1" displayFolder="" measureGroup="Marketing Campaign" count="0"/>
    <cacheHierarchy uniqueName="[Measures].[Acquisition Cost]" caption="Acquisition Cost" measure="1" displayFolder="" measureGroup="Marketing Campaign" count="0"/>
    <cacheHierarchy uniqueName="[Measures].[ROI.]" caption="ROI." measure="1" displayFolder="" measureGroup="Marketing Campaign" count="0"/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61111112" createdVersion="5" refreshedVersion="8" minRefreshableVersion="3" recordCount="0" supportSubquery="1" supportAdvancedDrill="1" xr:uid="{BD7F06A4-6713-496C-91EE-FC371FC66838}">
  <cacheSource type="external" connectionId="3"/>
  <cacheFields count="2">
    <cacheField name="[Measures].[ROI.]" caption="ROI." numFmtId="0" hierarchy="25" level="32767"/>
    <cacheField name="[Marketing Campaign].[Campaign_Type].[Campaign_Type]" caption="Campaign_Type" numFmtId="0" hierarchy="7" level="1">
      <sharedItems count="5">
        <s v="Display"/>
        <s v="Influencer"/>
        <s v="Search"/>
        <s v="Email" u="1"/>
        <s v="Social Media" u="1"/>
      </sharedItems>
    </cacheField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2" memberValueDatatype="130" unbalanced="0">
      <fieldsUsage count="2">
        <fieldUsage x="-1"/>
        <fieldUsage x="1"/>
      </fieldsUsage>
    </cacheHierarchy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0" memberValueDatatype="130" unbalanced="0"/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/>
    <cacheHierarchy uniqueName="[Measures].[Total Click]" caption="Total Click" measure="1" displayFolder="" measureGroup="Marketing Campaign" count="0"/>
    <cacheHierarchy uniqueName="[Measures].[Conversion Rate]" caption="Conversion Rate" measure="1" displayFolder="" measureGroup="Marketing Campaign" count="0"/>
    <cacheHierarchy uniqueName="[Measures].[Acquisition Cost]" caption="Acquisition Cost" measure="1" displayFolder="" measureGroup="Marketing Campaign" count="0"/>
    <cacheHierarchy uniqueName="[Measures].[ROI.]" caption="ROI." measure="1" displayFolder="" measureGroup="Marketing Campaign" count="0" oneField="1">
      <fieldsUsage count="1">
        <fieldUsage x="0"/>
      </fieldsUsage>
    </cacheHierarchy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62499998" createdVersion="5" refreshedVersion="8" minRefreshableVersion="3" recordCount="0" supportSubquery="1" supportAdvancedDrill="1" xr:uid="{595FB48B-E9CE-4BDD-AEDF-72197F6C66FC}">
  <cacheSource type="external" connectionId="3"/>
  <cacheFields count="2">
    <cacheField name="[Measures].[Total Impression]" caption="Total Impression" numFmtId="0" hierarchy="21" level="32767"/>
    <cacheField name="[Marketing Campaign].[Campaign_Type].[Campaign_Type]" caption="Campaign_Type" numFmtId="0" hierarchy="7" level="1">
      <sharedItems count="5">
        <s v="Email"/>
        <s v="Influencer"/>
        <s v="Search"/>
        <s v="Social Media" u="1"/>
        <s v="Display" u="1"/>
      </sharedItems>
    </cacheField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2" memberValueDatatype="130" unbalanced="0">
      <fieldsUsage count="2">
        <fieldUsage x="-1"/>
        <fieldUsage x="1"/>
      </fieldsUsage>
    </cacheHierarchy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0" memberValueDatatype="130" unbalanced="0"/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 oneField="1">
      <fieldsUsage count="1">
        <fieldUsage x="0"/>
      </fieldsUsage>
    </cacheHierarchy>
    <cacheHierarchy uniqueName="[Measures].[Total Click]" caption="Total Click" measure="1" displayFolder="" measureGroup="Marketing Campaign" count="0"/>
    <cacheHierarchy uniqueName="[Measures].[Conversion Rate]" caption="Conversion Rate" measure="1" displayFolder="" measureGroup="Marketing Campaign" count="0"/>
    <cacheHierarchy uniqueName="[Measures].[Acquisition Cost]" caption="Acquisition Cost" measure="1" displayFolder="" measureGroup="Marketing Campaign" count="0"/>
    <cacheHierarchy uniqueName="[Measures].[ROI.]" caption="ROI." measure="1" displayFolder="" measureGroup="Marketing Campaign" count="0"/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34186458333" createdVersion="5" refreshedVersion="8" minRefreshableVersion="3" recordCount="0" supportSubquery="1" supportAdvancedDrill="1" xr:uid="{856A079E-C3D7-4EAE-91FC-E7D11E27F34D}">
  <cacheSource type="external" connectionId="3"/>
  <cacheFields count="2">
    <cacheField name="[Marketing Campaign].[Target_Audience].[Target_Audience]" caption="Target_Audience" numFmtId="0" hierarchy="8" level="1">
      <sharedItems count="5">
        <s v="All Ages"/>
        <s v="Men 18-24"/>
        <s v="Men 25-34"/>
        <s v="Women 25-34"/>
        <s v="Women 35-44"/>
      </sharedItems>
    </cacheField>
    <cacheField name="[Measures].[Total Impression]" caption="Total Impression" numFmtId="0" hierarchy="21" level="32767"/>
  </cacheFields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0" memberValueDatatype="130" unbalanced="0"/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2" memberValueDatatype="130" unbalanced="0">
      <fieldsUsage count="2">
        <fieldUsage x="-1"/>
        <fieldUsage x="0"/>
      </fieldsUsage>
    </cacheHierarchy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0" memberValueDatatype="130" unbalanced="0"/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 oneField="1">
      <fieldsUsage count="1">
        <fieldUsage x="1"/>
      </fieldsUsage>
    </cacheHierarchy>
    <cacheHierarchy uniqueName="[Measures].[Total Click]" caption="Total Click" measure="1" displayFolder="" measureGroup="Marketing Campaign" count="0"/>
    <cacheHierarchy uniqueName="[Measures].[Conversion Rate]" caption="Conversion Rate" measure="1" displayFolder="" measureGroup="Marketing Campaign" count="0"/>
    <cacheHierarchy uniqueName="[Measures].[Acquisition Cost]" caption="Acquisition Cost" measure="1" displayFolder="" measureGroup="Marketing Campaign" count="0"/>
    <cacheHierarchy uniqueName="[Measures].[ROI.]" caption="ROI." measure="1" displayFolder="" measureGroup="Marketing Campaign" count="0"/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Date_table" uniqueName="[Date_table]" caption="Date_table"/>
    <dimension name="Marketing Campaign" uniqueName="[Marketing Campaign]" caption="Marketing Campaign"/>
    <dimension measure="1" name="Measures" uniqueName="[Measures]" caption="Measures"/>
  </dimensions>
  <measureGroups count="2">
    <measureGroup name="Date_table" caption="Date_table"/>
    <measureGroup name="Marketing Campaign" caption="Marketing Campaign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9.036756944442" createdVersion="3" refreshedVersion="8" minRefreshableVersion="3" recordCount="0" supportSubquery="1" supportAdvancedDrill="1" xr:uid="{13221085-A1F0-49BC-AB1C-7AEBD19BA07B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0" memberValueDatatype="20" unbalanced="0"/>
    <cacheHierarchy uniqueName="[Date_table].[Month Name]" caption="Month Name" attribute="1" defaultMemberUniqueName="[Date_table].[Month Name].[All]" allUniqueName="[Date_table].[Month Name].[All]" dimensionUniqueName="[Date_table]" displayFolder="" count="0" memberValueDatatype="130" unbalanced="0"/>
    <cacheHierarchy uniqueName="[Date_table].[Week of  Month]" caption="Week of  Month" attribute="1" defaultMemberUniqueName="[Date_table].[Week of  Month].[All]" allUniqueName="[Date_table].[Week of  Month].[All]" dimensionUniqueName="[Date_table]" displayFolder="" count="0" memberValueDatatype="130" unbalanced="0"/>
    <cacheHierarchy uniqueName="[Date_table].[Quarter]" caption="Quarter" attribute="1" defaultMemberUniqueName="[Date_table].[Quarter].[All]" allUniqueName="[Date_table].[Quarter].[All]" dimensionUniqueName="[Date_table]" displayFolder="" count="0" memberValueDatatype="130" unbalanced="0"/>
    <cacheHierarchy uniqueName="[Marketing Campaign].[Campaign_ID]" caption="Campaign_ID" attribute="1" defaultMemberUniqueName="[Marketing Campaign].[Campaign_ID].[All]" allUniqueName="[Marketing Campaign].[Campaign_ID].[All]" dimensionUniqueName="[Marketing Campaign]" displayFolder="" count="0" memberValueDatatype="20" unbalanced="0"/>
    <cacheHierarchy uniqueName="[Marketing Campaign].[Company]" caption="Company" attribute="1" defaultMemberUniqueName="[Marketing Campaign].[Company].[All]" allUniqueName="[Marketing Campaign].[Company].[All]" dimensionUniqueName="[Marketing Campaign]" displayFolder="" count="0" memberValueDatatype="130" unbalanced="0"/>
    <cacheHierarchy uniqueName="[Marketing Campaign].[Campaign_Type]" caption="Campaign_Type" attribute="1" defaultMemberUniqueName="[Marketing Campaign].[Campaign_Type].[All]" allUniqueName="[Marketing Campaign].[Campaign_Type].[All]" dimensionUniqueName="[Marketing Campaign]" displayFolder="" count="0" memberValueDatatype="130" unbalanced="0"/>
    <cacheHierarchy uniqueName="[Marketing Campaign].[Target_Audience]" caption="Target_Audience" attribute="1" defaultMemberUniqueName="[Marketing Campaign].[Target_Audience].[All]" allUniqueName="[Marketing Campaign].[Target_Audience].[All]" dimensionUniqueName="[Marketing Campaign]" displayFolder="" count="0" memberValueDatatype="130" unbalanced="0"/>
    <cacheHierarchy uniqueName="[Marketing Campaign].[Duration]" caption="Duration" attribute="1" defaultMemberUniqueName="[Marketing Campaign].[Duration].[All]" allUniqueName="[Marketing Campaign].[Duration].[All]" dimensionUniqueName="[Marketing Campaign]" displayFolder="" count="0" memberValueDatatype="130" unbalanced="0"/>
    <cacheHierarchy uniqueName="[Marketing Campaign].[Channel_Used]" caption="Channel_Used" attribute="1" defaultMemberUniqueName="[Marketing Campaign].[Channel_Used].[All]" allUniqueName="[Marketing Campaign].[Channel_Used].[All]" dimensionUniqueName="[Marketing Campaign]" displayFolder="" count="0" memberValueDatatype="130" unbalanced="0"/>
    <cacheHierarchy uniqueName="[Marketing Campaign].[Conversion_Rate]" caption="Conversion_Rate" attribute="1" defaultMemberUniqueName="[Marketing Campaign].[Conversion_Rate].[All]" allUniqueName="[Marketing Campaign].[Conversion_Rate].[All]" dimensionUniqueName="[Marketing Campaign]" displayFolder="" count="0" memberValueDatatype="5" unbalanced="0"/>
    <cacheHierarchy uniqueName="[Marketing Campaign].[Acquisition_Cost]" caption="Acquisition_Cost" attribute="1" defaultMemberUniqueName="[Marketing Campaign].[Acquisition_Cost].[All]" allUniqueName="[Marketing Campaign].[Acquisition_Cost].[All]" dimensionUniqueName="[Marketing Campaign]" displayFolder="" count="0" memberValueDatatype="20" unbalanced="0"/>
    <cacheHierarchy uniqueName="[Marketing Campaign].[ROI]" caption="ROI" attribute="1" defaultMemberUniqueName="[Marketing Campaign].[ROI].[All]" allUniqueName="[Marketing Campaign].[ROI].[All]" dimensionUniqueName="[Marketing Campaign]" displayFolder="" count="0" memberValueDatatype="5" unbalanced="0"/>
    <cacheHierarchy uniqueName="[Marketing Campaign].[Location]" caption="Location" attribute="1" defaultMemberUniqueName="[Marketing Campaign].[Location].[All]" allUniqueName="[Marketing Campaign].[Location].[All]" dimensionUniqueName="[Marketing Campaign]" displayFolder="" count="0" memberValueDatatype="130" unbalanced="0"/>
    <cacheHierarchy uniqueName="[Marketing Campaign].[Language]" caption="Language" attribute="1" defaultMemberUniqueName="[Marketing Campaign].[Language].[All]" allUniqueName="[Marketing Campaign].[Language].[All]" dimensionUniqueName="[Marketing Campaign]" displayFolder="" count="0" memberValueDatatype="130" unbalanced="0"/>
    <cacheHierarchy uniqueName="[Marketing Campaign].[Clicks]" caption="Clicks" attribute="1" defaultMemberUniqueName="[Marketing Campaign].[Clicks].[All]" allUniqueName="[Marketing Campaign].[Clicks].[All]" dimensionUniqueName="[Marketing Campaign]" displayFolder="" count="0" memberValueDatatype="20" unbalanced="0"/>
    <cacheHierarchy uniqueName="[Marketing Campaign].[Impressions]" caption="Impressions" attribute="1" defaultMemberUniqueName="[Marketing Campaign].[Impressions].[All]" allUniqueName="[Marketing Campaign].[Impressions].[All]" dimensionUniqueName="[Marketing Campaign]" displayFolder="" count="0" memberValueDatatype="20" unbalanced="0"/>
    <cacheHierarchy uniqueName="[Marketing Campaign].[Engagement_Score]" caption="Engagement_Score" attribute="1" defaultMemberUniqueName="[Marketing Campaign].[Engagement_Score].[All]" allUniqueName="[Marketing Campaign].[Engagement_Score].[All]" dimensionUniqueName="[Marketing Campaign]" displayFolder="" count="0" memberValueDatatype="20" unbalanced="0"/>
    <cacheHierarchy uniqueName="[Marketing Campaign].[Customer_Segment]" caption="Customer_Segment" attribute="1" defaultMemberUniqueName="[Marketing Campaign].[Customer_Segment].[All]" allUniqueName="[Marketing Campaign].[Customer_Segment].[All]" dimensionUniqueName="[Marketing Campaign]" displayFolder="" count="0" memberValueDatatype="130" unbalanced="0"/>
    <cacheHierarchy uniqueName="[Marketing Campaign].[Date]" caption="Date" attribute="1" time="1" defaultMemberUniqueName="[Marketing Campaign].[Date].[All]" allUniqueName="[Marketing Campaign].[Date].[All]" dimensionUniqueName="[Marketing Campaign]" displayFolder="" count="2" memberValueDatatype="7" unbalanced="0"/>
    <cacheHierarchy uniqueName="[Measures].[Total Impression]" caption="Total Impression" measure="1" displayFolder="" measureGroup="Marketing Campaign" count="0"/>
    <cacheHierarchy uniqueName="[Measures].[Total Click]" caption="Total Click" measure="1" displayFolder="" measureGroup="Marketing Campaign" count="0"/>
    <cacheHierarchy uniqueName="[Measures].[Conversion Rate]" caption="Conversion Rate" measure="1" displayFolder="" measureGroup="Marketing Campaign" count="0"/>
    <cacheHierarchy uniqueName="[Measures].[Acquisition Cost]" caption="Acquisition Cost" measure="1" displayFolder="" measureGroup="Marketing Campaign" count="0"/>
    <cacheHierarchy uniqueName="[Measures].[ROI.]" caption="ROI." measure="1" displayFolder="" measureGroup="Marketing Campaign" count="0"/>
    <cacheHierarchy uniqueName="[Measures].[PM Previous Month Impresssion]" caption="PM Previous Month Impresssion" measure="1" displayFolder="" measureGroup="Marketing Campaign" count="0"/>
    <cacheHierarchy uniqueName="[Measures].[PM Total  Click]" caption="PM Total  Click" measure="1" displayFolder="" measureGroup="Marketing Campaign" count="0"/>
    <cacheHierarchy uniqueName="[Measures].[PM Conversion Rate]" caption="PM Conversion Rate" measure="1" displayFolder="" measureGroup="Marketing Campaign" count="0"/>
    <cacheHierarchy uniqueName="[Measures].[PM AC]" caption="PM AC" measure="1" displayFolder="" measureGroup="Marketing Campaign" count="0"/>
    <cacheHierarchy uniqueName="[Measures].[PM ROI.]" caption="PM ROI." measure="1" displayFolder="" measureGroup="Marketing Campaign" count="0"/>
    <cacheHierarchy uniqueName="[Measures].[MOM% Impression]" caption="MOM% Impression" measure="1" displayFolder="" measureGroup="Marketing Campaign" count="0"/>
    <cacheHierarchy uniqueName="[Measures].[MOM%clicks]" caption="MOM%clicks" measure="1" displayFolder="" measureGroup="Marketing Campaign" count="0"/>
    <cacheHierarchy uniqueName="[Measures].[MOM% CR]" caption="MOM% CR" measure="1" displayFolder="" measureGroup="Marketing Campaign" count="0"/>
    <cacheHierarchy uniqueName="[Measures].[MOM% AC]" caption="MOM% AC" measure="1" displayFolder="" measureGroup="Marketing Campaign" count="0"/>
    <cacheHierarchy uniqueName="[Measures].[MOM% ROI.]" caption="MOM% ROI." measure="1" displayFolder="" measureGroup="Marketing Campaign" count="0"/>
    <cacheHierarchy uniqueName="[Measures].[__XL_Count Marketing Campaign]" caption="__XL_Count Marketing Campaign" measure="1" displayFolder="" measureGroup="Marketing Campaign" count="0" hidden="1"/>
    <cacheHierarchy uniqueName="[Measures].[__XL_Count Date_table]" caption="__XL_Count Date_table" measure="1" displayFolder="" measureGroup="Date_table" count="0" hidden="1"/>
    <cacheHierarchy uniqueName="[Measures].[__No measures defined]" caption="__No measures defined" measure="1" displayFolder="" count="0" hidden="1"/>
    <cacheHierarchy uniqueName="[Measures].[Sum of Acquisition_Cost]" caption="Sum of Acquisition_Cost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OI]" caption="Sum of ROI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arget_Audience]" caption="Count of Target_Audience" measure="1" displayFolder="" measureGroup="Marketing Campaig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202680850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42FCF-F3E3-4296-AAB8-7200C753F7C1}" name="PivotTable12" cacheId="11" applyNumberFormats="0" applyBorderFormats="0" applyFontFormats="0" applyPatternFormats="0" applyAlignmentFormats="0" applyWidthHeightFormats="1" dataCaption="Values" tag="1fbbf05c-4156-41a7-a4d3-1d44251193ce" updatedVersion="8" minRefreshableVersion="5" useAutoFormatting="1" subtotalHiddenItems="1" rowGrandTotals="0" colGrandTotals="0" itemPrintTitles="1" createdVersion="5" indent="0" outline="1" outlineData="1" multipleFieldFilters="0">
  <location ref="W3:X6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3">
    <i>
      <x/>
    </i>
    <i>
      <x v="2"/>
    </i>
    <i>
      <x v="1"/>
    </i>
  </rowItems>
  <colItems count="1">
    <i/>
  </colItems>
  <dataFields count="1">
    <dataField fld="0" subtotal="count" baseField="0" baseItem="0"/>
  </dataFields>
  <formats count="12">
    <format dxfId="158">
      <pivotArea type="all" dataOnly="0" outline="0" fieldPosition="0"/>
    </format>
    <format dxfId="159">
      <pivotArea outline="0" collapsedLevelsAreSubtotals="1" fieldPosition="0"/>
    </format>
    <format dxfId="160">
      <pivotArea dataOnly="0" labelOnly="1" grandRow="1" outline="0" fieldPosition="0"/>
    </format>
    <format dxfId="161">
      <pivotArea dataOnly="0" labelOnly="1" outline="0" axis="axisValues" fieldPosition="0"/>
    </format>
    <format dxfId="162">
      <pivotArea grandRow="1" outline="0" collapsedLevelsAreSubtotals="1" fieldPosition="0"/>
    </format>
    <format dxfId="163">
      <pivotArea outline="0" collapsedLevelsAreSubtotals="1" fieldPosition="0"/>
    </format>
    <format dxfId="164">
      <pivotArea grandRow="1" outline="0" collapsedLevelsAreSubtotals="1" fieldPosition="0"/>
    </format>
    <format dxfId="165">
      <pivotArea collapsedLevelsAreSubtotals="1" fieldPosition="0">
        <references count="1">
          <reference field="1" count="1">
            <x v="0"/>
          </reference>
        </references>
      </pivotArea>
    </format>
    <format dxfId="166">
      <pivotArea collapsedLevelsAreSubtotals="1" fieldPosition="0">
        <references count="1">
          <reference field="1" count="1">
            <x v="3"/>
          </reference>
        </references>
      </pivotArea>
    </format>
    <format dxfId="167">
      <pivotArea collapsedLevelsAreSubtotals="1" fieldPosition="0">
        <references count="1">
          <reference field="1" count="1">
            <x v="1"/>
          </reference>
        </references>
      </pivotArea>
    </format>
    <format dxfId="168">
      <pivotArea collapsedLevelsAreSubtotals="1" fieldPosition="0">
        <references count="1">
          <reference field="1" count="1">
            <x v="2"/>
          </reference>
        </references>
      </pivotArea>
    </format>
    <format dxfId="169">
      <pivotArea collapsedLevelsAreSubtotals="1" fieldPosition="0">
        <references count="1">
          <reference field="1" count="1">
            <x v="4"/>
          </reference>
        </references>
      </pivotArea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79" iMeasureHier="25">
      <autoFilter ref="A1">
        <filterColumn colId="0">
          <top10 val="3" filterVal="3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  <x15:activeTabTopLevelEntity name="[Date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0726E-06F4-497B-B572-D1EADA764F32}" name="PivotTable7" cacheId="6" applyNumberFormats="0" applyBorderFormats="0" applyFontFormats="0" applyPatternFormats="0" applyAlignmentFormats="0" applyWidthHeightFormats="1" dataCaption="Values" tag="281249bd-d8ee-4d2f-9471-4effb3502dab" updatedVersion="8" minRefreshableVersion="5" useAutoFormatting="1" subtotalHiddenItems="1" itemPrintTitles="1" createdVersion="5" indent="0" outline="1" outlineData="1" multipleFieldFilters="0" chartFormat="6">
  <location ref="L13:M2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formats count="19">
    <format dxfId="139">
      <pivotArea type="all" dataOnly="0" outline="0" fieldPosition="0"/>
    </format>
    <format dxfId="140">
      <pivotArea outline="0" collapsedLevelsAreSubtotals="1" fieldPosition="0"/>
    </format>
    <format dxfId="141">
      <pivotArea field="0" type="button" dataOnly="0" labelOnly="1" outline="0" axis="axisRow" fieldPosition="0"/>
    </format>
    <format dxfId="142">
      <pivotArea dataOnly="0" labelOnly="1" fieldPosition="0">
        <references count="1">
          <reference field="0" count="0"/>
        </references>
      </pivotArea>
    </format>
    <format dxfId="143">
      <pivotArea dataOnly="0" labelOnly="1" grandRow="1" outline="0" fieldPosition="0"/>
    </format>
    <format dxfId="144">
      <pivotArea dataOnly="0" labelOnly="1" outline="0" axis="axisValues" fieldPosition="0"/>
    </format>
    <format dxfId="145">
      <pivotArea collapsedLevelsAreSubtotals="1" fieldPosition="0">
        <references count="1">
          <reference field="0" count="1">
            <x v="0"/>
          </reference>
        </references>
      </pivotArea>
    </format>
    <format dxfId="146">
      <pivotArea collapsedLevelsAreSubtotals="1" fieldPosition="0">
        <references count="1">
          <reference field="0" count="1">
            <x v="1"/>
          </reference>
        </references>
      </pivotArea>
    </format>
    <format dxfId="147">
      <pivotArea collapsedLevelsAreSubtotals="1" fieldPosition="0">
        <references count="1">
          <reference field="0" count="1">
            <x v="2"/>
          </reference>
        </references>
      </pivotArea>
    </format>
    <format dxfId="148">
      <pivotArea collapsedLevelsAreSubtotals="1" fieldPosition="0">
        <references count="1">
          <reference field="0" count="1">
            <x v="3"/>
          </reference>
        </references>
      </pivotArea>
    </format>
    <format dxfId="149">
      <pivotArea collapsedLevelsAreSubtotals="1" fieldPosition="0">
        <references count="1">
          <reference field="0" count="1">
            <x v="4"/>
          </reference>
        </references>
      </pivotArea>
    </format>
    <format dxfId="150">
      <pivotArea grandRow="1" outline="0" collapsedLevelsAreSubtotals="1" fieldPosition="0"/>
    </format>
    <format dxfId="151">
      <pivotArea outline="0" collapsedLevelsAreSubtotals="1" fieldPosition="0"/>
    </format>
    <format dxfId="152">
      <pivotArea collapsedLevelsAreSubtotals="1" fieldPosition="0">
        <references count="1">
          <reference field="0" count="1">
            <x v="0"/>
          </reference>
        </references>
      </pivotArea>
    </format>
    <format dxfId="153">
      <pivotArea collapsedLevelsAreSubtotals="1" fieldPosition="0">
        <references count="1">
          <reference field="0" count="1">
            <x v="1"/>
          </reference>
        </references>
      </pivotArea>
    </format>
    <format dxfId="154">
      <pivotArea collapsedLevelsAreSubtotals="1" fieldPosition="0">
        <references count="1">
          <reference field="0" count="1">
            <x v="2"/>
          </reference>
        </references>
      </pivotArea>
    </format>
    <format dxfId="155">
      <pivotArea collapsedLevelsAreSubtotals="1" fieldPosition="0">
        <references count="1">
          <reference field="0" count="1">
            <x v="3"/>
          </reference>
        </references>
      </pivotArea>
    </format>
    <format dxfId="156">
      <pivotArea collapsedLevelsAreSubtotals="1" fieldPosition="0">
        <references count="1">
          <reference field="0" count="1">
            <x v="4"/>
          </reference>
        </references>
      </pivotArea>
    </format>
    <format dxfId="157">
      <pivotArea grandRow="1" outline="0" collapsedLevelsAreSubtotals="1" fieldPosition="0"/>
    </format>
  </formats>
  <chartFormats count="1"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  <x15:activeTabTopLevelEntity name="[Date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63561-57D2-4A1C-ACBC-7620156D7180}" name="M1%" cacheId="1" applyNumberFormats="0" applyBorderFormats="0" applyFontFormats="0" applyPatternFormats="0" applyAlignmentFormats="0" applyWidthHeightFormats="1" dataCaption="Values" tag="c0a46ddc-fc69-4399-a9fa-a766d24f9784" updatedVersion="8" minRefreshableVersion="5" useAutoFormatting="1" subtotalHiddenItems="1" itemPrintTitles="1" createdVersion="5" indent="0" outline="1" outlineData="1" multipleFieldFilters="0">
  <location ref="B11:F1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formats count="5">
    <format dxfId="134">
      <pivotArea outline="0" collapsedLevelsAreSubtotals="1" fieldPosition="0"/>
    </format>
    <format dxfId="135">
      <pivotArea type="all" dataOnly="0" outline="0" fieldPosition="0"/>
    </format>
    <format dxfId="136">
      <pivotArea outline="0" collapsedLevelsAreSubtotals="1" fieldPosition="0"/>
    </format>
    <format dxfId="13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8">
      <pivotArea outline="0" collapsedLevelsAreSubtotals="1" fieldPosition="0"/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8D61A-D046-4A94-BBD8-2B5B091A1A56}" name="PivotTable9" cacheId="8" applyNumberFormats="0" applyBorderFormats="0" applyFontFormats="0" applyPatternFormats="0" applyAlignmentFormats="0" applyWidthHeightFormats="1" dataCaption="Values" tag="4d52131f-df39-42c4-9e29-46b2e08282ff" updatedVersion="8" minRefreshableVersion="5" useAutoFormatting="1" subtotalHiddenItems="1" itemPrintTitles="1" createdVersion="5" indent="0" outline="1" outlineData="1" multipleFieldFilters="0" chartFormat="13">
  <location ref="O13:P1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 v="2"/>
    </i>
    <i>
      <x/>
    </i>
    <i>
      <x v="4"/>
    </i>
    <i>
      <x v="1"/>
    </i>
    <i t="grand">
      <x/>
    </i>
  </rowItems>
  <colItems count="1">
    <i/>
  </colItems>
  <dataFields count="1">
    <dataField fld="1" subtotal="count" baseField="0" baseItem="0"/>
  </dataFields>
  <formats count="13">
    <format dxfId="121">
      <pivotArea type="all" dataOnly="0" outline="0" fieldPosition="0"/>
    </format>
    <format dxfId="122">
      <pivotArea outline="0" collapsedLevelsAreSubtotals="1" fieldPosition="0"/>
    </format>
    <format dxfId="123">
      <pivotArea dataOnly="0" labelOnly="1" grandRow="1" outline="0" fieldPosition="0"/>
    </format>
    <format dxfId="124">
      <pivotArea dataOnly="0" labelOnly="1" outline="0" axis="axisValues" fieldPosition="0"/>
    </format>
    <format dxfId="125">
      <pivotArea grandRow="1" outline="0" collapsedLevelsAreSubtotals="1" fieldPosition="0"/>
    </format>
    <format dxfId="126">
      <pivotArea outline="0" collapsedLevelsAreSubtotals="1" fieldPosition="0"/>
    </format>
    <format dxfId="127">
      <pivotArea collapsedLevelsAreSubtotals="1" fieldPosition="0">
        <references count="1">
          <reference field="0" count="1">
            <x v="0"/>
          </reference>
        </references>
      </pivotArea>
    </format>
    <format dxfId="128">
      <pivotArea collapsedLevelsAreSubtotals="1" fieldPosition="0">
        <references count="1">
          <reference field="0" count="1">
            <x v="1"/>
          </reference>
        </references>
      </pivotArea>
    </format>
    <format dxfId="129">
      <pivotArea collapsedLevelsAreSubtotals="1" fieldPosition="0">
        <references count="1">
          <reference field="0" count="1">
            <x v="2"/>
          </reference>
        </references>
      </pivotArea>
    </format>
    <format dxfId="130">
      <pivotArea collapsedLevelsAreSubtotals="1" fieldPosition="0">
        <references count="1">
          <reference field="0" count="1">
            <x v="2"/>
          </reference>
        </references>
      </pivotArea>
    </format>
    <format dxfId="131">
      <pivotArea collapsedLevelsAreSubtotals="1" fieldPosition="0">
        <references count="1">
          <reference field="0" count="1">
            <x v="3"/>
          </reference>
        </references>
      </pivotArea>
    </format>
    <format dxfId="132">
      <pivotArea collapsedLevelsAreSubtotals="1" fieldPosition="0">
        <references count="1">
          <reference field="0" count="1">
            <x v="4"/>
          </reference>
        </references>
      </pivotArea>
    </format>
    <format dxfId="133">
      <pivotArea grandRow="1" outline="0" collapsedLevelsAreSubtotals="1" fieldPosition="0"/>
    </format>
  </format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  <x15:activeTabTopLevelEntity name="[Date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2BCAD-8ADC-4B99-BAE3-5E0F801EB691}" name="PivotTable10" cacheId="9" applyNumberFormats="0" applyBorderFormats="0" applyFontFormats="0" applyPatternFormats="0" applyAlignmentFormats="0" applyWidthHeightFormats="1" dataCaption="Values" tag="02c7db54-30f6-47e7-a585-3e5d6786110e" updatedVersion="8" minRefreshableVersion="5" useAutoFormatting="1" subtotalHiddenItems="1" rowGrandTotals="0" colGrandTotals="0" itemPrintTitles="1" createdVersion="5" indent="0" outline="1" outlineData="1" multipleFieldFilters="0">
  <location ref="R3:S6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fld="0" subtotal="count" baseField="0" baseItem="0"/>
  </dataFields>
  <formats count="13">
    <format dxfId="108">
      <pivotArea type="all" dataOnly="0" outline="0" fieldPosition="0"/>
    </format>
    <format dxfId="109">
      <pivotArea outline="0" collapsedLevelsAreSubtotals="1" fieldPosition="0"/>
    </format>
    <format dxfId="110">
      <pivotArea dataOnly="0" labelOnly="1" grandRow="1" outline="0" fieldPosition="0"/>
    </format>
    <format dxfId="111">
      <pivotArea dataOnly="0" labelOnly="1" outline="0" axis="axisValues" fieldPosition="0"/>
    </format>
    <format dxfId="112">
      <pivotArea grandRow="1" outline="0" collapsedLevelsAreSubtotals="1" fieldPosition="0"/>
    </format>
    <format dxfId="113">
      <pivotArea outline="0" collapsedLevelsAreSubtotals="1" fieldPosition="0"/>
    </format>
    <format dxfId="114">
      <pivotArea grandRow="1" outline="0" collapsedLevelsAreSubtotals="1" fieldPosition="0"/>
    </format>
    <format dxfId="115">
      <pivotArea collapsedLevelsAreSubtotals="1" fieldPosition="0">
        <references count="1">
          <reference field="1" count="1">
            <x v="0"/>
          </reference>
        </references>
      </pivotArea>
    </format>
    <format dxfId="116">
      <pivotArea collapsedLevelsAreSubtotals="1" fieldPosition="0">
        <references count="1">
          <reference field="1" count="1">
            <x v="4"/>
          </reference>
        </references>
      </pivotArea>
    </format>
    <format dxfId="117">
      <pivotArea collapsedLevelsAreSubtotals="1" fieldPosition="0">
        <references count="1">
          <reference field="1" count="1">
            <x v="1"/>
          </reference>
        </references>
      </pivotArea>
    </format>
    <format dxfId="118">
      <pivotArea collapsedLevelsAreSubtotals="1" fieldPosition="0">
        <references count="1">
          <reference field="1" count="1">
            <x v="2"/>
          </reference>
        </references>
      </pivotArea>
    </format>
    <format dxfId="119">
      <pivotArea collapsedLevelsAreSubtotals="1" fieldPosition="0">
        <references count="1">
          <reference field="1" count="1">
            <x v="3"/>
          </reference>
        </references>
      </pivotArea>
    </format>
    <format dxfId="120">
      <pivotArea collapsedLevelsAreSubtotals="1" fieldPosition="0">
        <references count="1">
          <reference field="1" count="1">
            <x v="5"/>
          </reference>
        </references>
      </pivotArea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79" iMeasureHier="25">
      <autoFilter ref="A1">
        <filterColumn colId="0">
          <top10 val="3" filterVal="3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  <x15:activeTabTopLevelEntity name="[Date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BD9C1-F98D-44CD-BF2C-E0ADB507232C}" name="PivotTable11" cacheId="10" applyNumberFormats="0" applyBorderFormats="0" applyFontFormats="0" applyPatternFormats="0" applyAlignmentFormats="0" applyWidthHeightFormats="1" dataCaption="Values" tag="e9feebb0-3863-4b22-85d1-93f3df3c24d5" updatedVersion="8" minRefreshableVersion="5" useAutoFormatting="1" subtotalHiddenItems="1" itemPrintTitles="1" createdVersion="5" indent="0" outline="1" outlineData="1" multipleFieldFilters="0">
  <location ref="R13:S17" firstHeaderRow="1" firstDataRow="1" firstDataCol="1"/>
  <pivotFields count="2">
    <pivotField axis="axisRow" allDrilled="1" subtotalTop="0" showAll="0" measureFilter="1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formats count="19">
    <format dxfId="89">
      <pivotArea type="all" dataOnly="0" outline="0" fieldPosition="0"/>
    </format>
    <format dxfId="90">
      <pivotArea outline="0" collapsedLevelsAreSubtotals="1" fieldPosition="0"/>
    </format>
    <format dxfId="91">
      <pivotArea dataOnly="0" labelOnly="1" grandRow="1" outline="0" fieldPosition="0"/>
    </format>
    <format dxfId="92">
      <pivotArea dataOnly="0" labelOnly="1" outline="0" axis="axisValues" fieldPosition="0"/>
    </format>
    <format dxfId="93">
      <pivotArea grandRow="1" outline="0" collapsedLevelsAreSubtotals="1" fieldPosition="0"/>
    </format>
    <format dxfId="94">
      <pivotArea outline="0" collapsedLevelsAreSubtotals="1" fieldPosition="0"/>
    </format>
    <format dxfId="95">
      <pivotArea collapsedLevelsAreSubtotals="1" fieldPosition="0">
        <references count="1">
          <reference field="0" count="1">
            <x v="0"/>
          </reference>
        </references>
      </pivotArea>
    </format>
    <format dxfId="96">
      <pivotArea collapsedLevelsAreSubtotals="1" fieldPosition="0">
        <references count="1">
          <reference field="0" count="1">
            <x v="4"/>
          </reference>
        </references>
      </pivotArea>
    </format>
    <format dxfId="97">
      <pivotArea collapsedLevelsAreSubtotals="1" fieldPosition="0">
        <references count="1">
          <reference field="0" count="1">
            <x v="1"/>
          </reference>
        </references>
      </pivotArea>
    </format>
    <format dxfId="98">
      <pivotArea collapsedLevelsAreSubtotals="1" fieldPosition="0">
        <references count="1">
          <reference field="0" count="1">
            <x v="2"/>
          </reference>
        </references>
      </pivotArea>
    </format>
    <format dxfId="99">
      <pivotArea collapsedLevelsAreSubtotals="1" fieldPosition="0">
        <references count="1">
          <reference field="0" count="1">
            <x v="3"/>
          </reference>
        </references>
      </pivotArea>
    </format>
    <format dxfId="100">
      <pivotArea collapsedLevelsAreSubtotals="1" fieldPosition="0">
        <references count="1">
          <reference field="0" count="1">
            <x v="5"/>
          </reference>
        </references>
      </pivotArea>
    </format>
    <format dxfId="101">
      <pivotArea collapsedLevelsAreSubtotals="1" fieldPosition="0">
        <references count="1">
          <reference field="0" count="1">
            <x v="0"/>
          </reference>
        </references>
      </pivotArea>
    </format>
    <format dxfId="102">
      <pivotArea collapsedLevelsAreSubtotals="1" fieldPosition="0">
        <references count="1">
          <reference field="0" count="1">
            <x v="4"/>
          </reference>
        </references>
      </pivotArea>
    </format>
    <format dxfId="103">
      <pivotArea collapsedLevelsAreSubtotals="1" fieldPosition="0">
        <references count="1">
          <reference field="0" count="1">
            <x v="1"/>
          </reference>
        </references>
      </pivotArea>
    </format>
    <format dxfId="104">
      <pivotArea collapsedLevelsAreSubtotals="1" fieldPosition="0">
        <references count="1">
          <reference field="0" count="1">
            <x v="3"/>
          </reference>
        </references>
      </pivotArea>
    </format>
    <format dxfId="105">
      <pivotArea collapsedLevelsAreSubtotals="1" fieldPosition="0">
        <references count="1">
          <reference field="0" count="1">
            <x v="2"/>
          </reference>
        </references>
      </pivotArea>
    </format>
    <format dxfId="106">
      <pivotArea collapsedLevelsAreSubtotals="1" fieldPosition="0">
        <references count="1">
          <reference field="0" count="1">
            <x v="5"/>
          </reference>
        </references>
      </pivotArea>
    </format>
    <format dxfId="107">
      <pivotArea grandRow="1" outline="0" collapsedLevelsAreSubtotals="1" fieldPosition="0"/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79" iMeasureHier="21">
      <autoFilter ref="A1">
        <filterColumn colId="0">
          <top10 val="3" filterVal="3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  <x15:activeTabTopLevelEntity name="[Date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C12C0-0A09-4E74-B758-386E8990B83F}" name="PivotTable5" cacheId="4" applyNumberFormats="0" applyBorderFormats="0" applyFontFormats="0" applyPatternFormats="0" applyAlignmentFormats="0" applyWidthHeightFormats="1" dataCaption="Values" tag="b47e0226-3fe2-43e3-9cf6-39ba81d72615" updatedVersion="8" minRefreshableVersion="5" useAutoFormatting="1" subtotalHiddenItems="1" itemPrintTitles="1" createdVersion="5" indent="0" outline="1" outlineData="1" multipleFieldFilters="0" chartFormat="6">
  <location ref="H13:I2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formats count="12">
    <format dxfId="77">
      <pivotArea type="all" dataOnly="0" outline="0" fieldPosition="0"/>
    </format>
    <format dxfId="78">
      <pivotArea outline="0" collapsedLevelsAreSubtotals="1" fieldPosition="0"/>
    </format>
    <format dxfId="79">
      <pivotArea field="0" type="button" dataOnly="0" labelOnly="1" outline="0" axis="axisRow" fieldPosition="0"/>
    </format>
    <format dxfId="80">
      <pivotArea dataOnly="0" labelOnly="1" fieldPosition="0">
        <references count="1">
          <reference field="0" count="0"/>
        </references>
      </pivotArea>
    </format>
    <format dxfId="81">
      <pivotArea dataOnly="0" labelOnly="1" grandRow="1" outline="0" fieldPosition="0"/>
    </format>
    <format dxfId="82">
      <pivotArea dataOnly="0" labelOnly="1" outline="0" axis="axisValues" fieldPosition="0"/>
    </format>
    <format dxfId="83">
      <pivotArea collapsedLevelsAreSubtotals="1" fieldPosition="0">
        <references count="1">
          <reference field="0" count="1">
            <x v="0"/>
          </reference>
        </references>
      </pivotArea>
    </format>
    <format dxfId="84">
      <pivotArea collapsedLevelsAreSubtotals="1" fieldPosition="0">
        <references count="1">
          <reference field="0" count="1">
            <x v="1"/>
          </reference>
        </references>
      </pivotArea>
    </format>
    <format dxfId="85">
      <pivotArea collapsedLevelsAreSubtotals="1" fieldPosition="0">
        <references count="1">
          <reference field="0" count="1">
            <x v="2"/>
          </reference>
        </references>
      </pivotArea>
    </format>
    <format dxfId="86">
      <pivotArea collapsedLevelsAreSubtotals="1" fieldPosition="0">
        <references count="1">
          <reference field="0" count="1">
            <x v="3"/>
          </reference>
        </references>
      </pivotArea>
    </format>
    <format dxfId="87">
      <pivotArea collapsedLevelsAreSubtotals="1" fieldPosition="0">
        <references count="1">
          <reference field="0" count="1">
            <x v="4"/>
          </reference>
        </references>
      </pivotArea>
    </format>
    <format dxfId="88">
      <pivotArea grandRow="1" outline="0" collapsedLevelsAreSubtotals="1" fieldPosition="0"/>
    </format>
  </formats>
  <chartFormats count="1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  <x15:activeTabTopLevelEntity name="[Date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814ED-B6DE-4E6A-8B62-10181EEEE928}" name="Previous Month" cacheId="2" applyNumberFormats="0" applyBorderFormats="0" applyFontFormats="0" applyPatternFormats="0" applyAlignmentFormats="0" applyWidthHeightFormats="1" dataCaption="Values" tag="f21267e3-4ad0-4e4a-96c9-2dea20f0c4b6" updatedVersion="8" minRefreshableVersion="5" useAutoFormatting="1" subtotalHiddenItems="1" itemPrintTitles="1" createdVersion="5" indent="0" outline="1" outlineData="1" multipleFieldFilters="0">
  <location ref="B7:F8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 numFmtId="167"/>
    <dataField fld="1" subtotal="count" baseField="0" baseItem="0" numFmtId="167"/>
    <dataField fld="2" subtotal="count" baseField="0" baseItem="0" numFmtId="164"/>
    <dataField fld="3" subtotal="count" baseField="0" baseItem="0" numFmtId="165"/>
    <dataField fld="4" subtotal="count" baseField="0" baseItem="0" numFmtId="165"/>
  </dataFields>
  <formats count="5">
    <format dxfId="7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0EF84-108B-45D7-8132-67E5E9DE63B8}" name="PivotTable8" cacheId="7" applyNumberFormats="0" applyBorderFormats="0" applyFontFormats="0" applyPatternFormats="0" applyAlignmentFormats="0" applyWidthHeightFormats="1" dataCaption="Values" tag="ca15ca01-638e-474d-811f-9ac108e509d8" updatedVersion="8" minRefreshableVersion="5" useAutoFormatting="1" subtotalHiddenItems="1" itemPrintTitles="1" createdVersion="5" indent="0" outline="1" outlineData="1" multipleFieldFilters="0" chartFormat="4">
  <location ref="O3:P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formats count="18">
    <format dxfId="54">
      <pivotArea type="all" dataOnly="0" outline="0" fieldPosition="0"/>
    </format>
    <format dxfId="55">
      <pivotArea outline="0" collapsedLevelsAreSubtotals="1" fieldPosition="0"/>
    </format>
    <format dxfId="56">
      <pivotArea field="0" type="button" dataOnly="0" labelOnly="1" outline="0" axis="axisRow" fieldPosition="0"/>
    </format>
    <format dxfId="57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9">
      <pivotArea dataOnly="0" labelOnly="1" outline="0" axis="axisValues" fieldPosition="0"/>
    </format>
    <format dxfId="60">
      <pivotArea collapsedLevelsAreSubtotals="1" fieldPosition="0">
        <references count="1">
          <reference field="0" count="1">
            <x v="0"/>
          </reference>
        </references>
      </pivotArea>
    </format>
    <format dxfId="61">
      <pivotArea collapsedLevelsAreSubtotals="1" fieldPosition="0">
        <references count="1">
          <reference field="0" count="1">
            <x v="1"/>
          </reference>
        </references>
      </pivotArea>
    </format>
    <format dxfId="62">
      <pivotArea collapsedLevelsAreSubtotals="1" fieldPosition="0">
        <references count="1">
          <reference field="0" count="1">
            <x v="2"/>
          </reference>
        </references>
      </pivotArea>
    </format>
    <format dxfId="63">
      <pivotArea collapsedLevelsAreSubtotals="1" fieldPosition="0">
        <references count="1">
          <reference field="0" count="1">
            <x v="3"/>
          </reference>
        </references>
      </pivotArea>
    </format>
    <format dxfId="64">
      <pivotArea collapsedLevelsAreSubtotals="1" fieldPosition="0">
        <references count="1">
          <reference field="0" count="1">
            <x v="4"/>
          </reference>
        </references>
      </pivotArea>
    </format>
    <format dxfId="65">
      <pivotArea grandRow="1" outline="0" collapsedLevelsAreSubtotals="1" fieldPosition="0"/>
    </format>
    <format dxfId="66">
      <pivotArea outline="0" collapsedLevelsAreSubtotals="1" fieldPosition="0"/>
    </format>
    <format dxfId="67">
      <pivotArea collapsedLevelsAreSubtotals="1" fieldPosition="0">
        <references count="1">
          <reference field="0" count="1">
            <x v="0"/>
          </reference>
        </references>
      </pivotArea>
    </format>
    <format dxfId="68">
      <pivotArea collapsedLevelsAreSubtotals="1" fieldPosition="0">
        <references count="1">
          <reference field="0" count="1">
            <x v="1"/>
          </reference>
        </references>
      </pivotArea>
    </format>
    <format dxfId="69">
      <pivotArea collapsedLevelsAreSubtotals="1" fieldPosition="0">
        <references count="1">
          <reference field="0" count="1">
            <x v="2"/>
          </reference>
        </references>
      </pivotArea>
    </format>
    <format dxfId="70">
      <pivotArea collapsedLevelsAreSubtotals="1" fieldPosition="0">
        <references count="1">
          <reference field="0" count="1">
            <x v="3"/>
          </reference>
        </references>
      </pivotArea>
    </format>
    <format dxfId="71">
      <pivotArea collapsedLevelsAreSubtotals="1" fieldPosition="0">
        <references count="1">
          <reference field="0" count="1">
            <x v="4"/>
          </reference>
        </references>
      </pivotArea>
    </format>
  </formats>
  <chartFormats count="1"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  <x15:activeTabTopLevelEntity name="[Date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A89E0-B456-47AE-AAC0-F72C43A9D770}" name="PivotTable14" cacheId="13" applyNumberFormats="0" applyBorderFormats="0" applyFontFormats="0" applyPatternFormats="0" applyAlignmentFormats="0" applyWidthHeightFormats="1" dataCaption="Values" tag="d02fa85e-62f6-4f7e-8424-e2d58e5659c9" updatedVersion="8" minRefreshableVersion="5" useAutoFormatting="1" subtotalHiddenItems="1" rowGrandTotals="0" colGrandTotals="0" itemPrintTitles="1" createdVersion="5" indent="0" outline="1" outlineData="1" multipleFieldFilters="0" chartFormat="6">
  <location ref="AA3:AB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1" subtotal="count" baseField="0" baseItem="0"/>
  </dataFields>
  <formats count="12">
    <format dxfId="42">
      <pivotArea type="all" dataOnly="0" outline="0" fieldPosition="0"/>
    </format>
    <format dxfId="43">
      <pivotArea outline="0" collapsedLevelsAreSubtotals="1" fieldPosition="0"/>
    </format>
    <format dxfId="44">
      <pivotArea dataOnly="0" labelOnly="1" grandRow="1" outline="0" fieldPosition="0"/>
    </format>
    <format dxfId="45">
      <pivotArea dataOnly="0" labelOnly="1" outline="0" axis="axisValues" fieldPosition="0"/>
    </format>
    <format dxfId="46">
      <pivotArea grandRow="1" outline="0" collapsedLevelsAreSubtotals="1" fieldPosition="0"/>
    </format>
    <format dxfId="47">
      <pivotArea outline="0" collapsedLevelsAreSubtotals="1" fieldPosition="0"/>
    </format>
    <format dxfId="48">
      <pivotArea collapsedLevelsAreSubtotals="1" fieldPosition="0">
        <references count="1">
          <reference field="0" count="1">
            <x v="0"/>
          </reference>
        </references>
      </pivotArea>
    </format>
    <format dxfId="49">
      <pivotArea collapsedLevelsAreSubtotals="1" fieldPosition="0">
        <references count="1">
          <reference field="0" count="1">
            <x v="1"/>
          </reference>
        </references>
      </pivotArea>
    </format>
    <format dxfId="50">
      <pivotArea collapsedLevelsAreSubtotals="1" fieldPosition="0">
        <references count="1">
          <reference field="0" count="1">
            <x v="2"/>
          </reference>
        </references>
      </pivotArea>
    </format>
    <format dxfId="51">
      <pivotArea collapsedLevelsAreSubtotals="1" fieldPosition="0">
        <references count="1">
          <reference field="0" count="1">
            <x v="3"/>
          </reference>
        </references>
      </pivotArea>
    </format>
    <format dxfId="52">
      <pivotArea collapsedLevelsAreSubtotals="1" fieldPosition="0">
        <references count="1">
          <reference field="0" count="1">
            <x v="4"/>
          </reference>
        </references>
      </pivotArea>
    </format>
    <format dxfId="53">
      <pivotArea grandRow="1" outline="0" collapsedLevelsAreSubtotals="1" fieldPosition="0"/>
    </format>
  </formats>
  <chartFormats count="6"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  <x15:activeTabTopLevelEntity name="[Date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10B5E-EB38-4104-A524-0C8443C78F9D}" name="KPI 1" cacheId="0" applyNumberFormats="0" applyBorderFormats="0" applyFontFormats="0" applyPatternFormats="0" applyAlignmentFormats="0" applyWidthHeightFormats="1" dataCaption="Values" tag="5a65fc37-1386-4ff1-8f4f-92101c9b6638" updatedVersion="8" minRefreshableVersion="5" useAutoFormatting="1" subtotalHiddenItems="1" itemPrintTitles="1" createdVersion="5" indent="0" outline="1" outlineData="1" multipleFieldFilters="0">
  <location ref="B3:F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 numFmtId="167"/>
    <dataField fld="1" subtotal="count" baseField="0" baseItem="0" numFmtId="167"/>
    <dataField fld="2" subtotal="count" baseField="0" baseItem="0" numFmtId="164"/>
    <dataField fld="3" subtotal="count" baseField="0" baseItem="0" numFmtId="165"/>
    <dataField fld="4" subtotal="count" baseField="0" baseItem="0" numFmtId="166"/>
  </dataFields>
  <formats count="5">
    <format dxfId="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61B64-42B0-4FAE-9E94-C3EE697F97A6}" name="PivotTable4" cacheId="3" applyNumberFormats="0" applyBorderFormats="0" applyFontFormats="0" applyPatternFormats="0" applyAlignmentFormats="0" applyWidthHeightFormats="1" dataCaption="Values" tag="339ce90f-cf8a-429e-9460-44d160b32767" updatedVersion="8" minRefreshableVersion="5" useAutoFormatting="1" subtotalHiddenItems="1" itemPrintTitles="1" createdVersion="5" indent="0" outline="1" outlineData="1" multipleFieldFilters="0" chartFormat="7">
  <location ref="H3:I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formats count="12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  <format dxfId="31">
      <pivotArea collapsedLevelsAreSubtotals="1" fieldPosition="0">
        <references count="1">
          <reference field="0" count="1">
            <x v="0"/>
          </reference>
        </references>
      </pivotArea>
    </format>
    <format dxfId="32">
      <pivotArea collapsedLevelsAreSubtotals="1" fieldPosition="0">
        <references count="1">
          <reference field="0" count="1">
            <x v="1"/>
          </reference>
        </references>
      </pivotArea>
    </format>
    <format dxfId="33">
      <pivotArea collapsedLevelsAreSubtotals="1" fieldPosition="0">
        <references count="1">
          <reference field="0" count="1">
            <x v="2"/>
          </reference>
        </references>
      </pivotArea>
    </format>
    <format dxfId="34">
      <pivotArea collapsedLevelsAreSubtotals="1" fieldPosition="0">
        <references count="1">
          <reference field="0" count="1">
            <x v="3"/>
          </reference>
        </references>
      </pivotArea>
    </format>
    <format dxfId="35">
      <pivotArea collapsedLevelsAreSubtotals="1" fieldPosition="0">
        <references count="1">
          <reference field="0" count="1">
            <x v="4"/>
          </reference>
        </references>
      </pivotArea>
    </format>
    <format dxfId="36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  <x15:activeTabTopLevelEntity name="[Date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DAED7-13BB-4F4C-8CBA-D058D584BCA4}" name="PivotTable6" cacheId="5" applyNumberFormats="0" applyBorderFormats="0" applyFontFormats="0" applyPatternFormats="0" applyAlignmentFormats="0" applyWidthHeightFormats="1" dataCaption="Values" tag="657c1d1a-e403-4163-b028-0c251e188eb5" updatedVersion="8" minRefreshableVersion="5" useAutoFormatting="1" subtotalHiddenItems="1" itemPrintTitles="1" createdVersion="5" indent="0" outline="1" outlineData="1" multipleFieldFilters="0" chartFormat="6">
  <location ref="L3:M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formats count="13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  <format dxfId="18">
      <pivotArea collapsedLevelsAreSubtotals="1" fieldPosition="0">
        <references count="1">
          <reference field="0" count="1">
            <x v="0"/>
          </reference>
        </references>
      </pivotArea>
    </format>
    <format dxfId="19">
      <pivotArea collapsedLevelsAreSubtotals="1" fieldPosition="0">
        <references count="1">
          <reference field="0" count="1">
            <x v="1"/>
          </reference>
        </references>
      </pivotArea>
    </format>
    <format dxfId="20">
      <pivotArea collapsedLevelsAreSubtotals="1" fieldPosition="0">
        <references count="1">
          <reference field="0" count="1">
            <x v="2"/>
          </reference>
        </references>
      </pivotArea>
    </format>
    <format dxfId="21">
      <pivotArea collapsedLevelsAreSubtotals="1" fieldPosition="0">
        <references count="1">
          <reference field="0" count="1">
            <x v="3"/>
          </reference>
        </references>
      </pivotArea>
    </format>
    <format dxfId="22">
      <pivotArea collapsedLevelsAreSubtotals="1" fieldPosition="0">
        <references count="1">
          <reference field="0" count="1">
            <x v="4"/>
          </reference>
        </references>
      </pivotArea>
    </format>
    <format dxfId="23">
      <pivotArea grandRow="1" outline="0" collapsedLevelsAreSubtotals="1" fieldPosition="0"/>
    </format>
    <format dxfId="24">
      <pivotArea outline="0" collapsedLevelsAreSubtotals="1" fieldPosition="0"/>
    </format>
  </formats>
  <chartFormats count="1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  <x15:activeTabTopLevelEntity name="[Date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C86ED-B1F2-4134-A6B9-4C807868A31C}" name="PivotTable13" cacheId="12" applyNumberFormats="0" applyBorderFormats="0" applyFontFormats="0" applyPatternFormats="0" applyAlignmentFormats="0" applyWidthHeightFormats="1" dataCaption="Values" tag="e638eff8-e3d1-4d9d-a50b-a8d7b3e34ec3" updatedVersion="8" minRefreshableVersion="5" useAutoFormatting="1" subtotalHiddenItems="1" rowGrandTotals="0" colGrandTotals="0" itemPrintTitles="1" createdVersion="5" indent="0" outline="1" outlineData="1" multipleFieldFilters="0">
  <location ref="W13:X16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fld="0" subtotal="count" baseField="0" baseItem="0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grandRow="1" outline="0" fieldPosition="0"/>
    </format>
    <format dxfId="3">
      <pivotArea dataOnly="0" labelOnly="1" outline="0" axis="axisValues" fieldPosition="0"/>
    </format>
    <format dxfId="4">
      <pivotArea grandRow="1" outline="0" collapsedLevelsAreSubtotals="1" fieldPosition="0"/>
    </format>
    <format dxfId="5">
      <pivotArea outline="0" collapsedLevelsAreSubtotals="1" fieldPosition="0"/>
    </format>
    <format dxfId="6">
      <pivotArea collapsedLevelsAreSubtotals="1" fieldPosition="0">
        <references count="1">
          <reference field="1" count="1">
            <x v="4"/>
          </reference>
        </references>
      </pivotArea>
    </format>
    <format dxfId="7">
      <pivotArea collapsedLevelsAreSubtotals="1" fieldPosition="0">
        <references count="1">
          <reference field="1" count="1">
            <x v="0"/>
          </reference>
        </references>
      </pivotArea>
    </format>
    <format dxfId="8">
      <pivotArea collapsedLevelsAreSubtotals="1" fieldPosition="0">
        <references count="1">
          <reference field="1" count="1">
            <x v="1"/>
          </reference>
        </references>
      </pivotArea>
    </format>
    <format dxfId="9">
      <pivotArea collapsedLevelsAreSubtotals="1" fieldPosition="0">
        <references count="1">
          <reference field="1" count="1">
            <x v="2"/>
          </reference>
        </references>
      </pivotArea>
    </format>
    <format dxfId="10">
      <pivotArea collapsedLevelsAreSubtotals="1" fieldPosition="0">
        <references count="1">
          <reference field="1" count="1">
            <x v="3"/>
          </reference>
        </references>
      </pivotArea>
    </format>
    <format dxfId="11">
      <pivotArea grandRow="1" outline="0" collapsedLevelsAreSubtotals="1" fieldPosition="0"/>
    </format>
  </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79" iMeasureHier="21">
      <autoFilter ref="A1">
        <filterColumn colId="0">
          <top10 val="3" filterVal="3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 Campaign]"/>
        <x15:activeTabTopLevelEntity name="[Date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DE749B9-1886-4960-84B7-0C073DB1C485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Month" tableColumnId="2"/>
      <queryTableField id="3" name="Month Name" tableColumnId="3"/>
      <queryTableField id="4" name="Week of  Month" tableColumnId="4"/>
      <queryTableField id="5" name="Quart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867F2-7C9E-4038-8B72-6AFDE0AF8D6B}" name="Date_table" displayName="Date_table" ref="A1:E366" tableType="queryTable" totalsRowShown="0">
  <autoFilter ref="A1:E366" xr:uid="{340867F2-7C9E-4038-8B72-6AFDE0AF8D6B}"/>
  <tableColumns count="5">
    <tableColumn id="1" xr3:uid="{3BC5A34D-C0B7-4A01-9FEF-6D218F1962BD}" uniqueName="1" name="Date" queryTableFieldId="1" dataDxfId="173"/>
    <tableColumn id="2" xr3:uid="{268BD088-3538-4567-82B9-E9553AE0D222}" uniqueName="2" name="Month" queryTableFieldId="2"/>
    <tableColumn id="3" xr3:uid="{FD8EC41C-D883-4C63-A66F-C119B12D71A1}" uniqueName="3" name="Month Name" queryTableFieldId="3" dataDxfId="172"/>
    <tableColumn id="4" xr3:uid="{7AEA6E8A-5FA4-492C-99A0-A342CD4A91A6}" uniqueName="4" name="Week of  Month" queryTableFieldId="4" dataDxfId="171"/>
    <tableColumn id="5" xr3:uid="{5465D130-90EF-4D34-A45B-E0EC56E369EB}" uniqueName="5" name="Quarter" queryTableFieldId="5" dataDxfId="17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2F04BFDC-F965-48E0-8625-9C141F8CEA3D}" sourceName="[Marketing Campaign].[Date]">
  <pivotTables>
    <pivotTable tabId="4" name="KPI 1"/>
    <pivotTable tabId="4" name="M1%"/>
    <pivotTable tabId="4" name="Previous Month"/>
    <pivotTable tabId="4" name="PivotTable4"/>
    <pivotTable tabId="4" name="PivotTable5"/>
    <pivotTable tabId="4" name="PivotTable6"/>
    <pivotTable tabId="4" name="PivotTable7"/>
    <pivotTable tabId="4" name="PivotTable8"/>
    <pivotTable tabId="4" name="PivotTable9"/>
    <pivotTable tabId="4" name="PivotTable10"/>
    <pivotTable tabId="4" name="PivotTable11"/>
    <pivotTable tabId="4" name="PivotTable12"/>
    <pivotTable tabId="4" name="PivotTable13"/>
    <pivotTable tabId="4" name="PivotTable14"/>
  </pivotTables>
  <state minimalRefreshVersion="6" lastRefreshVersion="6" pivotCacheId="2026808504" filterType="unknown">
    <bounds startDate="2021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CB14E2D9-FD4C-4AA6-9996-8437A98F54A9}" cache="Timeline_Date" caption="Date" level="2" selectionLevel="2" scrollPosition="2021-01-01T00:00:00" style="Timeline Style 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CD83-5C52-4447-AD89-0524E5CCDAC5}">
  <dimension ref="A1:E366"/>
  <sheetViews>
    <sheetView workbookViewId="0">
      <selection activeCell="C8" sqref="C8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15" bestFit="1" customWidth="1"/>
    <col min="4" max="4" width="17.85546875" bestFit="1" customWidth="1"/>
    <col min="5" max="5" width="1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44197</v>
      </c>
      <c r="B2">
        <v>1</v>
      </c>
      <c r="C2" t="s">
        <v>5</v>
      </c>
      <c r="D2" t="s">
        <v>6</v>
      </c>
      <c r="E2" t="s">
        <v>7</v>
      </c>
    </row>
    <row r="3" spans="1:5" x14ac:dyDescent="0.25">
      <c r="A3" s="1">
        <v>44198</v>
      </c>
      <c r="B3">
        <v>1</v>
      </c>
      <c r="C3" t="s">
        <v>5</v>
      </c>
      <c r="D3" t="s">
        <v>6</v>
      </c>
      <c r="E3" t="s">
        <v>7</v>
      </c>
    </row>
    <row r="4" spans="1:5" x14ac:dyDescent="0.25">
      <c r="A4" s="1">
        <v>44199</v>
      </c>
      <c r="B4">
        <v>1</v>
      </c>
      <c r="C4" t="s">
        <v>5</v>
      </c>
      <c r="D4" t="s">
        <v>8</v>
      </c>
      <c r="E4" t="s">
        <v>7</v>
      </c>
    </row>
    <row r="5" spans="1:5" x14ac:dyDescent="0.25">
      <c r="A5" s="1">
        <v>44200</v>
      </c>
      <c r="B5">
        <v>1</v>
      </c>
      <c r="C5" t="s">
        <v>5</v>
      </c>
      <c r="D5" t="s">
        <v>8</v>
      </c>
      <c r="E5" t="s">
        <v>7</v>
      </c>
    </row>
    <row r="6" spans="1:5" x14ac:dyDescent="0.25">
      <c r="A6" s="1">
        <v>44201</v>
      </c>
      <c r="B6">
        <v>1</v>
      </c>
      <c r="C6" t="s">
        <v>5</v>
      </c>
      <c r="D6" t="s">
        <v>8</v>
      </c>
      <c r="E6" t="s">
        <v>7</v>
      </c>
    </row>
    <row r="7" spans="1:5" x14ac:dyDescent="0.25">
      <c r="A7" s="1">
        <v>44202</v>
      </c>
      <c r="B7">
        <v>1</v>
      </c>
      <c r="C7" t="s">
        <v>5</v>
      </c>
      <c r="D7" t="s">
        <v>8</v>
      </c>
      <c r="E7" t="s">
        <v>7</v>
      </c>
    </row>
    <row r="8" spans="1:5" x14ac:dyDescent="0.25">
      <c r="A8" s="1">
        <v>44203</v>
      </c>
      <c r="B8">
        <v>1</v>
      </c>
      <c r="C8" t="s">
        <v>5</v>
      </c>
      <c r="D8" t="s">
        <v>8</v>
      </c>
      <c r="E8" t="s">
        <v>7</v>
      </c>
    </row>
    <row r="9" spans="1:5" x14ac:dyDescent="0.25">
      <c r="A9" s="1">
        <v>44204</v>
      </c>
      <c r="B9">
        <v>1</v>
      </c>
      <c r="C9" t="s">
        <v>5</v>
      </c>
      <c r="D9" t="s">
        <v>8</v>
      </c>
      <c r="E9" t="s">
        <v>7</v>
      </c>
    </row>
    <row r="10" spans="1:5" x14ac:dyDescent="0.25">
      <c r="A10" s="1">
        <v>44205</v>
      </c>
      <c r="B10">
        <v>1</v>
      </c>
      <c r="C10" t="s">
        <v>5</v>
      </c>
      <c r="D10" t="s">
        <v>8</v>
      </c>
      <c r="E10" t="s">
        <v>7</v>
      </c>
    </row>
    <row r="11" spans="1:5" x14ac:dyDescent="0.25">
      <c r="A11" s="1">
        <v>44206</v>
      </c>
      <c r="B11">
        <v>1</v>
      </c>
      <c r="C11" t="s">
        <v>5</v>
      </c>
      <c r="D11" t="s">
        <v>9</v>
      </c>
      <c r="E11" t="s">
        <v>7</v>
      </c>
    </row>
    <row r="12" spans="1:5" x14ac:dyDescent="0.25">
      <c r="A12" s="1">
        <v>44207</v>
      </c>
      <c r="B12">
        <v>1</v>
      </c>
      <c r="C12" t="s">
        <v>5</v>
      </c>
      <c r="D12" t="s">
        <v>9</v>
      </c>
      <c r="E12" t="s">
        <v>7</v>
      </c>
    </row>
    <row r="13" spans="1:5" x14ac:dyDescent="0.25">
      <c r="A13" s="1">
        <v>44208</v>
      </c>
      <c r="B13">
        <v>1</v>
      </c>
      <c r="C13" t="s">
        <v>5</v>
      </c>
      <c r="D13" t="s">
        <v>9</v>
      </c>
      <c r="E13" t="s">
        <v>7</v>
      </c>
    </row>
    <row r="14" spans="1:5" x14ac:dyDescent="0.25">
      <c r="A14" s="1">
        <v>44209</v>
      </c>
      <c r="B14">
        <v>1</v>
      </c>
      <c r="C14" t="s">
        <v>5</v>
      </c>
      <c r="D14" t="s">
        <v>9</v>
      </c>
      <c r="E14" t="s">
        <v>7</v>
      </c>
    </row>
    <row r="15" spans="1:5" x14ac:dyDescent="0.25">
      <c r="A15" s="1">
        <v>44210</v>
      </c>
      <c r="B15">
        <v>1</v>
      </c>
      <c r="C15" t="s">
        <v>5</v>
      </c>
      <c r="D15" t="s">
        <v>9</v>
      </c>
      <c r="E15" t="s">
        <v>7</v>
      </c>
    </row>
    <row r="16" spans="1:5" x14ac:dyDescent="0.25">
      <c r="A16" s="1">
        <v>44211</v>
      </c>
      <c r="B16">
        <v>1</v>
      </c>
      <c r="C16" t="s">
        <v>5</v>
      </c>
      <c r="D16" t="s">
        <v>9</v>
      </c>
      <c r="E16" t="s">
        <v>7</v>
      </c>
    </row>
    <row r="17" spans="1:5" x14ac:dyDescent="0.25">
      <c r="A17" s="1">
        <v>44212</v>
      </c>
      <c r="B17">
        <v>1</v>
      </c>
      <c r="C17" t="s">
        <v>5</v>
      </c>
      <c r="D17" t="s">
        <v>9</v>
      </c>
      <c r="E17" t="s">
        <v>7</v>
      </c>
    </row>
    <row r="18" spans="1:5" x14ac:dyDescent="0.25">
      <c r="A18" s="1">
        <v>44213</v>
      </c>
      <c r="B18">
        <v>1</v>
      </c>
      <c r="C18" t="s">
        <v>5</v>
      </c>
      <c r="D18" t="s">
        <v>10</v>
      </c>
      <c r="E18" t="s">
        <v>7</v>
      </c>
    </row>
    <row r="19" spans="1:5" x14ac:dyDescent="0.25">
      <c r="A19" s="1">
        <v>44214</v>
      </c>
      <c r="B19">
        <v>1</v>
      </c>
      <c r="C19" t="s">
        <v>5</v>
      </c>
      <c r="D19" t="s">
        <v>10</v>
      </c>
      <c r="E19" t="s">
        <v>7</v>
      </c>
    </row>
    <row r="20" spans="1:5" x14ac:dyDescent="0.25">
      <c r="A20" s="1">
        <v>44215</v>
      </c>
      <c r="B20">
        <v>1</v>
      </c>
      <c r="C20" t="s">
        <v>5</v>
      </c>
      <c r="D20" t="s">
        <v>10</v>
      </c>
      <c r="E20" t="s">
        <v>7</v>
      </c>
    </row>
    <row r="21" spans="1:5" x14ac:dyDescent="0.25">
      <c r="A21" s="1">
        <v>44216</v>
      </c>
      <c r="B21">
        <v>1</v>
      </c>
      <c r="C21" t="s">
        <v>5</v>
      </c>
      <c r="D21" t="s">
        <v>10</v>
      </c>
      <c r="E21" t="s">
        <v>7</v>
      </c>
    </row>
    <row r="22" spans="1:5" x14ac:dyDescent="0.25">
      <c r="A22" s="1">
        <v>44217</v>
      </c>
      <c r="B22">
        <v>1</v>
      </c>
      <c r="C22" t="s">
        <v>5</v>
      </c>
      <c r="D22" t="s">
        <v>10</v>
      </c>
      <c r="E22" t="s">
        <v>7</v>
      </c>
    </row>
    <row r="23" spans="1:5" x14ac:dyDescent="0.25">
      <c r="A23" s="1">
        <v>44218</v>
      </c>
      <c r="B23">
        <v>1</v>
      </c>
      <c r="C23" t="s">
        <v>5</v>
      </c>
      <c r="D23" t="s">
        <v>10</v>
      </c>
      <c r="E23" t="s">
        <v>7</v>
      </c>
    </row>
    <row r="24" spans="1:5" x14ac:dyDescent="0.25">
      <c r="A24" s="1">
        <v>44219</v>
      </c>
      <c r="B24">
        <v>1</v>
      </c>
      <c r="C24" t="s">
        <v>5</v>
      </c>
      <c r="D24" t="s">
        <v>10</v>
      </c>
      <c r="E24" t="s">
        <v>7</v>
      </c>
    </row>
    <row r="25" spans="1:5" x14ac:dyDescent="0.25">
      <c r="A25" s="1">
        <v>44220</v>
      </c>
      <c r="B25">
        <v>1</v>
      </c>
      <c r="C25" t="s">
        <v>5</v>
      </c>
      <c r="D25" t="s">
        <v>11</v>
      </c>
      <c r="E25" t="s">
        <v>7</v>
      </c>
    </row>
    <row r="26" spans="1:5" x14ac:dyDescent="0.25">
      <c r="A26" s="1">
        <v>44221</v>
      </c>
      <c r="B26">
        <v>1</v>
      </c>
      <c r="C26" t="s">
        <v>5</v>
      </c>
      <c r="D26" t="s">
        <v>11</v>
      </c>
      <c r="E26" t="s">
        <v>7</v>
      </c>
    </row>
    <row r="27" spans="1:5" x14ac:dyDescent="0.25">
      <c r="A27" s="1">
        <v>44222</v>
      </c>
      <c r="B27">
        <v>1</v>
      </c>
      <c r="C27" t="s">
        <v>5</v>
      </c>
      <c r="D27" t="s">
        <v>11</v>
      </c>
      <c r="E27" t="s">
        <v>7</v>
      </c>
    </row>
    <row r="28" spans="1:5" x14ac:dyDescent="0.25">
      <c r="A28" s="1">
        <v>44223</v>
      </c>
      <c r="B28">
        <v>1</v>
      </c>
      <c r="C28" t="s">
        <v>5</v>
      </c>
      <c r="D28" t="s">
        <v>11</v>
      </c>
      <c r="E28" t="s">
        <v>7</v>
      </c>
    </row>
    <row r="29" spans="1:5" x14ac:dyDescent="0.25">
      <c r="A29" s="1">
        <v>44224</v>
      </c>
      <c r="B29">
        <v>1</v>
      </c>
      <c r="C29" t="s">
        <v>5</v>
      </c>
      <c r="D29" t="s">
        <v>11</v>
      </c>
      <c r="E29" t="s">
        <v>7</v>
      </c>
    </row>
    <row r="30" spans="1:5" x14ac:dyDescent="0.25">
      <c r="A30" s="1">
        <v>44225</v>
      </c>
      <c r="B30">
        <v>1</v>
      </c>
      <c r="C30" t="s">
        <v>5</v>
      </c>
      <c r="D30" t="s">
        <v>11</v>
      </c>
      <c r="E30" t="s">
        <v>7</v>
      </c>
    </row>
    <row r="31" spans="1:5" x14ac:dyDescent="0.25">
      <c r="A31" s="1">
        <v>44226</v>
      </c>
      <c r="B31">
        <v>1</v>
      </c>
      <c r="C31" t="s">
        <v>5</v>
      </c>
      <c r="D31" t="s">
        <v>11</v>
      </c>
      <c r="E31" t="s">
        <v>7</v>
      </c>
    </row>
    <row r="32" spans="1:5" x14ac:dyDescent="0.25">
      <c r="A32" s="1">
        <v>44227</v>
      </c>
      <c r="B32">
        <v>1</v>
      </c>
      <c r="C32" t="s">
        <v>5</v>
      </c>
      <c r="D32" t="s">
        <v>12</v>
      </c>
      <c r="E32" t="s">
        <v>7</v>
      </c>
    </row>
    <row r="33" spans="1:5" x14ac:dyDescent="0.25">
      <c r="A33" s="1">
        <v>44228</v>
      </c>
      <c r="B33">
        <v>2</v>
      </c>
      <c r="C33" t="s">
        <v>13</v>
      </c>
      <c r="D33" t="s">
        <v>6</v>
      </c>
      <c r="E33" t="s">
        <v>7</v>
      </c>
    </row>
    <row r="34" spans="1:5" x14ac:dyDescent="0.25">
      <c r="A34" s="1">
        <v>44229</v>
      </c>
      <c r="B34">
        <v>2</v>
      </c>
      <c r="C34" t="s">
        <v>13</v>
      </c>
      <c r="D34" t="s">
        <v>6</v>
      </c>
      <c r="E34" t="s">
        <v>7</v>
      </c>
    </row>
    <row r="35" spans="1:5" x14ac:dyDescent="0.25">
      <c r="A35" s="1">
        <v>44230</v>
      </c>
      <c r="B35">
        <v>2</v>
      </c>
      <c r="C35" t="s">
        <v>13</v>
      </c>
      <c r="D35" t="s">
        <v>6</v>
      </c>
      <c r="E35" t="s">
        <v>7</v>
      </c>
    </row>
    <row r="36" spans="1:5" x14ac:dyDescent="0.25">
      <c r="A36" s="1">
        <v>44231</v>
      </c>
      <c r="B36">
        <v>2</v>
      </c>
      <c r="C36" t="s">
        <v>13</v>
      </c>
      <c r="D36" t="s">
        <v>6</v>
      </c>
      <c r="E36" t="s">
        <v>7</v>
      </c>
    </row>
    <row r="37" spans="1:5" x14ac:dyDescent="0.25">
      <c r="A37" s="1">
        <v>44232</v>
      </c>
      <c r="B37">
        <v>2</v>
      </c>
      <c r="C37" t="s">
        <v>13</v>
      </c>
      <c r="D37" t="s">
        <v>6</v>
      </c>
      <c r="E37" t="s">
        <v>7</v>
      </c>
    </row>
    <row r="38" spans="1:5" x14ac:dyDescent="0.25">
      <c r="A38" s="1">
        <v>44233</v>
      </c>
      <c r="B38">
        <v>2</v>
      </c>
      <c r="C38" t="s">
        <v>13</v>
      </c>
      <c r="D38" t="s">
        <v>6</v>
      </c>
      <c r="E38" t="s">
        <v>7</v>
      </c>
    </row>
    <row r="39" spans="1:5" x14ac:dyDescent="0.25">
      <c r="A39" s="1">
        <v>44234</v>
      </c>
      <c r="B39">
        <v>2</v>
      </c>
      <c r="C39" t="s">
        <v>13</v>
      </c>
      <c r="D39" t="s">
        <v>8</v>
      </c>
      <c r="E39" t="s">
        <v>7</v>
      </c>
    </row>
    <row r="40" spans="1:5" x14ac:dyDescent="0.25">
      <c r="A40" s="1">
        <v>44235</v>
      </c>
      <c r="B40">
        <v>2</v>
      </c>
      <c r="C40" t="s">
        <v>13</v>
      </c>
      <c r="D40" t="s">
        <v>8</v>
      </c>
      <c r="E40" t="s">
        <v>7</v>
      </c>
    </row>
    <row r="41" spans="1:5" x14ac:dyDescent="0.25">
      <c r="A41" s="1">
        <v>44236</v>
      </c>
      <c r="B41">
        <v>2</v>
      </c>
      <c r="C41" t="s">
        <v>13</v>
      </c>
      <c r="D41" t="s">
        <v>8</v>
      </c>
      <c r="E41" t="s">
        <v>7</v>
      </c>
    </row>
    <row r="42" spans="1:5" x14ac:dyDescent="0.25">
      <c r="A42" s="1">
        <v>44237</v>
      </c>
      <c r="B42">
        <v>2</v>
      </c>
      <c r="C42" t="s">
        <v>13</v>
      </c>
      <c r="D42" t="s">
        <v>8</v>
      </c>
      <c r="E42" t="s">
        <v>7</v>
      </c>
    </row>
    <row r="43" spans="1:5" x14ac:dyDescent="0.25">
      <c r="A43" s="1">
        <v>44238</v>
      </c>
      <c r="B43">
        <v>2</v>
      </c>
      <c r="C43" t="s">
        <v>13</v>
      </c>
      <c r="D43" t="s">
        <v>8</v>
      </c>
      <c r="E43" t="s">
        <v>7</v>
      </c>
    </row>
    <row r="44" spans="1:5" x14ac:dyDescent="0.25">
      <c r="A44" s="1">
        <v>44239</v>
      </c>
      <c r="B44">
        <v>2</v>
      </c>
      <c r="C44" t="s">
        <v>13</v>
      </c>
      <c r="D44" t="s">
        <v>8</v>
      </c>
      <c r="E44" t="s">
        <v>7</v>
      </c>
    </row>
    <row r="45" spans="1:5" x14ac:dyDescent="0.25">
      <c r="A45" s="1">
        <v>44240</v>
      </c>
      <c r="B45">
        <v>2</v>
      </c>
      <c r="C45" t="s">
        <v>13</v>
      </c>
      <c r="D45" t="s">
        <v>8</v>
      </c>
      <c r="E45" t="s">
        <v>7</v>
      </c>
    </row>
    <row r="46" spans="1:5" x14ac:dyDescent="0.25">
      <c r="A46" s="1">
        <v>44241</v>
      </c>
      <c r="B46">
        <v>2</v>
      </c>
      <c r="C46" t="s">
        <v>13</v>
      </c>
      <c r="D46" t="s">
        <v>9</v>
      </c>
      <c r="E46" t="s">
        <v>7</v>
      </c>
    </row>
    <row r="47" spans="1:5" x14ac:dyDescent="0.25">
      <c r="A47" s="1">
        <v>44242</v>
      </c>
      <c r="B47">
        <v>2</v>
      </c>
      <c r="C47" t="s">
        <v>13</v>
      </c>
      <c r="D47" t="s">
        <v>9</v>
      </c>
      <c r="E47" t="s">
        <v>7</v>
      </c>
    </row>
    <row r="48" spans="1:5" x14ac:dyDescent="0.25">
      <c r="A48" s="1">
        <v>44243</v>
      </c>
      <c r="B48">
        <v>2</v>
      </c>
      <c r="C48" t="s">
        <v>13</v>
      </c>
      <c r="D48" t="s">
        <v>9</v>
      </c>
      <c r="E48" t="s">
        <v>7</v>
      </c>
    </row>
    <row r="49" spans="1:5" x14ac:dyDescent="0.25">
      <c r="A49" s="1">
        <v>44244</v>
      </c>
      <c r="B49">
        <v>2</v>
      </c>
      <c r="C49" t="s">
        <v>13</v>
      </c>
      <c r="D49" t="s">
        <v>9</v>
      </c>
      <c r="E49" t="s">
        <v>7</v>
      </c>
    </row>
    <row r="50" spans="1:5" x14ac:dyDescent="0.25">
      <c r="A50" s="1">
        <v>44245</v>
      </c>
      <c r="B50">
        <v>2</v>
      </c>
      <c r="C50" t="s">
        <v>13</v>
      </c>
      <c r="D50" t="s">
        <v>9</v>
      </c>
      <c r="E50" t="s">
        <v>7</v>
      </c>
    </row>
    <row r="51" spans="1:5" x14ac:dyDescent="0.25">
      <c r="A51" s="1">
        <v>44246</v>
      </c>
      <c r="B51">
        <v>2</v>
      </c>
      <c r="C51" t="s">
        <v>13</v>
      </c>
      <c r="D51" t="s">
        <v>9</v>
      </c>
      <c r="E51" t="s">
        <v>7</v>
      </c>
    </row>
    <row r="52" spans="1:5" x14ac:dyDescent="0.25">
      <c r="A52" s="1">
        <v>44247</v>
      </c>
      <c r="B52">
        <v>2</v>
      </c>
      <c r="C52" t="s">
        <v>13</v>
      </c>
      <c r="D52" t="s">
        <v>9</v>
      </c>
      <c r="E52" t="s">
        <v>7</v>
      </c>
    </row>
    <row r="53" spans="1:5" x14ac:dyDescent="0.25">
      <c r="A53" s="1">
        <v>44248</v>
      </c>
      <c r="B53">
        <v>2</v>
      </c>
      <c r="C53" t="s">
        <v>13</v>
      </c>
      <c r="D53" t="s">
        <v>10</v>
      </c>
      <c r="E53" t="s">
        <v>7</v>
      </c>
    </row>
    <row r="54" spans="1:5" x14ac:dyDescent="0.25">
      <c r="A54" s="1">
        <v>44249</v>
      </c>
      <c r="B54">
        <v>2</v>
      </c>
      <c r="C54" t="s">
        <v>13</v>
      </c>
      <c r="D54" t="s">
        <v>10</v>
      </c>
      <c r="E54" t="s">
        <v>7</v>
      </c>
    </row>
    <row r="55" spans="1:5" x14ac:dyDescent="0.25">
      <c r="A55" s="1">
        <v>44250</v>
      </c>
      <c r="B55">
        <v>2</v>
      </c>
      <c r="C55" t="s">
        <v>13</v>
      </c>
      <c r="D55" t="s">
        <v>10</v>
      </c>
      <c r="E55" t="s">
        <v>7</v>
      </c>
    </row>
    <row r="56" spans="1:5" x14ac:dyDescent="0.25">
      <c r="A56" s="1">
        <v>44251</v>
      </c>
      <c r="B56">
        <v>2</v>
      </c>
      <c r="C56" t="s">
        <v>13</v>
      </c>
      <c r="D56" t="s">
        <v>10</v>
      </c>
      <c r="E56" t="s">
        <v>7</v>
      </c>
    </row>
    <row r="57" spans="1:5" x14ac:dyDescent="0.25">
      <c r="A57" s="1">
        <v>44252</v>
      </c>
      <c r="B57">
        <v>2</v>
      </c>
      <c r="C57" t="s">
        <v>13</v>
      </c>
      <c r="D57" t="s">
        <v>10</v>
      </c>
      <c r="E57" t="s">
        <v>7</v>
      </c>
    </row>
    <row r="58" spans="1:5" x14ac:dyDescent="0.25">
      <c r="A58" s="1">
        <v>44253</v>
      </c>
      <c r="B58">
        <v>2</v>
      </c>
      <c r="C58" t="s">
        <v>13</v>
      </c>
      <c r="D58" t="s">
        <v>10</v>
      </c>
      <c r="E58" t="s">
        <v>7</v>
      </c>
    </row>
    <row r="59" spans="1:5" x14ac:dyDescent="0.25">
      <c r="A59" s="1">
        <v>44254</v>
      </c>
      <c r="B59">
        <v>2</v>
      </c>
      <c r="C59" t="s">
        <v>13</v>
      </c>
      <c r="D59" t="s">
        <v>10</v>
      </c>
      <c r="E59" t="s">
        <v>7</v>
      </c>
    </row>
    <row r="60" spans="1:5" x14ac:dyDescent="0.25">
      <c r="A60" s="1">
        <v>44255</v>
      </c>
      <c r="B60">
        <v>2</v>
      </c>
      <c r="C60" t="s">
        <v>13</v>
      </c>
      <c r="D60" t="s">
        <v>11</v>
      </c>
      <c r="E60" t="s">
        <v>7</v>
      </c>
    </row>
    <row r="61" spans="1:5" x14ac:dyDescent="0.25">
      <c r="A61" s="1">
        <v>44256</v>
      </c>
      <c r="B61">
        <v>3</v>
      </c>
      <c r="C61" t="s">
        <v>14</v>
      </c>
      <c r="D61" t="s">
        <v>6</v>
      </c>
      <c r="E61" t="s">
        <v>7</v>
      </c>
    </row>
    <row r="62" spans="1:5" x14ac:dyDescent="0.25">
      <c r="A62" s="1">
        <v>44257</v>
      </c>
      <c r="B62">
        <v>3</v>
      </c>
      <c r="C62" t="s">
        <v>14</v>
      </c>
      <c r="D62" t="s">
        <v>6</v>
      </c>
      <c r="E62" t="s">
        <v>7</v>
      </c>
    </row>
    <row r="63" spans="1:5" x14ac:dyDescent="0.25">
      <c r="A63" s="1">
        <v>44258</v>
      </c>
      <c r="B63">
        <v>3</v>
      </c>
      <c r="C63" t="s">
        <v>14</v>
      </c>
      <c r="D63" t="s">
        <v>6</v>
      </c>
      <c r="E63" t="s">
        <v>7</v>
      </c>
    </row>
    <row r="64" spans="1:5" x14ac:dyDescent="0.25">
      <c r="A64" s="1">
        <v>44259</v>
      </c>
      <c r="B64">
        <v>3</v>
      </c>
      <c r="C64" t="s">
        <v>14</v>
      </c>
      <c r="D64" t="s">
        <v>6</v>
      </c>
      <c r="E64" t="s">
        <v>7</v>
      </c>
    </row>
    <row r="65" spans="1:5" x14ac:dyDescent="0.25">
      <c r="A65" s="1">
        <v>44260</v>
      </c>
      <c r="B65">
        <v>3</v>
      </c>
      <c r="C65" t="s">
        <v>14</v>
      </c>
      <c r="D65" t="s">
        <v>6</v>
      </c>
      <c r="E65" t="s">
        <v>7</v>
      </c>
    </row>
    <row r="66" spans="1:5" x14ac:dyDescent="0.25">
      <c r="A66" s="1">
        <v>44261</v>
      </c>
      <c r="B66">
        <v>3</v>
      </c>
      <c r="C66" t="s">
        <v>14</v>
      </c>
      <c r="D66" t="s">
        <v>6</v>
      </c>
      <c r="E66" t="s">
        <v>7</v>
      </c>
    </row>
    <row r="67" spans="1:5" x14ac:dyDescent="0.25">
      <c r="A67" s="1">
        <v>44262</v>
      </c>
      <c r="B67">
        <v>3</v>
      </c>
      <c r="C67" t="s">
        <v>14</v>
      </c>
      <c r="D67" t="s">
        <v>8</v>
      </c>
      <c r="E67" t="s">
        <v>7</v>
      </c>
    </row>
    <row r="68" spans="1:5" x14ac:dyDescent="0.25">
      <c r="A68" s="1">
        <v>44263</v>
      </c>
      <c r="B68">
        <v>3</v>
      </c>
      <c r="C68" t="s">
        <v>14</v>
      </c>
      <c r="D68" t="s">
        <v>8</v>
      </c>
      <c r="E68" t="s">
        <v>7</v>
      </c>
    </row>
    <row r="69" spans="1:5" x14ac:dyDescent="0.25">
      <c r="A69" s="1">
        <v>44264</v>
      </c>
      <c r="B69">
        <v>3</v>
      </c>
      <c r="C69" t="s">
        <v>14</v>
      </c>
      <c r="D69" t="s">
        <v>8</v>
      </c>
      <c r="E69" t="s">
        <v>7</v>
      </c>
    </row>
    <row r="70" spans="1:5" x14ac:dyDescent="0.25">
      <c r="A70" s="1">
        <v>44265</v>
      </c>
      <c r="B70">
        <v>3</v>
      </c>
      <c r="C70" t="s">
        <v>14</v>
      </c>
      <c r="D70" t="s">
        <v>8</v>
      </c>
      <c r="E70" t="s">
        <v>7</v>
      </c>
    </row>
    <row r="71" spans="1:5" x14ac:dyDescent="0.25">
      <c r="A71" s="1">
        <v>44266</v>
      </c>
      <c r="B71">
        <v>3</v>
      </c>
      <c r="C71" t="s">
        <v>14</v>
      </c>
      <c r="D71" t="s">
        <v>8</v>
      </c>
      <c r="E71" t="s">
        <v>7</v>
      </c>
    </row>
    <row r="72" spans="1:5" x14ac:dyDescent="0.25">
      <c r="A72" s="1">
        <v>44267</v>
      </c>
      <c r="B72">
        <v>3</v>
      </c>
      <c r="C72" t="s">
        <v>14</v>
      </c>
      <c r="D72" t="s">
        <v>8</v>
      </c>
      <c r="E72" t="s">
        <v>7</v>
      </c>
    </row>
    <row r="73" spans="1:5" x14ac:dyDescent="0.25">
      <c r="A73" s="1">
        <v>44268</v>
      </c>
      <c r="B73">
        <v>3</v>
      </c>
      <c r="C73" t="s">
        <v>14</v>
      </c>
      <c r="D73" t="s">
        <v>8</v>
      </c>
      <c r="E73" t="s">
        <v>7</v>
      </c>
    </row>
    <row r="74" spans="1:5" x14ac:dyDescent="0.25">
      <c r="A74" s="1">
        <v>44269</v>
      </c>
      <c r="B74">
        <v>3</v>
      </c>
      <c r="C74" t="s">
        <v>14</v>
      </c>
      <c r="D74" t="s">
        <v>9</v>
      </c>
      <c r="E74" t="s">
        <v>7</v>
      </c>
    </row>
    <row r="75" spans="1:5" x14ac:dyDescent="0.25">
      <c r="A75" s="1">
        <v>44270</v>
      </c>
      <c r="B75">
        <v>3</v>
      </c>
      <c r="C75" t="s">
        <v>14</v>
      </c>
      <c r="D75" t="s">
        <v>9</v>
      </c>
      <c r="E75" t="s">
        <v>7</v>
      </c>
    </row>
    <row r="76" spans="1:5" x14ac:dyDescent="0.25">
      <c r="A76" s="1">
        <v>44271</v>
      </c>
      <c r="B76">
        <v>3</v>
      </c>
      <c r="C76" t="s">
        <v>14</v>
      </c>
      <c r="D76" t="s">
        <v>9</v>
      </c>
      <c r="E76" t="s">
        <v>7</v>
      </c>
    </row>
    <row r="77" spans="1:5" x14ac:dyDescent="0.25">
      <c r="A77" s="1">
        <v>44272</v>
      </c>
      <c r="B77">
        <v>3</v>
      </c>
      <c r="C77" t="s">
        <v>14</v>
      </c>
      <c r="D77" t="s">
        <v>9</v>
      </c>
      <c r="E77" t="s">
        <v>7</v>
      </c>
    </row>
    <row r="78" spans="1:5" x14ac:dyDescent="0.25">
      <c r="A78" s="1">
        <v>44273</v>
      </c>
      <c r="B78">
        <v>3</v>
      </c>
      <c r="C78" t="s">
        <v>14</v>
      </c>
      <c r="D78" t="s">
        <v>9</v>
      </c>
      <c r="E78" t="s">
        <v>7</v>
      </c>
    </row>
    <row r="79" spans="1:5" x14ac:dyDescent="0.25">
      <c r="A79" s="1">
        <v>44274</v>
      </c>
      <c r="B79">
        <v>3</v>
      </c>
      <c r="C79" t="s">
        <v>14</v>
      </c>
      <c r="D79" t="s">
        <v>9</v>
      </c>
      <c r="E79" t="s">
        <v>7</v>
      </c>
    </row>
    <row r="80" spans="1:5" x14ac:dyDescent="0.25">
      <c r="A80" s="1">
        <v>44275</v>
      </c>
      <c r="B80">
        <v>3</v>
      </c>
      <c r="C80" t="s">
        <v>14</v>
      </c>
      <c r="D80" t="s">
        <v>9</v>
      </c>
      <c r="E80" t="s">
        <v>7</v>
      </c>
    </row>
    <row r="81" spans="1:5" x14ac:dyDescent="0.25">
      <c r="A81" s="1">
        <v>44276</v>
      </c>
      <c r="B81">
        <v>3</v>
      </c>
      <c r="C81" t="s">
        <v>14</v>
      </c>
      <c r="D81" t="s">
        <v>10</v>
      </c>
      <c r="E81" t="s">
        <v>7</v>
      </c>
    </row>
    <row r="82" spans="1:5" x14ac:dyDescent="0.25">
      <c r="A82" s="1">
        <v>44277</v>
      </c>
      <c r="B82">
        <v>3</v>
      </c>
      <c r="C82" t="s">
        <v>14</v>
      </c>
      <c r="D82" t="s">
        <v>10</v>
      </c>
      <c r="E82" t="s">
        <v>7</v>
      </c>
    </row>
    <row r="83" spans="1:5" x14ac:dyDescent="0.25">
      <c r="A83" s="1">
        <v>44278</v>
      </c>
      <c r="B83">
        <v>3</v>
      </c>
      <c r="C83" t="s">
        <v>14</v>
      </c>
      <c r="D83" t="s">
        <v>10</v>
      </c>
      <c r="E83" t="s">
        <v>7</v>
      </c>
    </row>
    <row r="84" spans="1:5" x14ac:dyDescent="0.25">
      <c r="A84" s="1">
        <v>44279</v>
      </c>
      <c r="B84">
        <v>3</v>
      </c>
      <c r="C84" t="s">
        <v>14</v>
      </c>
      <c r="D84" t="s">
        <v>10</v>
      </c>
      <c r="E84" t="s">
        <v>7</v>
      </c>
    </row>
    <row r="85" spans="1:5" x14ac:dyDescent="0.25">
      <c r="A85" s="1">
        <v>44280</v>
      </c>
      <c r="B85">
        <v>3</v>
      </c>
      <c r="C85" t="s">
        <v>14</v>
      </c>
      <c r="D85" t="s">
        <v>10</v>
      </c>
      <c r="E85" t="s">
        <v>7</v>
      </c>
    </row>
    <row r="86" spans="1:5" x14ac:dyDescent="0.25">
      <c r="A86" s="1">
        <v>44281</v>
      </c>
      <c r="B86">
        <v>3</v>
      </c>
      <c r="C86" t="s">
        <v>14</v>
      </c>
      <c r="D86" t="s">
        <v>10</v>
      </c>
      <c r="E86" t="s">
        <v>7</v>
      </c>
    </row>
    <row r="87" spans="1:5" x14ac:dyDescent="0.25">
      <c r="A87" s="1">
        <v>44282</v>
      </c>
      <c r="B87">
        <v>3</v>
      </c>
      <c r="C87" t="s">
        <v>14</v>
      </c>
      <c r="D87" t="s">
        <v>10</v>
      </c>
      <c r="E87" t="s">
        <v>7</v>
      </c>
    </row>
    <row r="88" spans="1:5" x14ac:dyDescent="0.25">
      <c r="A88" s="1">
        <v>44283</v>
      </c>
      <c r="B88">
        <v>3</v>
      </c>
      <c r="C88" t="s">
        <v>14</v>
      </c>
      <c r="D88" t="s">
        <v>11</v>
      </c>
      <c r="E88" t="s">
        <v>7</v>
      </c>
    </row>
    <row r="89" spans="1:5" x14ac:dyDescent="0.25">
      <c r="A89" s="1">
        <v>44284</v>
      </c>
      <c r="B89">
        <v>3</v>
      </c>
      <c r="C89" t="s">
        <v>14</v>
      </c>
      <c r="D89" t="s">
        <v>11</v>
      </c>
      <c r="E89" t="s">
        <v>7</v>
      </c>
    </row>
    <row r="90" spans="1:5" x14ac:dyDescent="0.25">
      <c r="A90" s="1">
        <v>44285</v>
      </c>
      <c r="B90">
        <v>3</v>
      </c>
      <c r="C90" t="s">
        <v>14</v>
      </c>
      <c r="D90" t="s">
        <v>11</v>
      </c>
      <c r="E90" t="s">
        <v>7</v>
      </c>
    </row>
    <row r="91" spans="1:5" x14ac:dyDescent="0.25">
      <c r="A91" s="1">
        <v>44286</v>
      </c>
      <c r="B91">
        <v>3</v>
      </c>
      <c r="C91" t="s">
        <v>14</v>
      </c>
      <c r="D91" t="s">
        <v>11</v>
      </c>
      <c r="E91" t="s">
        <v>7</v>
      </c>
    </row>
    <row r="92" spans="1:5" x14ac:dyDescent="0.25">
      <c r="A92" s="1">
        <v>44287</v>
      </c>
      <c r="B92">
        <v>4</v>
      </c>
      <c r="C92" t="s">
        <v>15</v>
      </c>
      <c r="D92" t="s">
        <v>6</v>
      </c>
      <c r="E92" t="s">
        <v>16</v>
      </c>
    </row>
    <row r="93" spans="1:5" x14ac:dyDescent="0.25">
      <c r="A93" s="1">
        <v>44288</v>
      </c>
      <c r="B93">
        <v>4</v>
      </c>
      <c r="C93" t="s">
        <v>15</v>
      </c>
      <c r="D93" t="s">
        <v>6</v>
      </c>
      <c r="E93" t="s">
        <v>16</v>
      </c>
    </row>
    <row r="94" spans="1:5" x14ac:dyDescent="0.25">
      <c r="A94" s="1">
        <v>44289</v>
      </c>
      <c r="B94">
        <v>4</v>
      </c>
      <c r="C94" t="s">
        <v>15</v>
      </c>
      <c r="D94" t="s">
        <v>6</v>
      </c>
      <c r="E94" t="s">
        <v>16</v>
      </c>
    </row>
    <row r="95" spans="1:5" x14ac:dyDescent="0.25">
      <c r="A95" s="1">
        <v>44290</v>
      </c>
      <c r="B95">
        <v>4</v>
      </c>
      <c r="C95" t="s">
        <v>15</v>
      </c>
      <c r="D95" t="s">
        <v>8</v>
      </c>
      <c r="E95" t="s">
        <v>16</v>
      </c>
    </row>
    <row r="96" spans="1:5" x14ac:dyDescent="0.25">
      <c r="A96" s="1">
        <v>44291</v>
      </c>
      <c r="B96">
        <v>4</v>
      </c>
      <c r="C96" t="s">
        <v>15</v>
      </c>
      <c r="D96" t="s">
        <v>8</v>
      </c>
      <c r="E96" t="s">
        <v>16</v>
      </c>
    </row>
    <row r="97" spans="1:5" x14ac:dyDescent="0.25">
      <c r="A97" s="1">
        <v>44292</v>
      </c>
      <c r="B97">
        <v>4</v>
      </c>
      <c r="C97" t="s">
        <v>15</v>
      </c>
      <c r="D97" t="s">
        <v>8</v>
      </c>
      <c r="E97" t="s">
        <v>16</v>
      </c>
    </row>
    <row r="98" spans="1:5" x14ac:dyDescent="0.25">
      <c r="A98" s="1">
        <v>44293</v>
      </c>
      <c r="B98">
        <v>4</v>
      </c>
      <c r="C98" t="s">
        <v>15</v>
      </c>
      <c r="D98" t="s">
        <v>8</v>
      </c>
      <c r="E98" t="s">
        <v>16</v>
      </c>
    </row>
    <row r="99" spans="1:5" x14ac:dyDescent="0.25">
      <c r="A99" s="1">
        <v>44294</v>
      </c>
      <c r="B99">
        <v>4</v>
      </c>
      <c r="C99" t="s">
        <v>15</v>
      </c>
      <c r="D99" t="s">
        <v>8</v>
      </c>
      <c r="E99" t="s">
        <v>16</v>
      </c>
    </row>
    <row r="100" spans="1:5" x14ac:dyDescent="0.25">
      <c r="A100" s="1">
        <v>44295</v>
      </c>
      <c r="B100">
        <v>4</v>
      </c>
      <c r="C100" t="s">
        <v>15</v>
      </c>
      <c r="D100" t="s">
        <v>8</v>
      </c>
      <c r="E100" t="s">
        <v>16</v>
      </c>
    </row>
    <row r="101" spans="1:5" x14ac:dyDescent="0.25">
      <c r="A101" s="1">
        <v>44296</v>
      </c>
      <c r="B101">
        <v>4</v>
      </c>
      <c r="C101" t="s">
        <v>15</v>
      </c>
      <c r="D101" t="s">
        <v>8</v>
      </c>
      <c r="E101" t="s">
        <v>16</v>
      </c>
    </row>
    <row r="102" spans="1:5" x14ac:dyDescent="0.25">
      <c r="A102" s="1">
        <v>44297</v>
      </c>
      <c r="B102">
        <v>4</v>
      </c>
      <c r="C102" t="s">
        <v>15</v>
      </c>
      <c r="D102" t="s">
        <v>9</v>
      </c>
      <c r="E102" t="s">
        <v>16</v>
      </c>
    </row>
    <row r="103" spans="1:5" x14ac:dyDescent="0.25">
      <c r="A103" s="1">
        <v>44298</v>
      </c>
      <c r="B103">
        <v>4</v>
      </c>
      <c r="C103" t="s">
        <v>15</v>
      </c>
      <c r="D103" t="s">
        <v>9</v>
      </c>
      <c r="E103" t="s">
        <v>16</v>
      </c>
    </row>
    <row r="104" spans="1:5" x14ac:dyDescent="0.25">
      <c r="A104" s="1">
        <v>44299</v>
      </c>
      <c r="B104">
        <v>4</v>
      </c>
      <c r="C104" t="s">
        <v>15</v>
      </c>
      <c r="D104" t="s">
        <v>9</v>
      </c>
      <c r="E104" t="s">
        <v>16</v>
      </c>
    </row>
    <row r="105" spans="1:5" x14ac:dyDescent="0.25">
      <c r="A105" s="1">
        <v>44300</v>
      </c>
      <c r="B105">
        <v>4</v>
      </c>
      <c r="C105" t="s">
        <v>15</v>
      </c>
      <c r="D105" t="s">
        <v>9</v>
      </c>
      <c r="E105" t="s">
        <v>16</v>
      </c>
    </row>
    <row r="106" spans="1:5" x14ac:dyDescent="0.25">
      <c r="A106" s="1">
        <v>44301</v>
      </c>
      <c r="B106">
        <v>4</v>
      </c>
      <c r="C106" t="s">
        <v>15</v>
      </c>
      <c r="D106" t="s">
        <v>9</v>
      </c>
      <c r="E106" t="s">
        <v>16</v>
      </c>
    </row>
    <row r="107" spans="1:5" x14ac:dyDescent="0.25">
      <c r="A107" s="1">
        <v>44302</v>
      </c>
      <c r="B107">
        <v>4</v>
      </c>
      <c r="C107" t="s">
        <v>15</v>
      </c>
      <c r="D107" t="s">
        <v>9</v>
      </c>
      <c r="E107" t="s">
        <v>16</v>
      </c>
    </row>
    <row r="108" spans="1:5" x14ac:dyDescent="0.25">
      <c r="A108" s="1">
        <v>44303</v>
      </c>
      <c r="B108">
        <v>4</v>
      </c>
      <c r="C108" t="s">
        <v>15</v>
      </c>
      <c r="D108" t="s">
        <v>9</v>
      </c>
      <c r="E108" t="s">
        <v>16</v>
      </c>
    </row>
    <row r="109" spans="1:5" x14ac:dyDescent="0.25">
      <c r="A109" s="1">
        <v>44304</v>
      </c>
      <c r="B109">
        <v>4</v>
      </c>
      <c r="C109" t="s">
        <v>15</v>
      </c>
      <c r="D109" t="s">
        <v>10</v>
      </c>
      <c r="E109" t="s">
        <v>16</v>
      </c>
    </row>
    <row r="110" spans="1:5" x14ac:dyDescent="0.25">
      <c r="A110" s="1">
        <v>44305</v>
      </c>
      <c r="B110">
        <v>4</v>
      </c>
      <c r="C110" t="s">
        <v>15</v>
      </c>
      <c r="D110" t="s">
        <v>10</v>
      </c>
      <c r="E110" t="s">
        <v>16</v>
      </c>
    </row>
    <row r="111" spans="1:5" x14ac:dyDescent="0.25">
      <c r="A111" s="1">
        <v>44306</v>
      </c>
      <c r="B111">
        <v>4</v>
      </c>
      <c r="C111" t="s">
        <v>15</v>
      </c>
      <c r="D111" t="s">
        <v>10</v>
      </c>
      <c r="E111" t="s">
        <v>16</v>
      </c>
    </row>
    <row r="112" spans="1:5" x14ac:dyDescent="0.25">
      <c r="A112" s="1">
        <v>44307</v>
      </c>
      <c r="B112">
        <v>4</v>
      </c>
      <c r="C112" t="s">
        <v>15</v>
      </c>
      <c r="D112" t="s">
        <v>10</v>
      </c>
      <c r="E112" t="s">
        <v>16</v>
      </c>
    </row>
    <row r="113" spans="1:5" x14ac:dyDescent="0.25">
      <c r="A113" s="1">
        <v>44308</v>
      </c>
      <c r="B113">
        <v>4</v>
      </c>
      <c r="C113" t="s">
        <v>15</v>
      </c>
      <c r="D113" t="s">
        <v>10</v>
      </c>
      <c r="E113" t="s">
        <v>16</v>
      </c>
    </row>
    <row r="114" spans="1:5" x14ac:dyDescent="0.25">
      <c r="A114" s="1">
        <v>44309</v>
      </c>
      <c r="B114">
        <v>4</v>
      </c>
      <c r="C114" t="s">
        <v>15</v>
      </c>
      <c r="D114" t="s">
        <v>10</v>
      </c>
      <c r="E114" t="s">
        <v>16</v>
      </c>
    </row>
    <row r="115" spans="1:5" x14ac:dyDescent="0.25">
      <c r="A115" s="1">
        <v>44310</v>
      </c>
      <c r="B115">
        <v>4</v>
      </c>
      <c r="C115" t="s">
        <v>15</v>
      </c>
      <c r="D115" t="s">
        <v>10</v>
      </c>
      <c r="E115" t="s">
        <v>16</v>
      </c>
    </row>
    <row r="116" spans="1:5" x14ac:dyDescent="0.25">
      <c r="A116" s="1">
        <v>44311</v>
      </c>
      <c r="B116">
        <v>4</v>
      </c>
      <c r="C116" t="s">
        <v>15</v>
      </c>
      <c r="D116" t="s">
        <v>11</v>
      </c>
      <c r="E116" t="s">
        <v>16</v>
      </c>
    </row>
    <row r="117" spans="1:5" x14ac:dyDescent="0.25">
      <c r="A117" s="1">
        <v>44312</v>
      </c>
      <c r="B117">
        <v>4</v>
      </c>
      <c r="C117" t="s">
        <v>15</v>
      </c>
      <c r="D117" t="s">
        <v>11</v>
      </c>
      <c r="E117" t="s">
        <v>16</v>
      </c>
    </row>
    <row r="118" spans="1:5" x14ac:dyDescent="0.25">
      <c r="A118" s="1">
        <v>44313</v>
      </c>
      <c r="B118">
        <v>4</v>
      </c>
      <c r="C118" t="s">
        <v>15</v>
      </c>
      <c r="D118" t="s">
        <v>11</v>
      </c>
      <c r="E118" t="s">
        <v>16</v>
      </c>
    </row>
    <row r="119" spans="1:5" x14ac:dyDescent="0.25">
      <c r="A119" s="1">
        <v>44314</v>
      </c>
      <c r="B119">
        <v>4</v>
      </c>
      <c r="C119" t="s">
        <v>15</v>
      </c>
      <c r="D119" t="s">
        <v>11</v>
      </c>
      <c r="E119" t="s">
        <v>16</v>
      </c>
    </row>
    <row r="120" spans="1:5" x14ac:dyDescent="0.25">
      <c r="A120" s="1">
        <v>44315</v>
      </c>
      <c r="B120">
        <v>4</v>
      </c>
      <c r="C120" t="s">
        <v>15</v>
      </c>
      <c r="D120" t="s">
        <v>11</v>
      </c>
      <c r="E120" t="s">
        <v>16</v>
      </c>
    </row>
    <row r="121" spans="1:5" x14ac:dyDescent="0.25">
      <c r="A121" s="1">
        <v>44316</v>
      </c>
      <c r="B121">
        <v>4</v>
      </c>
      <c r="C121" t="s">
        <v>15</v>
      </c>
      <c r="D121" t="s">
        <v>11</v>
      </c>
      <c r="E121" t="s">
        <v>16</v>
      </c>
    </row>
    <row r="122" spans="1:5" x14ac:dyDescent="0.25">
      <c r="A122" s="1">
        <v>44317</v>
      </c>
      <c r="B122">
        <v>5</v>
      </c>
      <c r="C122" t="s">
        <v>17</v>
      </c>
      <c r="D122" t="s">
        <v>6</v>
      </c>
      <c r="E122" t="s">
        <v>16</v>
      </c>
    </row>
    <row r="123" spans="1:5" x14ac:dyDescent="0.25">
      <c r="A123" s="1">
        <v>44318</v>
      </c>
      <c r="B123">
        <v>5</v>
      </c>
      <c r="C123" t="s">
        <v>17</v>
      </c>
      <c r="D123" t="s">
        <v>8</v>
      </c>
      <c r="E123" t="s">
        <v>16</v>
      </c>
    </row>
    <row r="124" spans="1:5" x14ac:dyDescent="0.25">
      <c r="A124" s="1">
        <v>44319</v>
      </c>
      <c r="B124">
        <v>5</v>
      </c>
      <c r="C124" t="s">
        <v>17</v>
      </c>
      <c r="D124" t="s">
        <v>8</v>
      </c>
      <c r="E124" t="s">
        <v>16</v>
      </c>
    </row>
    <row r="125" spans="1:5" x14ac:dyDescent="0.25">
      <c r="A125" s="1">
        <v>44320</v>
      </c>
      <c r="B125">
        <v>5</v>
      </c>
      <c r="C125" t="s">
        <v>17</v>
      </c>
      <c r="D125" t="s">
        <v>8</v>
      </c>
      <c r="E125" t="s">
        <v>16</v>
      </c>
    </row>
    <row r="126" spans="1:5" x14ac:dyDescent="0.25">
      <c r="A126" s="1">
        <v>44321</v>
      </c>
      <c r="B126">
        <v>5</v>
      </c>
      <c r="C126" t="s">
        <v>17</v>
      </c>
      <c r="D126" t="s">
        <v>8</v>
      </c>
      <c r="E126" t="s">
        <v>16</v>
      </c>
    </row>
    <row r="127" spans="1:5" x14ac:dyDescent="0.25">
      <c r="A127" s="1">
        <v>44322</v>
      </c>
      <c r="B127">
        <v>5</v>
      </c>
      <c r="C127" t="s">
        <v>17</v>
      </c>
      <c r="D127" t="s">
        <v>8</v>
      </c>
      <c r="E127" t="s">
        <v>16</v>
      </c>
    </row>
    <row r="128" spans="1:5" x14ac:dyDescent="0.25">
      <c r="A128" s="1">
        <v>44323</v>
      </c>
      <c r="B128">
        <v>5</v>
      </c>
      <c r="C128" t="s">
        <v>17</v>
      </c>
      <c r="D128" t="s">
        <v>8</v>
      </c>
      <c r="E128" t="s">
        <v>16</v>
      </c>
    </row>
    <row r="129" spans="1:5" x14ac:dyDescent="0.25">
      <c r="A129" s="1">
        <v>44324</v>
      </c>
      <c r="B129">
        <v>5</v>
      </c>
      <c r="C129" t="s">
        <v>17</v>
      </c>
      <c r="D129" t="s">
        <v>8</v>
      </c>
      <c r="E129" t="s">
        <v>16</v>
      </c>
    </row>
    <row r="130" spans="1:5" x14ac:dyDescent="0.25">
      <c r="A130" s="1">
        <v>44325</v>
      </c>
      <c r="B130">
        <v>5</v>
      </c>
      <c r="C130" t="s">
        <v>17</v>
      </c>
      <c r="D130" t="s">
        <v>9</v>
      </c>
      <c r="E130" t="s">
        <v>16</v>
      </c>
    </row>
    <row r="131" spans="1:5" x14ac:dyDescent="0.25">
      <c r="A131" s="1">
        <v>44326</v>
      </c>
      <c r="B131">
        <v>5</v>
      </c>
      <c r="C131" t="s">
        <v>17</v>
      </c>
      <c r="D131" t="s">
        <v>9</v>
      </c>
      <c r="E131" t="s">
        <v>16</v>
      </c>
    </row>
    <row r="132" spans="1:5" x14ac:dyDescent="0.25">
      <c r="A132" s="1">
        <v>44327</v>
      </c>
      <c r="B132">
        <v>5</v>
      </c>
      <c r="C132" t="s">
        <v>17</v>
      </c>
      <c r="D132" t="s">
        <v>9</v>
      </c>
      <c r="E132" t="s">
        <v>16</v>
      </c>
    </row>
    <row r="133" spans="1:5" x14ac:dyDescent="0.25">
      <c r="A133" s="1">
        <v>44328</v>
      </c>
      <c r="B133">
        <v>5</v>
      </c>
      <c r="C133" t="s">
        <v>17</v>
      </c>
      <c r="D133" t="s">
        <v>9</v>
      </c>
      <c r="E133" t="s">
        <v>16</v>
      </c>
    </row>
    <row r="134" spans="1:5" x14ac:dyDescent="0.25">
      <c r="A134" s="1">
        <v>44329</v>
      </c>
      <c r="B134">
        <v>5</v>
      </c>
      <c r="C134" t="s">
        <v>17</v>
      </c>
      <c r="D134" t="s">
        <v>9</v>
      </c>
      <c r="E134" t="s">
        <v>16</v>
      </c>
    </row>
    <row r="135" spans="1:5" x14ac:dyDescent="0.25">
      <c r="A135" s="1">
        <v>44330</v>
      </c>
      <c r="B135">
        <v>5</v>
      </c>
      <c r="C135" t="s">
        <v>17</v>
      </c>
      <c r="D135" t="s">
        <v>9</v>
      </c>
      <c r="E135" t="s">
        <v>16</v>
      </c>
    </row>
    <row r="136" spans="1:5" x14ac:dyDescent="0.25">
      <c r="A136" s="1">
        <v>44331</v>
      </c>
      <c r="B136">
        <v>5</v>
      </c>
      <c r="C136" t="s">
        <v>17</v>
      </c>
      <c r="D136" t="s">
        <v>9</v>
      </c>
      <c r="E136" t="s">
        <v>16</v>
      </c>
    </row>
    <row r="137" spans="1:5" x14ac:dyDescent="0.25">
      <c r="A137" s="1">
        <v>44332</v>
      </c>
      <c r="B137">
        <v>5</v>
      </c>
      <c r="C137" t="s">
        <v>17</v>
      </c>
      <c r="D137" t="s">
        <v>10</v>
      </c>
      <c r="E137" t="s">
        <v>16</v>
      </c>
    </row>
    <row r="138" spans="1:5" x14ac:dyDescent="0.25">
      <c r="A138" s="1">
        <v>44333</v>
      </c>
      <c r="B138">
        <v>5</v>
      </c>
      <c r="C138" t="s">
        <v>17</v>
      </c>
      <c r="D138" t="s">
        <v>10</v>
      </c>
      <c r="E138" t="s">
        <v>16</v>
      </c>
    </row>
    <row r="139" spans="1:5" x14ac:dyDescent="0.25">
      <c r="A139" s="1">
        <v>44334</v>
      </c>
      <c r="B139">
        <v>5</v>
      </c>
      <c r="C139" t="s">
        <v>17</v>
      </c>
      <c r="D139" t="s">
        <v>10</v>
      </c>
      <c r="E139" t="s">
        <v>16</v>
      </c>
    </row>
    <row r="140" spans="1:5" x14ac:dyDescent="0.25">
      <c r="A140" s="1">
        <v>44335</v>
      </c>
      <c r="B140">
        <v>5</v>
      </c>
      <c r="C140" t="s">
        <v>17</v>
      </c>
      <c r="D140" t="s">
        <v>10</v>
      </c>
      <c r="E140" t="s">
        <v>16</v>
      </c>
    </row>
    <row r="141" spans="1:5" x14ac:dyDescent="0.25">
      <c r="A141" s="1">
        <v>44336</v>
      </c>
      <c r="B141">
        <v>5</v>
      </c>
      <c r="C141" t="s">
        <v>17</v>
      </c>
      <c r="D141" t="s">
        <v>10</v>
      </c>
      <c r="E141" t="s">
        <v>16</v>
      </c>
    </row>
    <row r="142" spans="1:5" x14ac:dyDescent="0.25">
      <c r="A142" s="1">
        <v>44337</v>
      </c>
      <c r="B142">
        <v>5</v>
      </c>
      <c r="C142" t="s">
        <v>17</v>
      </c>
      <c r="D142" t="s">
        <v>10</v>
      </c>
      <c r="E142" t="s">
        <v>16</v>
      </c>
    </row>
    <row r="143" spans="1:5" x14ac:dyDescent="0.25">
      <c r="A143" s="1">
        <v>44338</v>
      </c>
      <c r="B143">
        <v>5</v>
      </c>
      <c r="C143" t="s">
        <v>17</v>
      </c>
      <c r="D143" t="s">
        <v>10</v>
      </c>
      <c r="E143" t="s">
        <v>16</v>
      </c>
    </row>
    <row r="144" spans="1:5" x14ac:dyDescent="0.25">
      <c r="A144" s="1">
        <v>44339</v>
      </c>
      <c r="B144">
        <v>5</v>
      </c>
      <c r="C144" t="s">
        <v>17</v>
      </c>
      <c r="D144" t="s">
        <v>11</v>
      </c>
      <c r="E144" t="s">
        <v>16</v>
      </c>
    </row>
    <row r="145" spans="1:5" x14ac:dyDescent="0.25">
      <c r="A145" s="1">
        <v>44340</v>
      </c>
      <c r="B145">
        <v>5</v>
      </c>
      <c r="C145" t="s">
        <v>17</v>
      </c>
      <c r="D145" t="s">
        <v>11</v>
      </c>
      <c r="E145" t="s">
        <v>16</v>
      </c>
    </row>
    <row r="146" spans="1:5" x14ac:dyDescent="0.25">
      <c r="A146" s="1">
        <v>44341</v>
      </c>
      <c r="B146">
        <v>5</v>
      </c>
      <c r="C146" t="s">
        <v>17</v>
      </c>
      <c r="D146" t="s">
        <v>11</v>
      </c>
      <c r="E146" t="s">
        <v>16</v>
      </c>
    </row>
    <row r="147" spans="1:5" x14ac:dyDescent="0.25">
      <c r="A147" s="1">
        <v>44342</v>
      </c>
      <c r="B147">
        <v>5</v>
      </c>
      <c r="C147" t="s">
        <v>17</v>
      </c>
      <c r="D147" t="s">
        <v>11</v>
      </c>
      <c r="E147" t="s">
        <v>16</v>
      </c>
    </row>
    <row r="148" spans="1:5" x14ac:dyDescent="0.25">
      <c r="A148" s="1">
        <v>44343</v>
      </c>
      <c r="B148">
        <v>5</v>
      </c>
      <c r="C148" t="s">
        <v>17</v>
      </c>
      <c r="D148" t="s">
        <v>11</v>
      </c>
      <c r="E148" t="s">
        <v>16</v>
      </c>
    </row>
    <row r="149" spans="1:5" x14ac:dyDescent="0.25">
      <c r="A149" s="1">
        <v>44344</v>
      </c>
      <c r="B149">
        <v>5</v>
      </c>
      <c r="C149" t="s">
        <v>17</v>
      </c>
      <c r="D149" t="s">
        <v>11</v>
      </c>
      <c r="E149" t="s">
        <v>16</v>
      </c>
    </row>
    <row r="150" spans="1:5" x14ac:dyDescent="0.25">
      <c r="A150" s="1">
        <v>44345</v>
      </c>
      <c r="B150">
        <v>5</v>
      </c>
      <c r="C150" t="s">
        <v>17</v>
      </c>
      <c r="D150" t="s">
        <v>11</v>
      </c>
      <c r="E150" t="s">
        <v>16</v>
      </c>
    </row>
    <row r="151" spans="1:5" x14ac:dyDescent="0.25">
      <c r="A151" s="1">
        <v>44346</v>
      </c>
      <c r="B151">
        <v>5</v>
      </c>
      <c r="C151" t="s">
        <v>17</v>
      </c>
      <c r="D151" t="s">
        <v>12</v>
      </c>
      <c r="E151" t="s">
        <v>16</v>
      </c>
    </row>
    <row r="152" spans="1:5" x14ac:dyDescent="0.25">
      <c r="A152" s="1">
        <v>44347</v>
      </c>
      <c r="B152">
        <v>5</v>
      </c>
      <c r="C152" t="s">
        <v>17</v>
      </c>
      <c r="D152" t="s">
        <v>12</v>
      </c>
      <c r="E152" t="s">
        <v>16</v>
      </c>
    </row>
    <row r="153" spans="1:5" x14ac:dyDescent="0.25">
      <c r="A153" s="1">
        <v>44348</v>
      </c>
      <c r="B153">
        <v>6</v>
      </c>
      <c r="C153" t="s">
        <v>18</v>
      </c>
      <c r="D153" t="s">
        <v>6</v>
      </c>
      <c r="E153" t="s">
        <v>16</v>
      </c>
    </row>
    <row r="154" spans="1:5" x14ac:dyDescent="0.25">
      <c r="A154" s="1">
        <v>44349</v>
      </c>
      <c r="B154">
        <v>6</v>
      </c>
      <c r="C154" t="s">
        <v>18</v>
      </c>
      <c r="D154" t="s">
        <v>6</v>
      </c>
      <c r="E154" t="s">
        <v>16</v>
      </c>
    </row>
    <row r="155" spans="1:5" x14ac:dyDescent="0.25">
      <c r="A155" s="1">
        <v>44350</v>
      </c>
      <c r="B155">
        <v>6</v>
      </c>
      <c r="C155" t="s">
        <v>18</v>
      </c>
      <c r="D155" t="s">
        <v>6</v>
      </c>
      <c r="E155" t="s">
        <v>16</v>
      </c>
    </row>
    <row r="156" spans="1:5" x14ac:dyDescent="0.25">
      <c r="A156" s="1">
        <v>44351</v>
      </c>
      <c r="B156">
        <v>6</v>
      </c>
      <c r="C156" t="s">
        <v>18</v>
      </c>
      <c r="D156" t="s">
        <v>6</v>
      </c>
      <c r="E156" t="s">
        <v>16</v>
      </c>
    </row>
    <row r="157" spans="1:5" x14ac:dyDescent="0.25">
      <c r="A157" s="1">
        <v>44352</v>
      </c>
      <c r="B157">
        <v>6</v>
      </c>
      <c r="C157" t="s">
        <v>18</v>
      </c>
      <c r="D157" t="s">
        <v>6</v>
      </c>
      <c r="E157" t="s">
        <v>16</v>
      </c>
    </row>
    <row r="158" spans="1:5" x14ac:dyDescent="0.25">
      <c r="A158" s="1">
        <v>44353</v>
      </c>
      <c r="B158">
        <v>6</v>
      </c>
      <c r="C158" t="s">
        <v>18</v>
      </c>
      <c r="D158" t="s">
        <v>8</v>
      </c>
      <c r="E158" t="s">
        <v>16</v>
      </c>
    </row>
    <row r="159" spans="1:5" x14ac:dyDescent="0.25">
      <c r="A159" s="1">
        <v>44354</v>
      </c>
      <c r="B159">
        <v>6</v>
      </c>
      <c r="C159" t="s">
        <v>18</v>
      </c>
      <c r="D159" t="s">
        <v>8</v>
      </c>
      <c r="E159" t="s">
        <v>16</v>
      </c>
    </row>
    <row r="160" spans="1:5" x14ac:dyDescent="0.25">
      <c r="A160" s="1">
        <v>44355</v>
      </c>
      <c r="B160">
        <v>6</v>
      </c>
      <c r="C160" t="s">
        <v>18</v>
      </c>
      <c r="D160" t="s">
        <v>8</v>
      </c>
      <c r="E160" t="s">
        <v>16</v>
      </c>
    </row>
    <row r="161" spans="1:5" x14ac:dyDescent="0.25">
      <c r="A161" s="1">
        <v>44356</v>
      </c>
      <c r="B161">
        <v>6</v>
      </c>
      <c r="C161" t="s">
        <v>18</v>
      </c>
      <c r="D161" t="s">
        <v>8</v>
      </c>
      <c r="E161" t="s">
        <v>16</v>
      </c>
    </row>
    <row r="162" spans="1:5" x14ac:dyDescent="0.25">
      <c r="A162" s="1">
        <v>44357</v>
      </c>
      <c r="B162">
        <v>6</v>
      </c>
      <c r="C162" t="s">
        <v>18</v>
      </c>
      <c r="D162" t="s">
        <v>8</v>
      </c>
      <c r="E162" t="s">
        <v>16</v>
      </c>
    </row>
    <row r="163" spans="1:5" x14ac:dyDescent="0.25">
      <c r="A163" s="1">
        <v>44358</v>
      </c>
      <c r="B163">
        <v>6</v>
      </c>
      <c r="C163" t="s">
        <v>18</v>
      </c>
      <c r="D163" t="s">
        <v>8</v>
      </c>
      <c r="E163" t="s">
        <v>16</v>
      </c>
    </row>
    <row r="164" spans="1:5" x14ac:dyDescent="0.25">
      <c r="A164" s="1">
        <v>44359</v>
      </c>
      <c r="B164">
        <v>6</v>
      </c>
      <c r="C164" t="s">
        <v>18</v>
      </c>
      <c r="D164" t="s">
        <v>8</v>
      </c>
      <c r="E164" t="s">
        <v>16</v>
      </c>
    </row>
    <row r="165" spans="1:5" x14ac:dyDescent="0.25">
      <c r="A165" s="1">
        <v>44360</v>
      </c>
      <c r="B165">
        <v>6</v>
      </c>
      <c r="C165" t="s">
        <v>18</v>
      </c>
      <c r="D165" t="s">
        <v>9</v>
      </c>
      <c r="E165" t="s">
        <v>16</v>
      </c>
    </row>
    <row r="166" spans="1:5" x14ac:dyDescent="0.25">
      <c r="A166" s="1">
        <v>44361</v>
      </c>
      <c r="B166">
        <v>6</v>
      </c>
      <c r="C166" t="s">
        <v>18</v>
      </c>
      <c r="D166" t="s">
        <v>9</v>
      </c>
      <c r="E166" t="s">
        <v>16</v>
      </c>
    </row>
    <row r="167" spans="1:5" x14ac:dyDescent="0.25">
      <c r="A167" s="1">
        <v>44362</v>
      </c>
      <c r="B167">
        <v>6</v>
      </c>
      <c r="C167" t="s">
        <v>18</v>
      </c>
      <c r="D167" t="s">
        <v>9</v>
      </c>
      <c r="E167" t="s">
        <v>16</v>
      </c>
    </row>
    <row r="168" spans="1:5" x14ac:dyDescent="0.25">
      <c r="A168" s="1">
        <v>44363</v>
      </c>
      <c r="B168">
        <v>6</v>
      </c>
      <c r="C168" t="s">
        <v>18</v>
      </c>
      <c r="D168" t="s">
        <v>9</v>
      </c>
      <c r="E168" t="s">
        <v>16</v>
      </c>
    </row>
    <row r="169" spans="1:5" x14ac:dyDescent="0.25">
      <c r="A169" s="1">
        <v>44364</v>
      </c>
      <c r="B169">
        <v>6</v>
      </c>
      <c r="C169" t="s">
        <v>18</v>
      </c>
      <c r="D169" t="s">
        <v>9</v>
      </c>
      <c r="E169" t="s">
        <v>16</v>
      </c>
    </row>
    <row r="170" spans="1:5" x14ac:dyDescent="0.25">
      <c r="A170" s="1">
        <v>44365</v>
      </c>
      <c r="B170">
        <v>6</v>
      </c>
      <c r="C170" t="s">
        <v>18</v>
      </c>
      <c r="D170" t="s">
        <v>9</v>
      </c>
      <c r="E170" t="s">
        <v>16</v>
      </c>
    </row>
    <row r="171" spans="1:5" x14ac:dyDescent="0.25">
      <c r="A171" s="1">
        <v>44366</v>
      </c>
      <c r="B171">
        <v>6</v>
      </c>
      <c r="C171" t="s">
        <v>18</v>
      </c>
      <c r="D171" t="s">
        <v>9</v>
      </c>
      <c r="E171" t="s">
        <v>16</v>
      </c>
    </row>
    <row r="172" spans="1:5" x14ac:dyDescent="0.25">
      <c r="A172" s="1">
        <v>44367</v>
      </c>
      <c r="B172">
        <v>6</v>
      </c>
      <c r="C172" t="s">
        <v>18</v>
      </c>
      <c r="D172" t="s">
        <v>10</v>
      </c>
      <c r="E172" t="s">
        <v>16</v>
      </c>
    </row>
    <row r="173" spans="1:5" x14ac:dyDescent="0.25">
      <c r="A173" s="1">
        <v>44368</v>
      </c>
      <c r="B173">
        <v>6</v>
      </c>
      <c r="C173" t="s">
        <v>18</v>
      </c>
      <c r="D173" t="s">
        <v>10</v>
      </c>
      <c r="E173" t="s">
        <v>16</v>
      </c>
    </row>
    <row r="174" spans="1:5" x14ac:dyDescent="0.25">
      <c r="A174" s="1">
        <v>44369</v>
      </c>
      <c r="B174">
        <v>6</v>
      </c>
      <c r="C174" t="s">
        <v>18</v>
      </c>
      <c r="D174" t="s">
        <v>10</v>
      </c>
      <c r="E174" t="s">
        <v>16</v>
      </c>
    </row>
    <row r="175" spans="1:5" x14ac:dyDescent="0.25">
      <c r="A175" s="1">
        <v>44370</v>
      </c>
      <c r="B175">
        <v>6</v>
      </c>
      <c r="C175" t="s">
        <v>18</v>
      </c>
      <c r="D175" t="s">
        <v>10</v>
      </c>
      <c r="E175" t="s">
        <v>16</v>
      </c>
    </row>
    <row r="176" spans="1:5" x14ac:dyDescent="0.25">
      <c r="A176" s="1">
        <v>44371</v>
      </c>
      <c r="B176">
        <v>6</v>
      </c>
      <c r="C176" t="s">
        <v>18</v>
      </c>
      <c r="D176" t="s">
        <v>10</v>
      </c>
      <c r="E176" t="s">
        <v>16</v>
      </c>
    </row>
    <row r="177" spans="1:5" x14ac:dyDescent="0.25">
      <c r="A177" s="1">
        <v>44372</v>
      </c>
      <c r="B177">
        <v>6</v>
      </c>
      <c r="C177" t="s">
        <v>18</v>
      </c>
      <c r="D177" t="s">
        <v>10</v>
      </c>
      <c r="E177" t="s">
        <v>16</v>
      </c>
    </row>
    <row r="178" spans="1:5" x14ac:dyDescent="0.25">
      <c r="A178" s="1">
        <v>44373</v>
      </c>
      <c r="B178">
        <v>6</v>
      </c>
      <c r="C178" t="s">
        <v>18</v>
      </c>
      <c r="D178" t="s">
        <v>10</v>
      </c>
      <c r="E178" t="s">
        <v>16</v>
      </c>
    </row>
    <row r="179" spans="1:5" x14ac:dyDescent="0.25">
      <c r="A179" s="1">
        <v>44374</v>
      </c>
      <c r="B179">
        <v>6</v>
      </c>
      <c r="C179" t="s">
        <v>18</v>
      </c>
      <c r="D179" t="s">
        <v>11</v>
      </c>
      <c r="E179" t="s">
        <v>16</v>
      </c>
    </row>
    <row r="180" spans="1:5" x14ac:dyDescent="0.25">
      <c r="A180" s="1">
        <v>44375</v>
      </c>
      <c r="B180">
        <v>6</v>
      </c>
      <c r="C180" t="s">
        <v>18</v>
      </c>
      <c r="D180" t="s">
        <v>11</v>
      </c>
      <c r="E180" t="s">
        <v>16</v>
      </c>
    </row>
    <row r="181" spans="1:5" x14ac:dyDescent="0.25">
      <c r="A181" s="1">
        <v>44376</v>
      </c>
      <c r="B181">
        <v>6</v>
      </c>
      <c r="C181" t="s">
        <v>18</v>
      </c>
      <c r="D181" t="s">
        <v>11</v>
      </c>
      <c r="E181" t="s">
        <v>16</v>
      </c>
    </row>
    <row r="182" spans="1:5" x14ac:dyDescent="0.25">
      <c r="A182" s="1">
        <v>44377</v>
      </c>
      <c r="B182">
        <v>6</v>
      </c>
      <c r="C182" t="s">
        <v>18</v>
      </c>
      <c r="D182" t="s">
        <v>11</v>
      </c>
      <c r="E182" t="s">
        <v>16</v>
      </c>
    </row>
    <row r="183" spans="1:5" x14ac:dyDescent="0.25">
      <c r="A183" s="1">
        <v>44378</v>
      </c>
      <c r="B183">
        <v>7</v>
      </c>
      <c r="C183" t="s">
        <v>19</v>
      </c>
      <c r="D183" t="s">
        <v>6</v>
      </c>
      <c r="E183" t="s">
        <v>20</v>
      </c>
    </row>
    <row r="184" spans="1:5" x14ac:dyDescent="0.25">
      <c r="A184" s="1">
        <v>44379</v>
      </c>
      <c r="B184">
        <v>7</v>
      </c>
      <c r="C184" t="s">
        <v>19</v>
      </c>
      <c r="D184" t="s">
        <v>6</v>
      </c>
      <c r="E184" t="s">
        <v>20</v>
      </c>
    </row>
    <row r="185" spans="1:5" x14ac:dyDescent="0.25">
      <c r="A185" s="1">
        <v>44380</v>
      </c>
      <c r="B185">
        <v>7</v>
      </c>
      <c r="C185" t="s">
        <v>19</v>
      </c>
      <c r="D185" t="s">
        <v>6</v>
      </c>
      <c r="E185" t="s">
        <v>20</v>
      </c>
    </row>
    <row r="186" spans="1:5" x14ac:dyDescent="0.25">
      <c r="A186" s="1">
        <v>44381</v>
      </c>
      <c r="B186">
        <v>7</v>
      </c>
      <c r="C186" t="s">
        <v>19</v>
      </c>
      <c r="D186" t="s">
        <v>8</v>
      </c>
      <c r="E186" t="s">
        <v>20</v>
      </c>
    </row>
    <row r="187" spans="1:5" x14ac:dyDescent="0.25">
      <c r="A187" s="1">
        <v>44382</v>
      </c>
      <c r="B187">
        <v>7</v>
      </c>
      <c r="C187" t="s">
        <v>19</v>
      </c>
      <c r="D187" t="s">
        <v>8</v>
      </c>
      <c r="E187" t="s">
        <v>20</v>
      </c>
    </row>
    <row r="188" spans="1:5" x14ac:dyDescent="0.25">
      <c r="A188" s="1">
        <v>44383</v>
      </c>
      <c r="B188">
        <v>7</v>
      </c>
      <c r="C188" t="s">
        <v>19</v>
      </c>
      <c r="D188" t="s">
        <v>8</v>
      </c>
      <c r="E188" t="s">
        <v>20</v>
      </c>
    </row>
    <row r="189" spans="1:5" x14ac:dyDescent="0.25">
      <c r="A189" s="1">
        <v>44384</v>
      </c>
      <c r="B189">
        <v>7</v>
      </c>
      <c r="C189" t="s">
        <v>19</v>
      </c>
      <c r="D189" t="s">
        <v>8</v>
      </c>
      <c r="E189" t="s">
        <v>20</v>
      </c>
    </row>
    <row r="190" spans="1:5" x14ac:dyDescent="0.25">
      <c r="A190" s="1">
        <v>44385</v>
      </c>
      <c r="B190">
        <v>7</v>
      </c>
      <c r="C190" t="s">
        <v>19</v>
      </c>
      <c r="D190" t="s">
        <v>8</v>
      </c>
      <c r="E190" t="s">
        <v>20</v>
      </c>
    </row>
    <row r="191" spans="1:5" x14ac:dyDescent="0.25">
      <c r="A191" s="1">
        <v>44386</v>
      </c>
      <c r="B191">
        <v>7</v>
      </c>
      <c r="C191" t="s">
        <v>19</v>
      </c>
      <c r="D191" t="s">
        <v>8</v>
      </c>
      <c r="E191" t="s">
        <v>20</v>
      </c>
    </row>
    <row r="192" spans="1:5" x14ac:dyDescent="0.25">
      <c r="A192" s="1">
        <v>44387</v>
      </c>
      <c r="B192">
        <v>7</v>
      </c>
      <c r="C192" t="s">
        <v>19</v>
      </c>
      <c r="D192" t="s">
        <v>8</v>
      </c>
      <c r="E192" t="s">
        <v>20</v>
      </c>
    </row>
    <row r="193" spans="1:5" x14ac:dyDescent="0.25">
      <c r="A193" s="1">
        <v>44388</v>
      </c>
      <c r="B193">
        <v>7</v>
      </c>
      <c r="C193" t="s">
        <v>19</v>
      </c>
      <c r="D193" t="s">
        <v>9</v>
      </c>
      <c r="E193" t="s">
        <v>20</v>
      </c>
    </row>
    <row r="194" spans="1:5" x14ac:dyDescent="0.25">
      <c r="A194" s="1">
        <v>44389</v>
      </c>
      <c r="B194">
        <v>7</v>
      </c>
      <c r="C194" t="s">
        <v>19</v>
      </c>
      <c r="D194" t="s">
        <v>9</v>
      </c>
      <c r="E194" t="s">
        <v>20</v>
      </c>
    </row>
    <row r="195" spans="1:5" x14ac:dyDescent="0.25">
      <c r="A195" s="1">
        <v>44390</v>
      </c>
      <c r="B195">
        <v>7</v>
      </c>
      <c r="C195" t="s">
        <v>19</v>
      </c>
      <c r="D195" t="s">
        <v>9</v>
      </c>
      <c r="E195" t="s">
        <v>20</v>
      </c>
    </row>
    <row r="196" spans="1:5" x14ac:dyDescent="0.25">
      <c r="A196" s="1">
        <v>44391</v>
      </c>
      <c r="B196">
        <v>7</v>
      </c>
      <c r="C196" t="s">
        <v>19</v>
      </c>
      <c r="D196" t="s">
        <v>9</v>
      </c>
      <c r="E196" t="s">
        <v>20</v>
      </c>
    </row>
    <row r="197" spans="1:5" x14ac:dyDescent="0.25">
      <c r="A197" s="1">
        <v>44392</v>
      </c>
      <c r="B197">
        <v>7</v>
      </c>
      <c r="C197" t="s">
        <v>19</v>
      </c>
      <c r="D197" t="s">
        <v>9</v>
      </c>
      <c r="E197" t="s">
        <v>20</v>
      </c>
    </row>
    <row r="198" spans="1:5" x14ac:dyDescent="0.25">
      <c r="A198" s="1">
        <v>44393</v>
      </c>
      <c r="B198">
        <v>7</v>
      </c>
      <c r="C198" t="s">
        <v>19</v>
      </c>
      <c r="D198" t="s">
        <v>9</v>
      </c>
      <c r="E198" t="s">
        <v>20</v>
      </c>
    </row>
    <row r="199" spans="1:5" x14ac:dyDescent="0.25">
      <c r="A199" s="1">
        <v>44394</v>
      </c>
      <c r="B199">
        <v>7</v>
      </c>
      <c r="C199" t="s">
        <v>19</v>
      </c>
      <c r="D199" t="s">
        <v>9</v>
      </c>
      <c r="E199" t="s">
        <v>20</v>
      </c>
    </row>
    <row r="200" spans="1:5" x14ac:dyDescent="0.25">
      <c r="A200" s="1">
        <v>44395</v>
      </c>
      <c r="B200">
        <v>7</v>
      </c>
      <c r="C200" t="s">
        <v>19</v>
      </c>
      <c r="D200" t="s">
        <v>10</v>
      </c>
      <c r="E200" t="s">
        <v>20</v>
      </c>
    </row>
    <row r="201" spans="1:5" x14ac:dyDescent="0.25">
      <c r="A201" s="1">
        <v>44396</v>
      </c>
      <c r="B201">
        <v>7</v>
      </c>
      <c r="C201" t="s">
        <v>19</v>
      </c>
      <c r="D201" t="s">
        <v>10</v>
      </c>
      <c r="E201" t="s">
        <v>20</v>
      </c>
    </row>
    <row r="202" spans="1:5" x14ac:dyDescent="0.25">
      <c r="A202" s="1">
        <v>44397</v>
      </c>
      <c r="B202">
        <v>7</v>
      </c>
      <c r="C202" t="s">
        <v>19</v>
      </c>
      <c r="D202" t="s">
        <v>10</v>
      </c>
      <c r="E202" t="s">
        <v>20</v>
      </c>
    </row>
    <row r="203" spans="1:5" x14ac:dyDescent="0.25">
      <c r="A203" s="1">
        <v>44398</v>
      </c>
      <c r="B203">
        <v>7</v>
      </c>
      <c r="C203" t="s">
        <v>19</v>
      </c>
      <c r="D203" t="s">
        <v>10</v>
      </c>
      <c r="E203" t="s">
        <v>20</v>
      </c>
    </row>
    <row r="204" spans="1:5" x14ac:dyDescent="0.25">
      <c r="A204" s="1">
        <v>44399</v>
      </c>
      <c r="B204">
        <v>7</v>
      </c>
      <c r="C204" t="s">
        <v>19</v>
      </c>
      <c r="D204" t="s">
        <v>10</v>
      </c>
      <c r="E204" t="s">
        <v>20</v>
      </c>
    </row>
    <row r="205" spans="1:5" x14ac:dyDescent="0.25">
      <c r="A205" s="1">
        <v>44400</v>
      </c>
      <c r="B205">
        <v>7</v>
      </c>
      <c r="C205" t="s">
        <v>19</v>
      </c>
      <c r="D205" t="s">
        <v>10</v>
      </c>
      <c r="E205" t="s">
        <v>20</v>
      </c>
    </row>
    <row r="206" spans="1:5" x14ac:dyDescent="0.25">
      <c r="A206" s="1">
        <v>44401</v>
      </c>
      <c r="B206">
        <v>7</v>
      </c>
      <c r="C206" t="s">
        <v>19</v>
      </c>
      <c r="D206" t="s">
        <v>10</v>
      </c>
      <c r="E206" t="s">
        <v>20</v>
      </c>
    </row>
    <row r="207" spans="1:5" x14ac:dyDescent="0.25">
      <c r="A207" s="1">
        <v>44402</v>
      </c>
      <c r="B207">
        <v>7</v>
      </c>
      <c r="C207" t="s">
        <v>19</v>
      </c>
      <c r="D207" t="s">
        <v>11</v>
      </c>
      <c r="E207" t="s">
        <v>20</v>
      </c>
    </row>
    <row r="208" spans="1:5" x14ac:dyDescent="0.25">
      <c r="A208" s="1">
        <v>44403</v>
      </c>
      <c r="B208">
        <v>7</v>
      </c>
      <c r="C208" t="s">
        <v>19</v>
      </c>
      <c r="D208" t="s">
        <v>11</v>
      </c>
      <c r="E208" t="s">
        <v>20</v>
      </c>
    </row>
    <row r="209" spans="1:5" x14ac:dyDescent="0.25">
      <c r="A209" s="1">
        <v>44404</v>
      </c>
      <c r="B209">
        <v>7</v>
      </c>
      <c r="C209" t="s">
        <v>19</v>
      </c>
      <c r="D209" t="s">
        <v>11</v>
      </c>
      <c r="E209" t="s">
        <v>20</v>
      </c>
    </row>
    <row r="210" spans="1:5" x14ac:dyDescent="0.25">
      <c r="A210" s="1">
        <v>44405</v>
      </c>
      <c r="B210">
        <v>7</v>
      </c>
      <c r="C210" t="s">
        <v>19</v>
      </c>
      <c r="D210" t="s">
        <v>11</v>
      </c>
      <c r="E210" t="s">
        <v>20</v>
      </c>
    </row>
    <row r="211" spans="1:5" x14ac:dyDescent="0.25">
      <c r="A211" s="1">
        <v>44406</v>
      </c>
      <c r="B211">
        <v>7</v>
      </c>
      <c r="C211" t="s">
        <v>19</v>
      </c>
      <c r="D211" t="s">
        <v>11</v>
      </c>
      <c r="E211" t="s">
        <v>20</v>
      </c>
    </row>
    <row r="212" spans="1:5" x14ac:dyDescent="0.25">
      <c r="A212" s="1">
        <v>44407</v>
      </c>
      <c r="B212">
        <v>7</v>
      </c>
      <c r="C212" t="s">
        <v>19</v>
      </c>
      <c r="D212" t="s">
        <v>11</v>
      </c>
      <c r="E212" t="s">
        <v>20</v>
      </c>
    </row>
    <row r="213" spans="1:5" x14ac:dyDescent="0.25">
      <c r="A213" s="1">
        <v>44408</v>
      </c>
      <c r="B213">
        <v>7</v>
      </c>
      <c r="C213" t="s">
        <v>19</v>
      </c>
      <c r="D213" t="s">
        <v>11</v>
      </c>
      <c r="E213" t="s">
        <v>20</v>
      </c>
    </row>
    <row r="214" spans="1:5" x14ac:dyDescent="0.25">
      <c r="A214" s="1">
        <v>44409</v>
      </c>
      <c r="B214">
        <v>8</v>
      </c>
      <c r="C214" t="s">
        <v>21</v>
      </c>
      <c r="D214" t="s">
        <v>6</v>
      </c>
      <c r="E214" t="s">
        <v>20</v>
      </c>
    </row>
    <row r="215" spans="1:5" x14ac:dyDescent="0.25">
      <c r="A215" s="1">
        <v>44410</v>
      </c>
      <c r="B215">
        <v>8</v>
      </c>
      <c r="C215" t="s">
        <v>21</v>
      </c>
      <c r="D215" t="s">
        <v>6</v>
      </c>
      <c r="E215" t="s">
        <v>20</v>
      </c>
    </row>
    <row r="216" spans="1:5" x14ac:dyDescent="0.25">
      <c r="A216" s="1">
        <v>44411</v>
      </c>
      <c r="B216">
        <v>8</v>
      </c>
      <c r="C216" t="s">
        <v>21</v>
      </c>
      <c r="D216" t="s">
        <v>6</v>
      </c>
      <c r="E216" t="s">
        <v>20</v>
      </c>
    </row>
    <row r="217" spans="1:5" x14ac:dyDescent="0.25">
      <c r="A217" s="1">
        <v>44412</v>
      </c>
      <c r="B217">
        <v>8</v>
      </c>
      <c r="C217" t="s">
        <v>21</v>
      </c>
      <c r="D217" t="s">
        <v>6</v>
      </c>
      <c r="E217" t="s">
        <v>20</v>
      </c>
    </row>
    <row r="218" spans="1:5" x14ac:dyDescent="0.25">
      <c r="A218" s="1">
        <v>44413</v>
      </c>
      <c r="B218">
        <v>8</v>
      </c>
      <c r="C218" t="s">
        <v>21</v>
      </c>
      <c r="D218" t="s">
        <v>6</v>
      </c>
      <c r="E218" t="s">
        <v>20</v>
      </c>
    </row>
    <row r="219" spans="1:5" x14ac:dyDescent="0.25">
      <c r="A219" s="1">
        <v>44414</v>
      </c>
      <c r="B219">
        <v>8</v>
      </c>
      <c r="C219" t="s">
        <v>21</v>
      </c>
      <c r="D219" t="s">
        <v>6</v>
      </c>
      <c r="E219" t="s">
        <v>20</v>
      </c>
    </row>
    <row r="220" spans="1:5" x14ac:dyDescent="0.25">
      <c r="A220" s="1">
        <v>44415</v>
      </c>
      <c r="B220">
        <v>8</v>
      </c>
      <c r="C220" t="s">
        <v>21</v>
      </c>
      <c r="D220" t="s">
        <v>6</v>
      </c>
      <c r="E220" t="s">
        <v>20</v>
      </c>
    </row>
    <row r="221" spans="1:5" x14ac:dyDescent="0.25">
      <c r="A221" s="1">
        <v>44416</v>
      </c>
      <c r="B221">
        <v>8</v>
      </c>
      <c r="C221" t="s">
        <v>21</v>
      </c>
      <c r="D221" t="s">
        <v>8</v>
      </c>
      <c r="E221" t="s">
        <v>20</v>
      </c>
    </row>
    <row r="222" spans="1:5" x14ac:dyDescent="0.25">
      <c r="A222" s="1">
        <v>44417</v>
      </c>
      <c r="B222">
        <v>8</v>
      </c>
      <c r="C222" t="s">
        <v>21</v>
      </c>
      <c r="D222" t="s">
        <v>8</v>
      </c>
      <c r="E222" t="s">
        <v>20</v>
      </c>
    </row>
    <row r="223" spans="1:5" x14ac:dyDescent="0.25">
      <c r="A223" s="1">
        <v>44418</v>
      </c>
      <c r="B223">
        <v>8</v>
      </c>
      <c r="C223" t="s">
        <v>21</v>
      </c>
      <c r="D223" t="s">
        <v>8</v>
      </c>
      <c r="E223" t="s">
        <v>20</v>
      </c>
    </row>
    <row r="224" spans="1:5" x14ac:dyDescent="0.25">
      <c r="A224" s="1">
        <v>44419</v>
      </c>
      <c r="B224">
        <v>8</v>
      </c>
      <c r="C224" t="s">
        <v>21</v>
      </c>
      <c r="D224" t="s">
        <v>8</v>
      </c>
      <c r="E224" t="s">
        <v>20</v>
      </c>
    </row>
    <row r="225" spans="1:5" x14ac:dyDescent="0.25">
      <c r="A225" s="1">
        <v>44420</v>
      </c>
      <c r="B225">
        <v>8</v>
      </c>
      <c r="C225" t="s">
        <v>21</v>
      </c>
      <c r="D225" t="s">
        <v>8</v>
      </c>
      <c r="E225" t="s">
        <v>20</v>
      </c>
    </row>
    <row r="226" spans="1:5" x14ac:dyDescent="0.25">
      <c r="A226" s="1">
        <v>44421</v>
      </c>
      <c r="B226">
        <v>8</v>
      </c>
      <c r="C226" t="s">
        <v>21</v>
      </c>
      <c r="D226" t="s">
        <v>8</v>
      </c>
      <c r="E226" t="s">
        <v>20</v>
      </c>
    </row>
    <row r="227" spans="1:5" x14ac:dyDescent="0.25">
      <c r="A227" s="1">
        <v>44422</v>
      </c>
      <c r="B227">
        <v>8</v>
      </c>
      <c r="C227" t="s">
        <v>21</v>
      </c>
      <c r="D227" t="s">
        <v>8</v>
      </c>
      <c r="E227" t="s">
        <v>20</v>
      </c>
    </row>
    <row r="228" spans="1:5" x14ac:dyDescent="0.25">
      <c r="A228" s="1">
        <v>44423</v>
      </c>
      <c r="B228">
        <v>8</v>
      </c>
      <c r="C228" t="s">
        <v>21</v>
      </c>
      <c r="D228" t="s">
        <v>9</v>
      </c>
      <c r="E228" t="s">
        <v>20</v>
      </c>
    </row>
    <row r="229" spans="1:5" x14ac:dyDescent="0.25">
      <c r="A229" s="1">
        <v>44424</v>
      </c>
      <c r="B229">
        <v>8</v>
      </c>
      <c r="C229" t="s">
        <v>21</v>
      </c>
      <c r="D229" t="s">
        <v>9</v>
      </c>
      <c r="E229" t="s">
        <v>20</v>
      </c>
    </row>
    <row r="230" spans="1:5" x14ac:dyDescent="0.25">
      <c r="A230" s="1">
        <v>44425</v>
      </c>
      <c r="B230">
        <v>8</v>
      </c>
      <c r="C230" t="s">
        <v>21</v>
      </c>
      <c r="D230" t="s">
        <v>9</v>
      </c>
      <c r="E230" t="s">
        <v>20</v>
      </c>
    </row>
    <row r="231" spans="1:5" x14ac:dyDescent="0.25">
      <c r="A231" s="1">
        <v>44426</v>
      </c>
      <c r="B231">
        <v>8</v>
      </c>
      <c r="C231" t="s">
        <v>21</v>
      </c>
      <c r="D231" t="s">
        <v>9</v>
      </c>
      <c r="E231" t="s">
        <v>20</v>
      </c>
    </row>
    <row r="232" spans="1:5" x14ac:dyDescent="0.25">
      <c r="A232" s="1">
        <v>44427</v>
      </c>
      <c r="B232">
        <v>8</v>
      </c>
      <c r="C232" t="s">
        <v>21</v>
      </c>
      <c r="D232" t="s">
        <v>9</v>
      </c>
      <c r="E232" t="s">
        <v>20</v>
      </c>
    </row>
    <row r="233" spans="1:5" x14ac:dyDescent="0.25">
      <c r="A233" s="1">
        <v>44428</v>
      </c>
      <c r="B233">
        <v>8</v>
      </c>
      <c r="C233" t="s">
        <v>21</v>
      </c>
      <c r="D233" t="s">
        <v>9</v>
      </c>
      <c r="E233" t="s">
        <v>20</v>
      </c>
    </row>
    <row r="234" spans="1:5" x14ac:dyDescent="0.25">
      <c r="A234" s="1">
        <v>44429</v>
      </c>
      <c r="B234">
        <v>8</v>
      </c>
      <c r="C234" t="s">
        <v>21</v>
      </c>
      <c r="D234" t="s">
        <v>9</v>
      </c>
      <c r="E234" t="s">
        <v>20</v>
      </c>
    </row>
    <row r="235" spans="1:5" x14ac:dyDescent="0.25">
      <c r="A235" s="1">
        <v>44430</v>
      </c>
      <c r="B235">
        <v>8</v>
      </c>
      <c r="C235" t="s">
        <v>21</v>
      </c>
      <c r="D235" t="s">
        <v>10</v>
      </c>
      <c r="E235" t="s">
        <v>20</v>
      </c>
    </row>
    <row r="236" spans="1:5" x14ac:dyDescent="0.25">
      <c r="A236" s="1">
        <v>44431</v>
      </c>
      <c r="B236">
        <v>8</v>
      </c>
      <c r="C236" t="s">
        <v>21</v>
      </c>
      <c r="D236" t="s">
        <v>10</v>
      </c>
      <c r="E236" t="s">
        <v>20</v>
      </c>
    </row>
    <row r="237" spans="1:5" x14ac:dyDescent="0.25">
      <c r="A237" s="1">
        <v>44432</v>
      </c>
      <c r="B237">
        <v>8</v>
      </c>
      <c r="C237" t="s">
        <v>21</v>
      </c>
      <c r="D237" t="s">
        <v>10</v>
      </c>
      <c r="E237" t="s">
        <v>20</v>
      </c>
    </row>
    <row r="238" spans="1:5" x14ac:dyDescent="0.25">
      <c r="A238" s="1">
        <v>44433</v>
      </c>
      <c r="B238">
        <v>8</v>
      </c>
      <c r="C238" t="s">
        <v>21</v>
      </c>
      <c r="D238" t="s">
        <v>10</v>
      </c>
      <c r="E238" t="s">
        <v>20</v>
      </c>
    </row>
    <row r="239" spans="1:5" x14ac:dyDescent="0.25">
      <c r="A239" s="1">
        <v>44434</v>
      </c>
      <c r="B239">
        <v>8</v>
      </c>
      <c r="C239" t="s">
        <v>21</v>
      </c>
      <c r="D239" t="s">
        <v>10</v>
      </c>
      <c r="E239" t="s">
        <v>20</v>
      </c>
    </row>
    <row r="240" spans="1:5" x14ac:dyDescent="0.25">
      <c r="A240" s="1">
        <v>44435</v>
      </c>
      <c r="B240">
        <v>8</v>
      </c>
      <c r="C240" t="s">
        <v>21</v>
      </c>
      <c r="D240" t="s">
        <v>10</v>
      </c>
      <c r="E240" t="s">
        <v>20</v>
      </c>
    </row>
    <row r="241" spans="1:5" x14ac:dyDescent="0.25">
      <c r="A241" s="1">
        <v>44436</v>
      </c>
      <c r="B241">
        <v>8</v>
      </c>
      <c r="C241" t="s">
        <v>21</v>
      </c>
      <c r="D241" t="s">
        <v>10</v>
      </c>
      <c r="E241" t="s">
        <v>20</v>
      </c>
    </row>
    <row r="242" spans="1:5" x14ac:dyDescent="0.25">
      <c r="A242" s="1">
        <v>44437</v>
      </c>
      <c r="B242">
        <v>8</v>
      </c>
      <c r="C242" t="s">
        <v>21</v>
      </c>
      <c r="D242" t="s">
        <v>11</v>
      </c>
      <c r="E242" t="s">
        <v>20</v>
      </c>
    </row>
    <row r="243" spans="1:5" x14ac:dyDescent="0.25">
      <c r="A243" s="1">
        <v>44438</v>
      </c>
      <c r="B243">
        <v>8</v>
      </c>
      <c r="C243" t="s">
        <v>21</v>
      </c>
      <c r="D243" t="s">
        <v>11</v>
      </c>
      <c r="E243" t="s">
        <v>20</v>
      </c>
    </row>
    <row r="244" spans="1:5" x14ac:dyDescent="0.25">
      <c r="A244" s="1">
        <v>44439</v>
      </c>
      <c r="B244">
        <v>8</v>
      </c>
      <c r="C244" t="s">
        <v>21</v>
      </c>
      <c r="D244" t="s">
        <v>11</v>
      </c>
      <c r="E244" t="s">
        <v>20</v>
      </c>
    </row>
    <row r="245" spans="1:5" x14ac:dyDescent="0.25">
      <c r="A245" s="1">
        <v>44440</v>
      </c>
      <c r="B245">
        <v>9</v>
      </c>
      <c r="C245" t="s">
        <v>22</v>
      </c>
      <c r="D245" t="s">
        <v>6</v>
      </c>
      <c r="E245" t="s">
        <v>20</v>
      </c>
    </row>
    <row r="246" spans="1:5" x14ac:dyDescent="0.25">
      <c r="A246" s="1">
        <v>44441</v>
      </c>
      <c r="B246">
        <v>9</v>
      </c>
      <c r="C246" t="s">
        <v>22</v>
      </c>
      <c r="D246" t="s">
        <v>6</v>
      </c>
      <c r="E246" t="s">
        <v>20</v>
      </c>
    </row>
    <row r="247" spans="1:5" x14ac:dyDescent="0.25">
      <c r="A247" s="1">
        <v>44442</v>
      </c>
      <c r="B247">
        <v>9</v>
      </c>
      <c r="C247" t="s">
        <v>22</v>
      </c>
      <c r="D247" t="s">
        <v>6</v>
      </c>
      <c r="E247" t="s">
        <v>20</v>
      </c>
    </row>
    <row r="248" spans="1:5" x14ac:dyDescent="0.25">
      <c r="A248" s="1">
        <v>44443</v>
      </c>
      <c r="B248">
        <v>9</v>
      </c>
      <c r="C248" t="s">
        <v>22</v>
      </c>
      <c r="D248" t="s">
        <v>6</v>
      </c>
      <c r="E248" t="s">
        <v>20</v>
      </c>
    </row>
    <row r="249" spans="1:5" x14ac:dyDescent="0.25">
      <c r="A249" s="1">
        <v>44444</v>
      </c>
      <c r="B249">
        <v>9</v>
      </c>
      <c r="C249" t="s">
        <v>22</v>
      </c>
      <c r="D249" t="s">
        <v>8</v>
      </c>
      <c r="E249" t="s">
        <v>20</v>
      </c>
    </row>
    <row r="250" spans="1:5" x14ac:dyDescent="0.25">
      <c r="A250" s="1">
        <v>44445</v>
      </c>
      <c r="B250">
        <v>9</v>
      </c>
      <c r="C250" t="s">
        <v>22</v>
      </c>
      <c r="D250" t="s">
        <v>8</v>
      </c>
      <c r="E250" t="s">
        <v>20</v>
      </c>
    </row>
    <row r="251" spans="1:5" x14ac:dyDescent="0.25">
      <c r="A251" s="1">
        <v>44446</v>
      </c>
      <c r="B251">
        <v>9</v>
      </c>
      <c r="C251" t="s">
        <v>22</v>
      </c>
      <c r="D251" t="s">
        <v>8</v>
      </c>
      <c r="E251" t="s">
        <v>20</v>
      </c>
    </row>
    <row r="252" spans="1:5" x14ac:dyDescent="0.25">
      <c r="A252" s="1">
        <v>44447</v>
      </c>
      <c r="B252">
        <v>9</v>
      </c>
      <c r="C252" t="s">
        <v>22</v>
      </c>
      <c r="D252" t="s">
        <v>8</v>
      </c>
      <c r="E252" t="s">
        <v>20</v>
      </c>
    </row>
    <row r="253" spans="1:5" x14ac:dyDescent="0.25">
      <c r="A253" s="1">
        <v>44448</v>
      </c>
      <c r="B253">
        <v>9</v>
      </c>
      <c r="C253" t="s">
        <v>22</v>
      </c>
      <c r="D253" t="s">
        <v>8</v>
      </c>
      <c r="E253" t="s">
        <v>20</v>
      </c>
    </row>
    <row r="254" spans="1:5" x14ac:dyDescent="0.25">
      <c r="A254" s="1">
        <v>44449</v>
      </c>
      <c r="B254">
        <v>9</v>
      </c>
      <c r="C254" t="s">
        <v>22</v>
      </c>
      <c r="D254" t="s">
        <v>8</v>
      </c>
      <c r="E254" t="s">
        <v>20</v>
      </c>
    </row>
    <row r="255" spans="1:5" x14ac:dyDescent="0.25">
      <c r="A255" s="1">
        <v>44450</v>
      </c>
      <c r="B255">
        <v>9</v>
      </c>
      <c r="C255" t="s">
        <v>22</v>
      </c>
      <c r="D255" t="s">
        <v>8</v>
      </c>
      <c r="E255" t="s">
        <v>20</v>
      </c>
    </row>
    <row r="256" spans="1:5" x14ac:dyDescent="0.25">
      <c r="A256" s="1">
        <v>44451</v>
      </c>
      <c r="B256">
        <v>9</v>
      </c>
      <c r="C256" t="s">
        <v>22</v>
      </c>
      <c r="D256" t="s">
        <v>9</v>
      </c>
      <c r="E256" t="s">
        <v>20</v>
      </c>
    </row>
    <row r="257" spans="1:5" x14ac:dyDescent="0.25">
      <c r="A257" s="1">
        <v>44452</v>
      </c>
      <c r="B257">
        <v>9</v>
      </c>
      <c r="C257" t="s">
        <v>22</v>
      </c>
      <c r="D257" t="s">
        <v>9</v>
      </c>
      <c r="E257" t="s">
        <v>20</v>
      </c>
    </row>
    <row r="258" spans="1:5" x14ac:dyDescent="0.25">
      <c r="A258" s="1">
        <v>44453</v>
      </c>
      <c r="B258">
        <v>9</v>
      </c>
      <c r="C258" t="s">
        <v>22</v>
      </c>
      <c r="D258" t="s">
        <v>9</v>
      </c>
      <c r="E258" t="s">
        <v>20</v>
      </c>
    </row>
    <row r="259" spans="1:5" x14ac:dyDescent="0.25">
      <c r="A259" s="1">
        <v>44454</v>
      </c>
      <c r="B259">
        <v>9</v>
      </c>
      <c r="C259" t="s">
        <v>22</v>
      </c>
      <c r="D259" t="s">
        <v>9</v>
      </c>
      <c r="E259" t="s">
        <v>20</v>
      </c>
    </row>
    <row r="260" spans="1:5" x14ac:dyDescent="0.25">
      <c r="A260" s="1">
        <v>44455</v>
      </c>
      <c r="B260">
        <v>9</v>
      </c>
      <c r="C260" t="s">
        <v>22</v>
      </c>
      <c r="D260" t="s">
        <v>9</v>
      </c>
      <c r="E260" t="s">
        <v>20</v>
      </c>
    </row>
    <row r="261" spans="1:5" x14ac:dyDescent="0.25">
      <c r="A261" s="1">
        <v>44456</v>
      </c>
      <c r="B261">
        <v>9</v>
      </c>
      <c r="C261" t="s">
        <v>22</v>
      </c>
      <c r="D261" t="s">
        <v>9</v>
      </c>
      <c r="E261" t="s">
        <v>20</v>
      </c>
    </row>
    <row r="262" spans="1:5" x14ac:dyDescent="0.25">
      <c r="A262" s="1">
        <v>44457</v>
      </c>
      <c r="B262">
        <v>9</v>
      </c>
      <c r="C262" t="s">
        <v>22</v>
      </c>
      <c r="D262" t="s">
        <v>9</v>
      </c>
      <c r="E262" t="s">
        <v>20</v>
      </c>
    </row>
    <row r="263" spans="1:5" x14ac:dyDescent="0.25">
      <c r="A263" s="1">
        <v>44458</v>
      </c>
      <c r="B263">
        <v>9</v>
      </c>
      <c r="C263" t="s">
        <v>22</v>
      </c>
      <c r="D263" t="s">
        <v>10</v>
      </c>
      <c r="E263" t="s">
        <v>20</v>
      </c>
    </row>
    <row r="264" spans="1:5" x14ac:dyDescent="0.25">
      <c r="A264" s="1">
        <v>44459</v>
      </c>
      <c r="B264">
        <v>9</v>
      </c>
      <c r="C264" t="s">
        <v>22</v>
      </c>
      <c r="D264" t="s">
        <v>10</v>
      </c>
      <c r="E264" t="s">
        <v>20</v>
      </c>
    </row>
    <row r="265" spans="1:5" x14ac:dyDescent="0.25">
      <c r="A265" s="1">
        <v>44460</v>
      </c>
      <c r="B265">
        <v>9</v>
      </c>
      <c r="C265" t="s">
        <v>22</v>
      </c>
      <c r="D265" t="s">
        <v>10</v>
      </c>
      <c r="E265" t="s">
        <v>20</v>
      </c>
    </row>
    <row r="266" spans="1:5" x14ac:dyDescent="0.25">
      <c r="A266" s="1">
        <v>44461</v>
      </c>
      <c r="B266">
        <v>9</v>
      </c>
      <c r="C266" t="s">
        <v>22</v>
      </c>
      <c r="D266" t="s">
        <v>10</v>
      </c>
      <c r="E266" t="s">
        <v>20</v>
      </c>
    </row>
    <row r="267" spans="1:5" x14ac:dyDescent="0.25">
      <c r="A267" s="1">
        <v>44462</v>
      </c>
      <c r="B267">
        <v>9</v>
      </c>
      <c r="C267" t="s">
        <v>22</v>
      </c>
      <c r="D267" t="s">
        <v>10</v>
      </c>
      <c r="E267" t="s">
        <v>20</v>
      </c>
    </row>
    <row r="268" spans="1:5" x14ac:dyDescent="0.25">
      <c r="A268" s="1">
        <v>44463</v>
      </c>
      <c r="B268">
        <v>9</v>
      </c>
      <c r="C268" t="s">
        <v>22</v>
      </c>
      <c r="D268" t="s">
        <v>10</v>
      </c>
      <c r="E268" t="s">
        <v>20</v>
      </c>
    </row>
    <row r="269" spans="1:5" x14ac:dyDescent="0.25">
      <c r="A269" s="1">
        <v>44464</v>
      </c>
      <c r="B269">
        <v>9</v>
      </c>
      <c r="C269" t="s">
        <v>22</v>
      </c>
      <c r="D269" t="s">
        <v>10</v>
      </c>
      <c r="E269" t="s">
        <v>20</v>
      </c>
    </row>
    <row r="270" spans="1:5" x14ac:dyDescent="0.25">
      <c r="A270" s="1">
        <v>44465</v>
      </c>
      <c r="B270">
        <v>9</v>
      </c>
      <c r="C270" t="s">
        <v>22</v>
      </c>
      <c r="D270" t="s">
        <v>11</v>
      </c>
      <c r="E270" t="s">
        <v>20</v>
      </c>
    </row>
    <row r="271" spans="1:5" x14ac:dyDescent="0.25">
      <c r="A271" s="1">
        <v>44466</v>
      </c>
      <c r="B271">
        <v>9</v>
      </c>
      <c r="C271" t="s">
        <v>22</v>
      </c>
      <c r="D271" t="s">
        <v>11</v>
      </c>
      <c r="E271" t="s">
        <v>20</v>
      </c>
    </row>
    <row r="272" spans="1:5" x14ac:dyDescent="0.25">
      <c r="A272" s="1">
        <v>44467</v>
      </c>
      <c r="B272">
        <v>9</v>
      </c>
      <c r="C272" t="s">
        <v>22</v>
      </c>
      <c r="D272" t="s">
        <v>11</v>
      </c>
      <c r="E272" t="s">
        <v>20</v>
      </c>
    </row>
    <row r="273" spans="1:5" x14ac:dyDescent="0.25">
      <c r="A273" s="1">
        <v>44468</v>
      </c>
      <c r="B273">
        <v>9</v>
      </c>
      <c r="C273" t="s">
        <v>22</v>
      </c>
      <c r="D273" t="s">
        <v>11</v>
      </c>
      <c r="E273" t="s">
        <v>20</v>
      </c>
    </row>
    <row r="274" spans="1:5" x14ac:dyDescent="0.25">
      <c r="A274" s="1">
        <v>44469</v>
      </c>
      <c r="B274">
        <v>9</v>
      </c>
      <c r="C274" t="s">
        <v>22</v>
      </c>
      <c r="D274" t="s">
        <v>11</v>
      </c>
      <c r="E274" t="s">
        <v>20</v>
      </c>
    </row>
    <row r="275" spans="1:5" x14ac:dyDescent="0.25">
      <c r="A275" s="1">
        <v>44470</v>
      </c>
      <c r="B275">
        <v>10</v>
      </c>
      <c r="C275" t="s">
        <v>23</v>
      </c>
      <c r="D275" t="s">
        <v>6</v>
      </c>
      <c r="E275" t="s">
        <v>24</v>
      </c>
    </row>
    <row r="276" spans="1:5" x14ac:dyDescent="0.25">
      <c r="A276" s="1">
        <v>44471</v>
      </c>
      <c r="B276">
        <v>10</v>
      </c>
      <c r="C276" t="s">
        <v>23</v>
      </c>
      <c r="D276" t="s">
        <v>6</v>
      </c>
      <c r="E276" t="s">
        <v>24</v>
      </c>
    </row>
    <row r="277" spans="1:5" x14ac:dyDescent="0.25">
      <c r="A277" s="1">
        <v>44472</v>
      </c>
      <c r="B277">
        <v>10</v>
      </c>
      <c r="C277" t="s">
        <v>23</v>
      </c>
      <c r="D277" t="s">
        <v>8</v>
      </c>
      <c r="E277" t="s">
        <v>24</v>
      </c>
    </row>
    <row r="278" spans="1:5" x14ac:dyDescent="0.25">
      <c r="A278" s="1">
        <v>44473</v>
      </c>
      <c r="B278">
        <v>10</v>
      </c>
      <c r="C278" t="s">
        <v>23</v>
      </c>
      <c r="D278" t="s">
        <v>8</v>
      </c>
      <c r="E278" t="s">
        <v>24</v>
      </c>
    </row>
    <row r="279" spans="1:5" x14ac:dyDescent="0.25">
      <c r="A279" s="1">
        <v>44474</v>
      </c>
      <c r="B279">
        <v>10</v>
      </c>
      <c r="C279" t="s">
        <v>23</v>
      </c>
      <c r="D279" t="s">
        <v>8</v>
      </c>
      <c r="E279" t="s">
        <v>24</v>
      </c>
    </row>
    <row r="280" spans="1:5" x14ac:dyDescent="0.25">
      <c r="A280" s="1">
        <v>44475</v>
      </c>
      <c r="B280">
        <v>10</v>
      </c>
      <c r="C280" t="s">
        <v>23</v>
      </c>
      <c r="D280" t="s">
        <v>8</v>
      </c>
      <c r="E280" t="s">
        <v>24</v>
      </c>
    </row>
    <row r="281" spans="1:5" x14ac:dyDescent="0.25">
      <c r="A281" s="1">
        <v>44476</v>
      </c>
      <c r="B281">
        <v>10</v>
      </c>
      <c r="C281" t="s">
        <v>23</v>
      </c>
      <c r="D281" t="s">
        <v>8</v>
      </c>
      <c r="E281" t="s">
        <v>24</v>
      </c>
    </row>
    <row r="282" spans="1:5" x14ac:dyDescent="0.25">
      <c r="A282" s="1">
        <v>44477</v>
      </c>
      <c r="B282">
        <v>10</v>
      </c>
      <c r="C282" t="s">
        <v>23</v>
      </c>
      <c r="D282" t="s">
        <v>8</v>
      </c>
      <c r="E282" t="s">
        <v>24</v>
      </c>
    </row>
    <row r="283" spans="1:5" x14ac:dyDescent="0.25">
      <c r="A283" s="1">
        <v>44478</v>
      </c>
      <c r="B283">
        <v>10</v>
      </c>
      <c r="C283" t="s">
        <v>23</v>
      </c>
      <c r="D283" t="s">
        <v>8</v>
      </c>
      <c r="E283" t="s">
        <v>24</v>
      </c>
    </row>
    <row r="284" spans="1:5" x14ac:dyDescent="0.25">
      <c r="A284" s="1">
        <v>44479</v>
      </c>
      <c r="B284">
        <v>10</v>
      </c>
      <c r="C284" t="s">
        <v>23</v>
      </c>
      <c r="D284" t="s">
        <v>9</v>
      </c>
      <c r="E284" t="s">
        <v>24</v>
      </c>
    </row>
    <row r="285" spans="1:5" x14ac:dyDescent="0.25">
      <c r="A285" s="1">
        <v>44480</v>
      </c>
      <c r="B285">
        <v>10</v>
      </c>
      <c r="C285" t="s">
        <v>23</v>
      </c>
      <c r="D285" t="s">
        <v>9</v>
      </c>
      <c r="E285" t="s">
        <v>24</v>
      </c>
    </row>
    <row r="286" spans="1:5" x14ac:dyDescent="0.25">
      <c r="A286" s="1">
        <v>44481</v>
      </c>
      <c r="B286">
        <v>10</v>
      </c>
      <c r="C286" t="s">
        <v>23</v>
      </c>
      <c r="D286" t="s">
        <v>9</v>
      </c>
      <c r="E286" t="s">
        <v>24</v>
      </c>
    </row>
    <row r="287" spans="1:5" x14ac:dyDescent="0.25">
      <c r="A287" s="1">
        <v>44482</v>
      </c>
      <c r="B287">
        <v>10</v>
      </c>
      <c r="C287" t="s">
        <v>23</v>
      </c>
      <c r="D287" t="s">
        <v>9</v>
      </c>
      <c r="E287" t="s">
        <v>24</v>
      </c>
    </row>
    <row r="288" spans="1:5" x14ac:dyDescent="0.25">
      <c r="A288" s="1">
        <v>44483</v>
      </c>
      <c r="B288">
        <v>10</v>
      </c>
      <c r="C288" t="s">
        <v>23</v>
      </c>
      <c r="D288" t="s">
        <v>9</v>
      </c>
      <c r="E288" t="s">
        <v>24</v>
      </c>
    </row>
    <row r="289" spans="1:5" x14ac:dyDescent="0.25">
      <c r="A289" s="1">
        <v>44484</v>
      </c>
      <c r="B289">
        <v>10</v>
      </c>
      <c r="C289" t="s">
        <v>23</v>
      </c>
      <c r="D289" t="s">
        <v>9</v>
      </c>
      <c r="E289" t="s">
        <v>24</v>
      </c>
    </row>
    <row r="290" spans="1:5" x14ac:dyDescent="0.25">
      <c r="A290" s="1">
        <v>44485</v>
      </c>
      <c r="B290">
        <v>10</v>
      </c>
      <c r="C290" t="s">
        <v>23</v>
      </c>
      <c r="D290" t="s">
        <v>9</v>
      </c>
      <c r="E290" t="s">
        <v>24</v>
      </c>
    </row>
    <row r="291" spans="1:5" x14ac:dyDescent="0.25">
      <c r="A291" s="1">
        <v>44486</v>
      </c>
      <c r="B291">
        <v>10</v>
      </c>
      <c r="C291" t="s">
        <v>23</v>
      </c>
      <c r="D291" t="s">
        <v>10</v>
      </c>
      <c r="E291" t="s">
        <v>24</v>
      </c>
    </row>
    <row r="292" spans="1:5" x14ac:dyDescent="0.25">
      <c r="A292" s="1">
        <v>44487</v>
      </c>
      <c r="B292">
        <v>10</v>
      </c>
      <c r="C292" t="s">
        <v>23</v>
      </c>
      <c r="D292" t="s">
        <v>10</v>
      </c>
      <c r="E292" t="s">
        <v>24</v>
      </c>
    </row>
    <row r="293" spans="1:5" x14ac:dyDescent="0.25">
      <c r="A293" s="1">
        <v>44488</v>
      </c>
      <c r="B293">
        <v>10</v>
      </c>
      <c r="C293" t="s">
        <v>23</v>
      </c>
      <c r="D293" t="s">
        <v>10</v>
      </c>
      <c r="E293" t="s">
        <v>24</v>
      </c>
    </row>
    <row r="294" spans="1:5" x14ac:dyDescent="0.25">
      <c r="A294" s="1">
        <v>44489</v>
      </c>
      <c r="B294">
        <v>10</v>
      </c>
      <c r="C294" t="s">
        <v>23</v>
      </c>
      <c r="D294" t="s">
        <v>10</v>
      </c>
      <c r="E294" t="s">
        <v>24</v>
      </c>
    </row>
    <row r="295" spans="1:5" x14ac:dyDescent="0.25">
      <c r="A295" s="1">
        <v>44490</v>
      </c>
      <c r="B295">
        <v>10</v>
      </c>
      <c r="C295" t="s">
        <v>23</v>
      </c>
      <c r="D295" t="s">
        <v>10</v>
      </c>
      <c r="E295" t="s">
        <v>24</v>
      </c>
    </row>
    <row r="296" spans="1:5" x14ac:dyDescent="0.25">
      <c r="A296" s="1">
        <v>44491</v>
      </c>
      <c r="B296">
        <v>10</v>
      </c>
      <c r="C296" t="s">
        <v>23</v>
      </c>
      <c r="D296" t="s">
        <v>10</v>
      </c>
      <c r="E296" t="s">
        <v>24</v>
      </c>
    </row>
    <row r="297" spans="1:5" x14ac:dyDescent="0.25">
      <c r="A297" s="1">
        <v>44492</v>
      </c>
      <c r="B297">
        <v>10</v>
      </c>
      <c r="C297" t="s">
        <v>23</v>
      </c>
      <c r="D297" t="s">
        <v>10</v>
      </c>
      <c r="E297" t="s">
        <v>24</v>
      </c>
    </row>
    <row r="298" spans="1:5" x14ac:dyDescent="0.25">
      <c r="A298" s="1">
        <v>44493</v>
      </c>
      <c r="B298">
        <v>10</v>
      </c>
      <c r="C298" t="s">
        <v>23</v>
      </c>
      <c r="D298" t="s">
        <v>11</v>
      </c>
      <c r="E298" t="s">
        <v>24</v>
      </c>
    </row>
    <row r="299" spans="1:5" x14ac:dyDescent="0.25">
      <c r="A299" s="1">
        <v>44494</v>
      </c>
      <c r="B299">
        <v>10</v>
      </c>
      <c r="C299" t="s">
        <v>23</v>
      </c>
      <c r="D299" t="s">
        <v>11</v>
      </c>
      <c r="E299" t="s">
        <v>24</v>
      </c>
    </row>
    <row r="300" spans="1:5" x14ac:dyDescent="0.25">
      <c r="A300" s="1">
        <v>44495</v>
      </c>
      <c r="B300">
        <v>10</v>
      </c>
      <c r="C300" t="s">
        <v>23</v>
      </c>
      <c r="D300" t="s">
        <v>11</v>
      </c>
      <c r="E300" t="s">
        <v>24</v>
      </c>
    </row>
    <row r="301" spans="1:5" x14ac:dyDescent="0.25">
      <c r="A301" s="1">
        <v>44496</v>
      </c>
      <c r="B301">
        <v>10</v>
      </c>
      <c r="C301" t="s">
        <v>23</v>
      </c>
      <c r="D301" t="s">
        <v>11</v>
      </c>
      <c r="E301" t="s">
        <v>24</v>
      </c>
    </row>
    <row r="302" spans="1:5" x14ac:dyDescent="0.25">
      <c r="A302" s="1">
        <v>44497</v>
      </c>
      <c r="B302">
        <v>10</v>
      </c>
      <c r="C302" t="s">
        <v>23</v>
      </c>
      <c r="D302" t="s">
        <v>11</v>
      </c>
      <c r="E302" t="s">
        <v>24</v>
      </c>
    </row>
    <row r="303" spans="1:5" x14ac:dyDescent="0.25">
      <c r="A303" s="1">
        <v>44498</v>
      </c>
      <c r="B303">
        <v>10</v>
      </c>
      <c r="C303" t="s">
        <v>23</v>
      </c>
      <c r="D303" t="s">
        <v>11</v>
      </c>
      <c r="E303" t="s">
        <v>24</v>
      </c>
    </row>
    <row r="304" spans="1:5" x14ac:dyDescent="0.25">
      <c r="A304" s="1">
        <v>44499</v>
      </c>
      <c r="B304">
        <v>10</v>
      </c>
      <c r="C304" t="s">
        <v>23</v>
      </c>
      <c r="D304" t="s">
        <v>11</v>
      </c>
      <c r="E304" t="s">
        <v>24</v>
      </c>
    </row>
    <row r="305" spans="1:5" x14ac:dyDescent="0.25">
      <c r="A305" s="1">
        <v>44500</v>
      </c>
      <c r="B305">
        <v>10</v>
      </c>
      <c r="C305" t="s">
        <v>23</v>
      </c>
      <c r="D305" t="s">
        <v>12</v>
      </c>
      <c r="E305" t="s">
        <v>24</v>
      </c>
    </row>
    <row r="306" spans="1:5" x14ac:dyDescent="0.25">
      <c r="A306" s="1">
        <v>44501</v>
      </c>
      <c r="B306">
        <v>11</v>
      </c>
      <c r="C306" t="s">
        <v>25</v>
      </c>
      <c r="D306" t="s">
        <v>6</v>
      </c>
      <c r="E306" t="s">
        <v>24</v>
      </c>
    </row>
    <row r="307" spans="1:5" x14ac:dyDescent="0.25">
      <c r="A307" s="1">
        <v>44502</v>
      </c>
      <c r="B307">
        <v>11</v>
      </c>
      <c r="C307" t="s">
        <v>25</v>
      </c>
      <c r="D307" t="s">
        <v>6</v>
      </c>
      <c r="E307" t="s">
        <v>24</v>
      </c>
    </row>
    <row r="308" spans="1:5" x14ac:dyDescent="0.25">
      <c r="A308" s="1">
        <v>44503</v>
      </c>
      <c r="B308">
        <v>11</v>
      </c>
      <c r="C308" t="s">
        <v>25</v>
      </c>
      <c r="D308" t="s">
        <v>6</v>
      </c>
      <c r="E308" t="s">
        <v>24</v>
      </c>
    </row>
    <row r="309" spans="1:5" x14ac:dyDescent="0.25">
      <c r="A309" s="1">
        <v>44504</v>
      </c>
      <c r="B309">
        <v>11</v>
      </c>
      <c r="C309" t="s">
        <v>25</v>
      </c>
      <c r="D309" t="s">
        <v>6</v>
      </c>
      <c r="E309" t="s">
        <v>24</v>
      </c>
    </row>
    <row r="310" spans="1:5" x14ac:dyDescent="0.25">
      <c r="A310" s="1">
        <v>44505</v>
      </c>
      <c r="B310">
        <v>11</v>
      </c>
      <c r="C310" t="s">
        <v>25</v>
      </c>
      <c r="D310" t="s">
        <v>6</v>
      </c>
      <c r="E310" t="s">
        <v>24</v>
      </c>
    </row>
    <row r="311" spans="1:5" x14ac:dyDescent="0.25">
      <c r="A311" s="1">
        <v>44506</v>
      </c>
      <c r="B311">
        <v>11</v>
      </c>
      <c r="C311" t="s">
        <v>25</v>
      </c>
      <c r="D311" t="s">
        <v>6</v>
      </c>
      <c r="E311" t="s">
        <v>24</v>
      </c>
    </row>
    <row r="312" spans="1:5" x14ac:dyDescent="0.25">
      <c r="A312" s="1">
        <v>44507</v>
      </c>
      <c r="B312">
        <v>11</v>
      </c>
      <c r="C312" t="s">
        <v>25</v>
      </c>
      <c r="D312" t="s">
        <v>8</v>
      </c>
      <c r="E312" t="s">
        <v>24</v>
      </c>
    </row>
    <row r="313" spans="1:5" x14ac:dyDescent="0.25">
      <c r="A313" s="1">
        <v>44508</v>
      </c>
      <c r="B313">
        <v>11</v>
      </c>
      <c r="C313" t="s">
        <v>25</v>
      </c>
      <c r="D313" t="s">
        <v>8</v>
      </c>
      <c r="E313" t="s">
        <v>24</v>
      </c>
    </row>
    <row r="314" spans="1:5" x14ac:dyDescent="0.25">
      <c r="A314" s="1">
        <v>44509</v>
      </c>
      <c r="B314">
        <v>11</v>
      </c>
      <c r="C314" t="s">
        <v>25</v>
      </c>
      <c r="D314" t="s">
        <v>8</v>
      </c>
      <c r="E314" t="s">
        <v>24</v>
      </c>
    </row>
    <row r="315" spans="1:5" x14ac:dyDescent="0.25">
      <c r="A315" s="1">
        <v>44510</v>
      </c>
      <c r="B315">
        <v>11</v>
      </c>
      <c r="C315" t="s">
        <v>25</v>
      </c>
      <c r="D315" t="s">
        <v>8</v>
      </c>
      <c r="E315" t="s">
        <v>24</v>
      </c>
    </row>
    <row r="316" spans="1:5" x14ac:dyDescent="0.25">
      <c r="A316" s="1">
        <v>44511</v>
      </c>
      <c r="B316">
        <v>11</v>
      </c>
      <c r="C316" t="s">
        <v>25</v>
      </c>
      <c r="D316" t="s">
        <v>8</v>
      </c>
      <c r="E316" t="s">
        <v>24</v>
      </c>
    </row>
    <row r="317" spans="1:5" x14ac:dyDescent="0.25">
      <c r="A317" s="1">
        <v>44512</v>
      </c>
      <c r="B317">
        <v>11</v>
      </c>
      <c r="C317" t="s">
        <v>25</v>
      </c>
      <c r="D317" t="s">
        <v>8</v>
      </c>
      <c r="E317" t="s">
        <v>24</v>
      </c>
    </row>
    <row r="318" spans="1:5" x14ac:dyDescent="0.25">
      <c r="A318" s="1">
        <v>44513</v>
      </c>
      <c r="B318">
        <v>11</v>
      </c>
      <c r="C318" t="s">
        <v>25</v>
      </c>
      <c r="D318" t="s">
        <v>8</v>
      </c>
      <c r="E318" t="s">
        <v>24</v>
      </c>
    </row>
    <row r="319" spans="1:5" x14ac:dyDescent="0.25">
      <c r="A319" s="1">
        <v>44514</v>
      </c>
      <c r="B319">
        <v>11</v>
      </c>
      <c r="C319" t="s">
        <v>25</v>
      </c>
      <c r="D319" t="s">
        <v>9</v>
      </c>
      <c r="E319" t="s">
        <v>24</v>
      </c>
    </row>
    <row r="320" spans="1:5" x14ac:dyDescent="0.25">
      <c r="A320" s="1">
        <v>44515</v>
      </c>
      <c r="B320">
        <v>11</v>
      </c>
      <c r="C320" t="s">
        <v>25</v>
      </c>
      <c r="D320" t="s">
        <v>9</v>
      </c>
      <c r="E320" t="s">
        <v>24</v>
      </c>
    </row>
    <row r="321" spans="1:5" x14ac:dyDescent="0.25">
      <c r="A321" s="1">
        <v>44516</v>
      </c>
      <c r="B321">
        <v>11</v>
      </c>
      <c r="C321" t="s">
        <v>25</v>
      </c>
      <c r="D321" t="s">
        <v>9</v>
      </c>
      <c r="E321" t="s">
        <v>24</v>
      </c>
    </row>
    <row r="322" spans="1:5" x14ac:dyDescent="0.25">
      <c r="A322" s="1">
        <v>44517</v>
      </c>
      <c r="B322">
        <v>11</v>
      </c>
      <c r="C322" t="s">
        <v>25</v>
      </c>
      <c r="D322" t="s">
        <v>9</v>
      </c>
      <c r="E322" t="s">
        <v>24</v>
      </c>
    </row>
    <row r="323" spans="1:5" x14ac:dyDescent="0.25">
      <c r="A323" s="1">
        <v>44518</v>
      </c>
      <c r="B323">
        <v>11</v>
      </c>
      <c r="C323" t="s">
        <v>25</v>
      </c>
      <c r="D323" t="s">
        <v>9</v>
      </c>
      <c r="E323" t="s">
        <v>24</v>
      </c>
    </row>
    <row r="324" spans="1:5" x14ac:dyDescent="0.25">
      <c r="A324" s="1">
        <v>44519</v>
      </c>
      <c r="B324">
        <v>11</v>
      </c>
      <c r="C324" t="s">
        <v>25</v>
      </c>
      <c r="D324" t="s">
        <v>9</v>
      </c>
      <c r="E324" t="s">
        <v>24</v>
      </c>
    </row>
    <row r="325" spans="1:5" x14ac:dyDescent="0.25">
      <c r="A325" s="1">
        <v>44520</v>
      </c>
      <c r="B325">
        <v>11</v>
      </c>
      <c r="C325" t="s">
        <v>25</v>
      </c>
      <c r="D325" t="s">
        <v>9</v>
      </c>
      <c r="E325" t="s">
        <v>24</v>
      </c>
    </row>
    <row r="326" spans="1:5" x14ac:dyDescent="0.25">
      <c r="A326" s="1">
        <v>44521</v>
      </c>
      <c r="B326">
        <v>11</v>
      </c>
      <c r="C326" t="s">
        <v>25</v>
      </c>
      <c r="D326" t="s">
        <v>10</v>
      </c>
      <c r="E326" t="s">
        <v>24</v>
      </c>
    </row>
    <row r="327" spans="1:5" x14ac:dyDescent="0.25">
      <c r="A327" s="1">
        <v>44522</v>
      </c>
      <c r="B327">
        <v>11</v>
      </c>
      <c r="C327" t="s">
        <v>25</v>
      </c>
      <c r="D327" t="s">
        <v>10</v>
      </c>
      <c r="E327" t="s">
        <v>24</v>
      </c>
    </row>
    <row r="328" spans="1:5" x14ac:dyDescent="0.25">
      <c r="A328" s="1">
        <v>44523</v>
      </c>
      <c r="B328">
        <v>11</v>
      </c>
      <c r="C328" t="s">
        <v>25</v>
      </c>
      <c r="D328" t="s">
        <v>10</v>
      </c>
      <c r="E328" t="s">
        <v>24</v>
      </c>
    </row>
    <row r="329" spans="1:5" x14ac:dyDescent="0.25">
      <c r="A329" s="1">
        <v>44524</v>
      </c>
      <c r="B329">
        <v>11</v>
      </c>
      <c r="C329" t="s">
        <v>25</v>
      </c>
      <c r="D329" t="s">
        <v>10</v>
      </c>
      <c r="E329" t="s">
        <v>24</v>
      </c>
    </row>
    <row r="330" spans="1:5" x14ac:dyDescent="0.25">
      <c r="A330" s="1">
        <v>44525</v>
      </c>
      <c r="B330">
        <v>11</v>
      </c>
      <c r="C330" t="s">
        <v>25</v>
      </c>
      <c r="D330" t="s">
        <v>10</v>
      </c>
      <c r="E330" t="s">
        <v>24</v>
      </c>
    </row>
    <row r="331" spans="1:5" x14ac:dyDescent="0.25">
      <c r="A331" s="1">
        <v>44526</v>
      </c>
      <c r="B331">
        <v>11</v>
      </c>
      <c r="C331" t="s">
        <v>25</v>
      </c>
      <c r="D331" t="s">
        <v>10</v>
      </c>
      <c r="E331" t="s">
        <v>24</v>
      </c>
    </row>
    <row r="332" spans="1:5" x14ac:dyDescent="0.25">
      <c r="A332" s="1">
        <v>44527</v>
      </c>
      <c r="B332">
        <v>11</v>
      </c>
      <c r="C332" t="s">
        <v>25</v>
      </c>
      <c r="D332" t="s">
        <v>10</v>
      </c>
      <c r="E332" t="s">
        <v>24</v>
      </c>
    </row>
    <row r="333" spans="1:5" x14ac:dyDescent="0.25">
      <c r="A333" s="1">
        <v>44528</v>
      </c>
      <c r="B333">
        <v>11</v>
      </c>
      <c r="C333" t="s">
        <v>25</v>
      </c>
      <c r="D333" t="s">
        <v>11</v>
      </c>
      <c r="E333" t="s">
        <v>24</v>
      </c>
    </row>
    <row r="334" spans="1:5" x14ac:dyDescent="0.25">
      <c r="A334" s="1">
        <v>44529</v>
      </c>
      <c r="B334">
        <v>11</v>
      </c>
      <c r="C334" t="s">
        <v>25</v>
      </c>
      <c r="D334" t="s">
        <v>11</v>
      </c>
      <c r="E334" t="s">
        <v>24</v>
      </c>
    </row>
    <row r="335" spans="1:5" x14ac:dyDescent="0.25">
      <c r="A335" s="1">
        <v>44530</v>
      </c>
      <c r="B335">
        <v>11</v>
      </c>
      <c r="C335" t="s">
        <v>25</v>
      </c>
      <c r="D335" t="s">
        <v>11</v>
      </c>
      <c r="E335" t="s">
        <v>24</v>
      </c>
    </row>
    <row r="336" spans="1:5" x14ac:dyDescent="0.25">
      <c r="A336" s="1">
        <v>44531</v>
      </c>
      <c r="B336">
        <v>12</v>
      </c>
      <c r="C336" t="s">
        <v>26</v>
      </c>
      <c r="D336" t="s">
        <v>6</v>
      </c>
      <c r="E336" t="s">
        <v>24</v>
      </c>
    </row>
    <row r="337" spans="1:5" x14ac:dyDescent="0.25">
      <c r="A337" s="1">
        <v>44532</v>
      </c>
      <c r="B337">
        <v>12</v>
      </c>
      <c r="C337" t="s">
        <v>26</v>
      </c>
      <c r="D337" t="s">
        <v>6</v>
      </c>
      <c r="E337" t="s">
        <v>24</v>
      </c>
    </row>
    <row r="338" spans="1:5" x14ac:dyDescent="0.25">
      <c r="A338" s="1">
        <v>44533</v>
      </c>
      <c r="B338">
        <v>12</v>
      </c>
      <c r="C338" t="s">
        <v>26</v>
      </c>
      <c r="D338" t="s">
        <v>6</v>
      </c>
      <c r="E338" t="s">
        <v>24</v>
      </c>
    </row>
    <row r="339" spans="1:5" x14ac:dyDescent="0.25">
      <c r="A339" s="1">
        <v>44534</v>
      </c>
      <c r="B339">
        <v>12</v>
      </c>
      <c r="C339" t="s">
        <v>26</v>
      </c>
      <c r="D339" t="s">
        <v>6</v>
      </c>
      <c r="E339" t="s">
        <v>24</v>
      </c>
    </row>
    <row r="340" spans="1:5" x14ac:dyDescent="0.25">
      <c r="A340" s="1">
        <v>44535</v>
      </c>
      <c r="B340">
        <v>12</v>
      </c>
      <c r="C340" t="s">
        <v>26</v>
      </c>
      <c r="D340" t="s">
        <v>8</v>
      </c>
      <c r="E340" t="s">
        <v>24</v>
      </c>
    </row>
    <row r="341" spans="1:5" x14ac:dyDescent="0.25">
      <c r="A341" s="1">
        <v>44536</v>
      </c>
      <c r="B341">
        <v>12</v>
      </c>
      <c r="C341" t="s">
        <v>26</v>
      </c>
      <c r="D341" t="s">
        <v>8</v>
      </c>
      <c r="E341" t="s">
        <v>24</v>
      </c>
    </row>
    <row r="342" spans="1:5" x14ac:dyDescent="0.25">
      <c r="A342" s="1">
        <v>44537</v>
      </c>
      <c r="B342">
        <v>12</v>
      </c>
      <c r="C342" t="s">
        <v>26</v>
      </c>
      <c r="D342" t="s">
        <v>8</v>
      </c>
      <c r="E342" t="s">
        <v>24</v>
      </c>
    </row>
    <row r="343" spans="1:5" x14ac:dyDescent="0.25">
      <c r="A343" s="1">
        <v>44538</v>
      </c>
      <c r="B343">
        <v>12</v>
      </c>
      <c r="C343" t="s">
        <v>26</v>
      </c>
      <c r="D343" t="s">
        <v>8</v>
      </c>
      <c r="E343" t="s">
        <v>24</v>
      </c>
    </row>
    <row r="344" spans="1:5" x14ac:dyDescent="0.25">
      <c r="A344" s="1">
        <v>44539</v>
      </c>
      <c r="B344">
        <v>12</v>
      </c>
      <c r="C344" t="s">
        <v>26</v>
      </c>
      <c r="D344" t="s">
        <v>8</v>
      </c>
      <c r="E344" t="s">
        <v>24</v>
      </c>
    </row>
    <row r="345" spans="1:5" x14ac:dyDescent="0.25">
      <c r="A345" s="1">
        <v>44540</v>
      </c>
      <c r="B345">
        <v>12</v>
      </c>
      <c r="C345" t="s">
        <v>26</v>
      </c>
      <c r="D345" t="s">
        <v>8</v>
      </c>
      <c r="E345" t="s">
        <v>24</v>
      </c>
    </row>
    <row r="346" spans="1:5" x14ac:dyDescent="0.25">
      <c r="A346" s="1">
        <v>44541</v>
      </c>
      <c r="B346">
        <v>12</v>
      </c>
      <c r="C346" t="s">
        <v>26</v>
      </c>
      <c r="D346" t="s">
        <v>8</v>
      </c>
      <c r="E346" t="s">
        <v>24</v>
      </c>
    </row>
    <row r="347" spans="1:5" x14ac:dyDescent="0.25">
      <c r="A347" s="1">
        <v>44542</v>
      </c>
      <c r="B347">
        <v>12</v>
      </c>
      <c r="C347" t="s">
        <v>26</v>
      </c>
      <c r="D347" t="s">
        <v>9</v>
      </c>
      <c r="E347" t="s">
        <v>24</v>
      </c>
    </row>
    <row r="348" spans="1:5" x14ac:dyDescent="0.25">
      <c r="A348" s="1">
        <v>44543</v>
      </c>
      <c r="B348">
        <v>12</v>
      </c>
      <c r="C348" t="s">
        <v>26</v>
      </c>
      <c r="D348" t="s">
        <v>9</v>
      </c>
      <c r="E348" t="s">
        <v>24</v>
      </c>
    </row>
    <row r="349" spans="1:5" x14ac:dyDescent="0.25">
      <c r="A349" s="1">
        <v>44544</v>
      </c>
      <c r="B349">
        <v>12</v>
      </c>
      <c r="C349" t="s">
        <v>26</v>
      </c>
      <c r="D349" t="s">
        <v>9</v>
      </c>
      <c r="E349" t="s">
        <v>24</v>
      </c>
    </row>
    <row r="350" spans="1:5" x14ac:dyDescent="0.25">
      <c r="A350" s="1">
        <v>44545</v>
      </c>
      <c r="B350">
        <v>12</v>
      </c>
      <c r="C350" t="s">
        <v>26</v>
      </c>
      <c r="D350" t="s">
        <v>9</v>
      </c>
      <c r="E350" t="s">
        <v>24</v>
      </c>
    </row>
    <row r="351" spans="1:5" x14ac:dyDescent="0.25">
      <c r="A351" s="1">
        <v>44546</v>
      </c>
      <c r="B351">
        <v>12</v>
      </c>
      <c r="C351" t="s">
        <v>26</v>
      </c>
      <c r="D351" t="s">
        <v>9</v>
      </c>
      <c r="E351" t="s">
        <v>24</v>
      </c>
    </row>
    <row r="352" spans="1:5" x14ac:dyDescent="0.25">
      <c r="A352" s="1">
        <v>44547</v>
      </c>
      <c r="B352">
        <v>12</v>
      </c>
      <c r="C352" t="s">
        <v>26</v>
      </c>
      <c r="D352" t="s">
        <v>9</v>
      </c>
      <c r="E352" t="s">
        <v>24</v>
      </c>
    </row>
    <row r="353" spans="1:5" x14ac:dyDescent="0.25">
      <c r="A353" s="1">
        <v>44548</v>
      </c>
      <c r="B353">
        <v>12</v>
      </c>
      <c r="C353" t="s">
        <v>26</v>
      </c>
      <c r="D353" t="s">
        <v>9</v>
      </c>
      <c r="E353" t="s">
        <v>24</v>
      </c>
    </row>
    <row r="354" spans="1:5" x14ac:dyDescent="0.25">
      <c r="A354" s="1">
        <v>44549</v>
      </c>
      <c r="B354">
        <v>12</v>
      </c>
      <c r="C354" t="s">
        <v>26</v>
      </c>
      <c r="D354" t="s">
        <v>10</v>
      </c>
      <c r="E354" t="s">
        <v>24</v>
      </c>
    </row>
    <row r="355" spans="1:5" x14ac:dyDescent="0.25">
      <c r="A355" s="1">
        <v>44550</v>
      </c>
      <c r="B355">
        <v>12</v>
      </c>
      <c r="C355" t="s">
        <v>26</v>
      </c>
      <c r="D355" t="s">
        <v>10</v>
      </c>
      <c r="E355" t="s">
        <v>24</v>
      </c>
    </row>
    <row r="356" spans="1:5" x14ac:dyDescent="0.25">
      <c r="A356" s="1">
        <v>44551</v>
      </c>
      <c r="B356">
        <v>12</v>
      </c>
      <c r="C356" t="s">
        <v>26</v>
      </c>
      <c r="D356" t="s">
        <v>10</v>
      </c>
      <c r="E356" t="s">
        <v>24</v>
      </c>
    </row>
    <row r="357" spans="1:5" x14ac:dyDescent="0.25">
      <c r="A357" s="1">
        <v>44552</v>
      </c>
      <c r="B357">
        <v>12</v>
      </c>
      <c r="C357" t="s">
        <v>26</v>
      </c>
      <c r="D357" t="s">
        <v>10</v>
      </c>
      <c r="E357" t="s">
        <v>24</v>
      </c>
    </row>
    <row r="358" spans="1:5" x14ac:dyDescent="0.25">
      <c r="A358" s="1">
        <v>44553</v>
      </c>
      <c r="B358">
        <v>12</v>
      </c>
      <c r="C358" t="s">
        <v>26</v>
      </c>
      <c r="D358" t="s">
        <v>10</v>
      </c>
      <c r="E358" t="s">
        <v>24</v>
      </c>
    </row>
    <row r="359" spans="1:5" x14ac:dyDescent="0.25">
      <c r="A359" s="1">
        <v>44554</v>
      </c>
      <c r="B359">
        <v>12</v>
      </c>
      <c r="C359" t="s">
        <v>26</v>
      </c>
      <c r="D359" t="s">
        <v>10</v>
      </c>
      <c r="E359" t="s">
        <v>24</v>
      </c>
    </row>
    <row r="360" spans="1:5" x14ac:dyDescent="0.25">
      <c r="A360" s="1">
        <v>44555</v>
      </c>
      <c r="B360">
        <v>12</v>
      </c>
      <c r="C360" t="s">
        <v>26</v>
      </c>
      <c r="D360" t="s">
        <v>10</v>
      </c>
      <c r="E360" t="s">
        <v>24</v>
      </c>
    </row>
    <row r="361" spans="1:5" x14ac:dyDescent="0.25">
      <c r="A361" s="1">
        <v>44556</v>
      </c>
      <c r="B361">
        <v>12</v>
      </c>
      <c r="C361" t="s">
        <v>26</v>
      </c>
      <c r="D361" t="s">
        <v>11</v>
      </c>
      <c r="E361" t="s">
        <v>24</v>
      </c>
    </row>
    <row r="362" spans="1:5" x14ac:dyDescent="0.25">
      <c r="A362" s="1">
        <v>44557</v>
      </c>
      <c r="B362">
        <v>12</v>
      </c>
      <c r="C362" t="s">
        <v>26</v>
      </c>
      <c r="D362" t="s">
        <v>11</v>
      </c>
      <c r="E362" t="s">
        <v>24</v>
      </c>
    </row>
    <row r="363" spans="1:5" x14ac:dyDescent="0.25">
      <c r="A363" s="1">
        <v>44558</v>
      </c>
      <c r="B363">
        <v>12</v>
      </c>
      <c r="C363" t="s">
        <v>26</v>
      </c>
      <c r="D363" t="s">
        <v>11</v>
      </c>
      <c r="E363" t="s">
        <v>24</v>
      </c>
    </row>
    <row r="364" spans="1:5" x14ac:dyDescent="0.25">
      <c r="A364" s="1">
        <v>44559</v>
      </c>
      <c r="B364">
        <v>12</v>
      </c>
      <c r="C364" t="s">
        <v>26</v>
      </c>
      <c r="D364" t="s">
        <v>11</v>
      </c>
      <c r="E364" t="s">
        <v>24</v>
      </c>
    </row>
    <row r="365" spans="1:5" x14ac:dyDescent="0.25">
      <c r="A365" s="1">
        <v>44560</v>
      </c>
      <c r="B365">
        <v>12</v>
      </c>
      <c r="C365" t="s">
        <v>26</v>
      </c>
      <c r="D365" t="s">
        <v>11</v>
      </c>
      <c r="E365" t="s">
        <v>24</v>
      </c>
    </row>
    <row r="366" spans="1:5" x14ac:dyDescent="0.25">
      <c r="A366" s="1">
        <v>44561</v>
      </c>
      <c r="B366">
        <v>12</v>
      </c>
      <c r="C366" t="s">
        <v>26</v>
      </c>
      <c r="D366" t="s">
        <v>11</v>
      </c>
      <c r="E366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4F9A-D4EB-4B28-899B-8BB9D630D832}">
  <dimension ref="A1"/>
  <sheetViews>
    <sheetView workbookViewId="0"/>
  </sheetViews>
  <sheetFormatPr defaultRowHeight="15" x14ac:dyDescent="0.25"/>
  <cols>
    <col min="1" max="1" width="14.85546875" bestFit="1" customWidth="1"/>
    <col min="2" max="2" width="18.42578125" bestFit="1" customWidth="1"/>
    <col min="3" max="3" width="17.42578125" bestFit="1" customWidth="1"/>
    <col min="4" max="4" width="18.42578125" bestFit="1" customWidth="1"/>
    <col min="5" max="5" width="11" bestFit="1" customWidth="1"/>
    <col min="6" max="6" width="16.28515625" bestFit="1" customWidth="1"/>
    <col min="7" max="7" width="18.42578125" bestFit="1" customWidth="1"/>
    <col min="8" max="8" width="18.28515625" bestFit="1" customWidth="1"/>
    <col min="9" max="9" width="6.42578125" bestFit="1" customWidth="1"/>
    <col min="10" max="10" width="11.42578125" bestFit="1" customWidth="1"/>
    <col min="11" max="11" width="11.5703125" bestFit="1" customWidth="1"/>
    <col min="12" max="12" width="8.28515625" bestFit="1" customWidth="1"/>
    <col min="13" max="13" width="14" bestFit="1" customWidth="1"/>
    <col min="14" max="14" width="20.42578125" bestFit="1" customWidth="1"/>
    <col min="15" max="15" width="21" bestFit="1" customWidth="1"/>
    <col min="16" max="16" width="10.7109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168F-466D-495A-8467-8C593C41F3AA}">
  <dimension ref="B1:AL31"/>
  <sheetViews>
    <sheetView showGridLines="0" topLeftCell="V1" zoomScale="90" zoomScaleNormal="90" workbookViewId="0">
      <selection activeCell="AP18" sqref="AP18"/>
    </sheetView>
  </sheetViews>
  <sheetFormatPr defaultColWidth="10.140625" defaultRowHeight="15" x14ac:dyDescent="0.25"/>
  <cols>
    <col min="2" max="2" width="30.42578125" bestFit="1" customWidth="1"/>
    <col min="3" max="3" width="14" bestFit="1" customWidth="1"/>
    <col min="4" max="4" width="19.140625" bestFit="1" customWidth="1"/>
    <col min="5" max="5" width="8.28515625" bestFit="1" customWidth="1"/>
    <col min="6" max="6" width="9.28515625" bestFit="1" customWidth="1"/>
    <col min="8" max="8" width="13.28515625" bestFit="1" customWidth="1"/>
    <col min="9" max="9" width="10" bestFit="1" customWidth="1"/>
    <col min="10" max="11" width="8.140625" bestFit="1" customWidth="1"/>
    <col min="12" max="12" width="13.28515625" bestFit="1" customWidth="1"/>
    <col min="13" max="13" width="15.42578125" bestFit="1" customWidth="1"/>
    <col min="15" max="15" width="13.28515625" bestFit="1" customWidth="1"/>
    <col min="16" max="16" width="11" bestFit="1" customWidth="1"/>
    <col min="18" max="18" width="13.28515625" bestFit="1" customWidth="1"/>
    <col min="19" max="19" width="15.85546875" bestFit="1" customWidth="1"/>
    <col min="23" max="23" width="13.28515625" bestFit="1" customWidth="1"/>
    <col min="24" max="24" width="15.85546875" bestFit="1" customWidth="1"/>
    <col min="27" max="27" width="13.5703125" bestFit="1" customWidth="1"/>
    <col min="28" max="28" width="15.85546875" bestFit="1" customWidth="1"/>
  </cols>
  <sheetData>
    <row r="1" spans="2:38" x14ac:dyDescent="0.25">
      <c r="C1" s="21" t="s">
        <v>32</v>
      </c>
      <c r="D1" s="21"/>
      <c r="E1" s="21"/>
      <c r="AL1" s="3">
        <f>MAX(AK2:AK4)</f>
        <v>15795.309999999976</v>
      </c>
    </row>
    <row r="2" spans="2:38" x14ac:dyDescent="0.25">
      <c r="H2" s="20" t="s">
        <v>45</v>
      </c>
      <c r="I2" s="20"/>
      <c r="L2" s="21" t="s">
        <v>47</v>
      </c>
      <c r="M2" s="21"/>
      <c r="O2" s="10" t="s">
        <v>48</v>
      </c>
      <c r="R2" s="21" t="s">
        <v>60</v>
      </c>
      <c r="S2" s="21"/>
      <c r="V2" s="22" t="s">
        <v>66</v>
      </c>
      <c r="W2" s="22"/>
      <c r="X2" s="22"/>
      <c r="AA2" s="21" t="s">
        <v>73</v>
      </c>
      <c r="AB2" s="21"/>
      <c r="AG2" s="3">
        <f>MAX(AF3:AF5)</f>
        <v>13280.260000000017</v>
      </c>
      <c r="AJ2" s="8" t="s">
        <v>65</v>
      </c>
      <c r="AK2" s="3">
        <v>15447.070000000011</v>
      </c>
    </row>
    <row r="3" spans="2:38" x14ac:dyDescent="0.25">
      <c r="B3" t="s">
        <v>27</v>
      </c>
      <c r="C3" t="s">
        <v>28</v>
      </c>
      <c r="D3" t="s">
        <v>29</v>
      </c>
      <c r="E3" t="s">
        <v>30</v>
      </c>
      <c r="F3" t="s">
        <v>31</v>
      </c>
      <c r="H3" s="6" t="s">
        <v>43</v>
      </c>
      <c r="I3" s="7" t="s">
        <v>27</v>
      </c>
      <c r="L3" s="6" t="s">
        <v>43</v>
      </c>
      <c r="M3" s="7" t="s">
        <v>29</v>
      </c>
      <c r="O3" s="6" t="s">
        <v>43</v>
      </c>
      <c r="P3" s="7" t="s">
        <v>31</v>
      </c>
      <c r="R3" s="6" t="s">
        <v>43</v>
      </c>
      <c r="S3" s="7" t="s">
        <v>31</v>
      </c>
      <c r="W3" s="6" t="s">
        <v>43</v>
      </c>
      <c r="X3" s="7" t="s">
        <v>31</v>
      </c>
      <c r="AA3" s="6" t="s">
        <v>43</v>
      </c>
      <c r="AB3" s="7" t="s">
        <v>27</v>
      </c>
      <c r="AE3" s="8" t="s">
        <v>56</v>
      </c>
      <c r="AF3" s="3">
        <v>12979.12999999999</v>
      </c>
      <c r="AJ3" s="8" t="s">
        <v>56</v>
      </c>
      <c r="AK3" s="3">
        <v>15451.63</v>
      </c>
    </row>
    <row r="4" spans="2:38" x14ac:dyDescent="0.25">
      <c r="B4" s="5">
        <v>1101460304</v>
      </c>
      <c r="C4" s="5">
        <v>109954406</v>
      </c>
      <c r="D4" s="2">
        <v>8.0069649999991208E-2</v>
      </c>
      <c r="E4" s="3">
        <v>12504.393040000001</v>
      </c>
      <c r="F4" s="4">
        <v>1000487.5699999984</v>
      </c>
      <c r="H4" s="8" t="s">
        <v>6</v>
      </c>
      <c r="I4" s="5">
        <v>147843188</v>
      </c>
      <c r="L4" s="8" t="s">
        <v>6</v>
      </c>
      <c r="M4" s="15">
        <v>8.0369804856234558E-2</v>
      </c>
      <c r="O4" s="8" t="s">
        <v>6</v>
      </c>
      <c r="P4" s="3">
        <v>134440.78999999919</v>
      </c>
      <c r="R4" s="8" t="s">
        <v>56</v>
      </c>
      <c r="S4" s="3">
        <v>167876.95000000164</v>
      </c>
      <c r="W4" s="8" t="s">
        <v>62</v>
      </c>
      <c r="X4" s="3">
        <v>200196.96000000025</v>
      </c>
      <c r="AA4" s="8" t="s">
        <v>68</v>
      </c>
      <c r="AB4" s="5">
        <v>220352342</v>
      </c>
      <c r="AE4" s="8" t="s">
        <v>57</v>
      </c>
      <c r="AF4" s="3">
        <v>12879.98</v>
      </c>
      <c r="AJ4" s="8" t="s">
        <v>63</v>
      </c>
      <c r="AK4" s="3">
        <v>15795.309999999976</v>
      </c>
      <c r="AL4" s="3">
        <f>IF(AK2,AL1,"")</f>
        <v>15795.309999999976</v>
      </c>
    </row>
    <row r="5" spans="2:38" x14ac:dyDescent="0.25">
      <c r="H5" s="8" t="s">
        <v>8</v>
      </c>
      <c r="I5" s="5">
        <v>253822311</v>
      </c>
      <c r="L5" s="8" t="s">
        <v>8</v>
      </c>
      <c r="M5" s="15">
        <v>8.0168143899903815E-2</v>
      </c>
      <c r="O5" s="8" t="s">
        <v>8</v>
      </c>
      <c r="P5" s="3">
        <v>229999.64999999898</v>
      </c>
      <c r="R5" s="8" t="s">
        <v>57</v>
      </c>
      <c r="S5" s="3">
        <v>167295.0399999998</v>
      </c>
      <c r="W5" s="8" t="s">
        <v>64</v>
      </c>
      <c r="X5" s="3">
        <v>201120.59999999986</v>
      </c>
      <c r="AA5" s="8" t="s">
        <v>69</v>
      </c>
      <c r="AB5" s="5">
        <v>221226637</v>
      </c>
      <c r="AE5" s="8" t="s">
        <v>58</v>
      </c>
      <c r="AF5" s="3">
        <v>13280.260000000017</v>
      </c>
      <c r="AG5" s="3">
        <f>IF(AF3,AG2,"")</f>
        <v>13280.260000000017</v>
      </c>
    </row>
    <row r="6" spans="2:38" x14ac:dyDescent="0.25">
      <c r="H6" s="8" t="s">
        <v>9</v>
      </c>
      <c r="I6" s="5">
        <v>254034093</v>
      </c>
      <c r="L6" s="8" t="s">
        <v>9</v>
      </c>
      <c r="M6" s="15">
        <v>7.9920912547536083E-2</v>
      </c>
      <c r="O6" s="8" t="s">
        <v>9</v>
      </c>
      <c r="P6" s="3">
        <v>230534.08999999939</v>
      </c>
      <c r="R6" s="8" t="s">
        <v>59</v>
      </c>
      <c r="S6" s="3">
        <v>167272.59999999983</v>
      </c>
      <c r="W6" s="8" t="s">
        <v>63</v>
      </c>
      <c r="X6" s="3">
        <v>201289.6000000007</v>
      </c>
      <c r="AA6" s="8" t="s">
        <v>70</v>
      </c>
      <c r="AB6" s="5">
        <v>220388856</v>
      </c>
    </row>
    <row r="7" spans="2:38" x14ac:dyDescent="0.25">
      <c r="B7" t="s">
        <v>33</v>
      </c>
      <c r="C7" t="s">
        <v>34</v>
      </c>
      <c r="D7" t="s">
        <v>35</v>
      </c>
      <c r="E7" t="s">
        <v>36</v>
      </c>
      <c r="F7" t="s">
        <v>37</v>
      </c>
      <c r="H7" s="8" t="s">
        <v>10</v>
      </c>
      <c r="I7" s="5">
        <v>253492924</v>
      </c>
      <c r="L7" s="8" t="s">
        <v>10</v>
      </c>
      <c r="M7" s="15">
        <v>7.9995002715923788E-2</v>
      </c>
      <c r="O7" s="8" t="s">
        <v>10</v>
      </c>
      <c r="P7" s="3">
        <v>230178.79000000065</v>
      </c>
      <c r="AA7" s="8" t="s">
        <v>71</v>
      </c>
      <c r="AB7" s="5">
        <v>220449734</v>
      </c>
    </row>
    <row r="8" spans="2:38" x14ac:dyDescent="0.25">
      <c r="B8" s="5">
        <v>1007955209</v>
      </c>
      <c r="C8" s="5">
        <v>100664414</v>
      </c>
      <c r="D8" s="2">
        <v>8.0056055771661597E-2</v>
      </c>
      <c r="E8" s="3">
        <v>12502.743777044452</v>
      </c>
      <c r="F8" s="3">
        <v>915611.55999999901</v>
      </c>
      <c r="H8" s="8" t="s">
        <v>11</v>
      </c>
      <c r="I8" s="5">
        <v>180222712</v>
      </c>
      <c r="L8" s="8" t="s">
        <v>11</v>
      </c>
      <c r="M8" s="15">
        <v>7.9969580823746514E-2</v>
      </c>
      <c r="O8" s="8" t="s">
        <v>11</v>
      </c>
      <c r="P8" s="3">
        <v>164261.38999999844</v>
      </c>
      <c r="AA8" s="8" t="s">
        <v>72</v>
      </c>
      <c r="AB8" s="5">
        <v>219042735</v>
      </c>
    </row>
    <row r="9" spans="2:38" x14ac:dyDescent="0.25">
      <c r="H9" s="8" t="s">
        <v>12</v>
      </c>
      <c r="I9" s="7">
        <v>12045076</v>
      </c>
      <c r="L9" s="8" t="s">
        <v>12</v>
      </c>
      <c r="M9" s="16">
        <v>8.0515510948905356E-2</v>
      </c>
      <c r="O9" s="8" t="s">
        <v>12</v>
      </c>
      <c r="P9" s="14">
        <v>11072.859999999999</v>
      </c>
    </row>
    <row r="10" spans="2:38" x14ac:dyDescent="0.25">
      <c r="H10" s="8" t="s">
        <v>44</v>
      </c>
      <c r="I10" s="5">
        <v>1101460304</v>
      </c>
      <c r="L10" s="8" t="s">
        <v>44</v>
      </c>
      <c r="M10" s="15">
        <v>8.0069649999991208E-2</v>
      </c>
      <c r="O10" s="8" t="s">
        <v>44</v>
      </c>
      <c r="P10" s="9">
        <v>1000487.5699999984</v>
      </c>
    </row>
    <row r="11" spans="2:38" x14ac:dyDescent="0.25">
      <c r="B11" t="s">
        <v>38</v>
      </c>
      <c r="C11" t="s">
        <v>39</v>
      </c>
      <c r="D11" t="s">
        <v>40</v>
      </c>
      <c r="E11" t="s">
        <v>41</v>
      </c>
      <c r="F11" t="s">
        <v>42</v>
      </c>
    </row>
    <row r="12" spans="2:38" x14ac:dyDescent="0.25">
      <c r="B12" s="13">
        <v>9.2767113225960818E-2</v>
      </c>
      <c r="C12" s="13">
        <v>9.2286753887029033E-2</v>
      </c>
      <c r="D12" s="13">
        <v>1.6980886952992996E-4</v>
      </c>
      <c r="E12" s="13">
        <v>1.319120814566165E-4</v>
      </c>
      <c r="F12" s="13">
        <v>9.2698709483309188E-2</v>
      </c>
      <c r="H12" s="20" t="s">
        <v>46</v>
      </c>
      <c r="I12" s="20"/>
      <c r="L12" s="20" t="s">
        <v>49</v>
      </c>
      <c r="M12" s="20"/>
      <c r="N12" s="20" t="s">
        <v>55</v>
      </c>
      <c r="O12" s="20"/>
      <c r="P12" s="20"/>
      <c r="R12" s="11" t="s">
        <v>61</v>
      </c>
      <c r="S12" s="10"/>
      <c r="W12" s="20" t="s">
        <v>67</v>
      </c>
      <c r="X12" s="20"/>
      <c r="Y12" s="20"/>
    </row>
    <row r="13" spans="2:38" x14ac:dyDescent="0.25">
      <c r="H13" s="6" t="s">
        <v>43</v>
      </c>
      <c r="I13" s="7" t="s">
        <v>28</v>
      </c>
      <c r="L13" s="6" t="s">
        <v>43</v>
      </c>
      <c r="M13" s="7" t="s">
        <v>30</v>
      </c>
      <c r="O13" s="6" t="s">
        <v>43</v>
      </c>
      <c r="P13" s="7" t="s">
        <v>31</v>
      </c>
      <c r="R13" s="6" t="s">
        <v>43</v>
      </c>
      <c r="S13" s="7" t="s">
        <v>27</v>
      </c>
      <c r="W13" s="6" t="s">
        <v>43</v>
      </c>
      <c r="X13" s="7" t="s">
        <v>27</v>
      </c>
    </row>
    <row r="14" spans="2:38" x14ac:dyDescent="0.25">
      <c r="H14" s="8" t="s">
        <v>6</v>
      </c>
      <c r="I14" s="5">
        <v>14750254</v>
      </c>
      <c r="L14" s="8" t="s">
        <v>6</v>
      </c>
      <c r="M14" s="3">
        <v>12517.023573663042</v>
      </c>
      <c r="O14" s="8" t="s">
        <v>53</v>
      </c>
      <c r="P14" s="3">
        <v>201839.58000000071</v>
      </c>
      <c r="R14" s="8" t="s">
        <v>56</v>
      </c>
      <c r="S14" s="5">
        <v>184801107</v>
      </c>
      <c r="W14" s="8" t="s">
        <v>56</v>
      </c>
      <c r="X14" s="5">
        <v>220144927</v>
      </c>
    </row>
    <row r="15" spans="2:38" x14ac:dyDescent="0.25">
      <c r="F15" s="9"/>
      <c r="H15" s="8" t="s">
        <v>8</v>
      </c>
      <c r="I15" s="5">
        <v>25293927</v>
      </c>
      <c r="L15" s="8" t="s">
        <v>8</v>
      </c>
      <c r="M15" s="3">
        <v>12503.50056482447</v>
      </c>
      <c r="O15" s="8" t="s">
        <v>52</v>
      </c>
      <c r="P15" s="3">
        <v>200169.44999999949</v>
      </c>
      <c r="R15" s="8" t="s">
        <v>57</v>
      </c>
      <c r="S15" s="5">
        <v>185006879</v>
      </c>
      <c r="W15" s="8" t="s">
        <v>63</v>
      </c>
      <c r="X15" s="5">
        <v>220769081</v>
      </c>
    </row>
    <row r="16" spans="2:38" x14ac:dyDescent="0.25">
      <c r="H16" s="8" t="s">
        <v>9</v>
      </c>
      <c r="I16" s="5">
        <v>25309980</v>
      </c>
      <c r="L16" s="8" t="s">
        <v>9</v>
      </c>
      <c r="M16" s="3">
        <v>12502.308267246062</v>
      </c>
      <c r="O16" s="8" t="s">
        <v>50</v>
      </c>
      <c r="P16" s="3">
        <v>200113.60000000062</v>
      </c>
      <c r="R16" s="8" t="s">
        <v>59</v>
      </c>
      <c r="S16" s="5">
        <v>183806353</v>
      </c>
      <c r="W16" s="8" t="s">
        <v>64</v>
      </c>
      <c r="X16" s="5">
        <v>221415139</v>
      </c>
    </row>
    <row r="17" spans="8:33" x14ac:dyDescent="0.25">
      <c r="H17" s="8" t="s">
        <v>10</v>
      </c>
      <c r="I17" s="5">
        <v>25326038</v>
      </c>
      <c r="L17" s="8" t="s">
        <v>10</v>
      </c>
      <c r="M17" s="3">
        <v>12508.984030418251</v>
      </c>
      <c r="O17" s="8" t="s">
        <v>54</v>
      </c>
      <c r="P17" s="3">
        <v>199328.63999999937</v>
      </c>
      <c r="R17" s="8" t="s">
        <v>44</v>
      </c>
      <c r="S17" s="5">
        <v>553614339</v>
      </c>
    </row>
    <row r="18" spans="8:33" x14ac:dyDescent="0.25">
      <c r="H18" s="8" t="s">
        <v>11</v>
      </c>
      <c r="I18" s="5">
        <v>18056569</v>
      </c>
      <c r="L18" s="8" t="s">
        <v>11</v>
      </c>
      <c r="M18" s="3">
        <v>12484.464896270609</v>
      </c>
      <c r="O18" s="8" t="s">
        <v>51</v>
      </c>
      <c r="P18" s="3">
        <v>199036.29999999865</v>
      </c>
      <c r="AG18" s="5">
        <f>MAX(AF20:AF22)</f>
        <v>17315614</v>
      </c>
    </row>
    <row r="19" spans="8:33" x14ac:dyDescent="0.25">
      <c r="H19" s="8" t="s">
        <v>12</v>
      </c>
      <c r="I19" s="7">
        <v>1217638</v>
      </c>
      <c r="L19" s="8" t="s">
        <v>12</v>
      </c>
      <c r="M19" s="14">
        <v>12614.65602189781</v>
      </c>
      <c r="O19" s="8" t="s">
        <v>44</v>
      </c>
      <c r="P19" s="3">
        <v>1000487.5699999984</v>
      </c>
    </row>
    <row r="20" spans="8:33" x14ac:dyDescent="0.25">
      <c r="H20" s="8" t="s">
        <v>44</v>
      </c>
      <c r="I20" s="5">
        <v>109954406</v>
      </c>
      <c r="L20" s="8" t="s">
        <v>44</v>
      </c>
      <c r="M20" s="3">
        <v>12504.393040000001</v>
      </c>
      <c r="AC20" s="3">
        <f>MAX(AB21:AB23)</f>
        <v>13280.260000000017</v>
      </c>
      <c r="AE20" s="8" t="s">
        <v>56</v>
      </c>
      <c r="AF20" s="5">
        <v>17025997</v>
      </c>
    </row>
    <row r="21" spans="8:33" x14ac:dyDescent="0.25">
      <c r="M21" s="9"/>
      <c r="Y21" s="5">
        <f>MAX(X22:X24)</f>
        <v>14634656</v>
      </c>
      <c r="AA21" s="8" t="s">
        <v>56</v>
      </c>
      <c r="AB21" s="3">
        <v>12979.12999999999</v>
      </c>
      <c r="AE21" s="8" t="s">
        <v>63</v>
      </c>
      <c r="AF21" s="5">
        <v>17315614</v>
      </c>
    </row>
    <row r="22" spans="8:33" x14ac:dyDescent="0.25">
      <c r="W22" s="8" t="s">
        <v>56</v>
      </c>
      <c r="X22" s="5">
        <v>14054352</v>
      </c>
      <c r="AA22" s="8" t="s">
        <v>57</v>
      </c>
      <c r="AB22" s="3">
        <v>12879.98</v>
      </c>
      <c r="AE22" s="8" t="s">
        <v>65</v>
      </c>
      <c r="AF22" s="5">
        <v>16887181</v>
      </c>
      <c r="AG22" s="5">
        <f>IF(AG18,AG18,"")</f>
        <v>17315614</v>
      </c>
    </row>
    <row r="23" spans="8:33" x14ac:dyDescent="0.25">
      <c r="R23" s="17" t="str">
        <f>_xlfn.XLOOKUP(MAX(AB4:AB8),(AB4:AB8),(AA4:AA8))</f>
        <v>Men 18-24</v>
      </c>
      <c r="W23" s="8" t="s">
        <v>57</v>
      </c>
      <c r="X23" s="5">
        <v>14469076</v>
      </c>
      <c r="AA23" s="8" t="s">
        <v>58</v>
      </c>
      <c r="AB23" s="3">
        <v>13280.260000000017</v>
      </c>
      <c r="AC23" s="3">
        <f>IF(AB21,AC20,"")</f>
        <v>13280.260000000017</v>
      </c>
    </row>
    <row r="24" spans="8:33" x14ac:dyDescent="0.25">
      <c r="H24" s="19"/>
      <c r="I24" s="19"/>
      <c r="J24" s="19"/>
      <c r="K24" s="19"/>
      <c r="L24" s="19"/>
      <c r="M24" s="19"/>
      <c r="R24" s="18">
        <f>MAX(AB4:AB8)</f>
        <v>221226637</v>
      </c>
      <c r="W24" s="8" t="s">
        <v>58</v>
      </c>
      <c r="X24" s="5">
        <v>14634656</v>
      </c>
      <c r="Y24" s="5">
        <f>IF('PIVOT TABLES'!X22,'PIVOT TABLES'!Y21," ")</f>
        <v>14634656</v>
      </c>
    </row>
    <row r="25" spans="8:33" x14ac:dyDescent="0.25">
      <c r="L25" s="7"/>
      <c r="M25" s="7"/>
    </row>
    <row r="26" spans="8:33" x14ac:dyDescent="0.25">
      <c r="L26" s="8"/>
      <c r="M26" s="3"/>
    </row>
    <row r="27" spans="8:33" x14ac:dyDescent="0.25">
      <c r="L27" s="8"/>
      <c r="M27" s="3"/>
    </row>
    <row r="28" spans="8:33" x14ac:dyDescent="0.25">
      <c r="L28" s="8"/>
      <c r="M28" s="3"/>
    </row>
    <row r="29" spans="8:33" x14ac:dyDescent="0.25">
      <c r="L29" s="8"/>
      <c r="M29" s="3"/>
    </row>
    <row r="30" spans="8:33" x14ac:dyDescent="0.25">
      <c r="L30" s="8"/>
      <c r="M30" s="3"/>
    </row>
    <row r="31" spans="8:33" x14ac:dyDescent="0.25">
      <c r="L31" s="8"/>
      <c r="M31" s="3"/>
    </row>
  </sheetData>
  <mergeCells count="12">
    <mergeCell ref="C1:E1"/>
    <mergeCell ref="N12:P12"/>
    <mergeCell ref="R2:S2"/>
    <mergeCell ref="V2:X2"/>
    <mergeCell ref="W12:Y12"/>
    <mergeCell ref="AA2:AB2"/>
    <mergeCell ref="H24:J24"/>
    <mergeCell ref="K24:M24"/>
    <mergeCell ref="L12:M12"/>
    <mergeCell ref="H12:I12"/>
    <mergeCell ref="L2:M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5608-1C95-46A4-B1D0-2A4058A82D7B}">
  <dimension ref="A1:A2"/>
  <sheetViews>
    <sheetView workbookViewId="0">
      <selection activeCell="B2" sqref="B2"/>
    </sheetView>
  </sheetViews>
  <sheetFormatPr defaultRowHeight="15" x14ac:dyDescent="0.25"/>
  <cols>
    <col min="1" max="1" width="15.140625" customWidth="1"/>
    <col min="2" max="2" width="22.7109375" customWidth="1"/>
  </cols>
  <sheetData>
    <row r="1" spans="1:1" x14ac:dyDescent="0.25">
      <c r="A1" t="s">
        <v>74</v>
      </c>
    </row>
    <row r="2" spans="1:1" ht="42.75" customHeight="1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3A95-6027-4493-A186-77FEA5253BEF}">
  <dimension ref="A1"/>
  <sheetViews>
    <sheetView showGridLines="0" tabSelected="1" topLeftCell="F1" zoomScale="50" zoomScaleNormal="50" workbookViewId="0">
      <selection activeCell="R70" sqref="R70"/>
    </sheetView>
  </sheetViews>
  <sheetFormatPr defaultRowHeight="15" x14ac:dyDescent="0.25"/>
  <cols>
    <col min="1" max="16384" width="9.140625" style="12"/>
  </cols>
  <sheetData/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67FC-A30A-497C-AF1A-AB1590A88B1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28D7-FE8B-4929-B741-CB800C576B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0291251F-C63D-4437-A828-0D3CE7FB3F20}">
  <ds:schemaRefs/>
</ds:datastoreItem>
</file>

<file path=customXml/itemProps2.xml><?xml version="1.0" encoding="utf-8"?>
<ds:datastoreItem xmlns:ds="http://schemas.openxmlformats.org/officeDocument/2006/customXml" ds:itemID="{8BDFA60C-401F-4B9F-A6F7-BECFAE7C4E3F}">
  <ds:schemaRefs/>
</ds:datastoreItem>
</file>

<file path=customXml/itemProps3.xml><?xml version="1.0" encoding="utf-8"?>
<ds:datastoreItem xmlns:ds="http://schemas.openxmlformats.org/officeDocument/2006/customXml" ds:itemID="{DEC3A99D-0159-40B5-957F-46953F7D2073}">
  <ds:schemaRefs/>
</ds:datastoreItem>
</file>

<file path=customXml/itemProps4.xml><?xml version="1.0" encoding="utf-8"?>
<ds:datastoreItem xmlns:ds="http://schemas.openxmlformats.org/officeDocument/2006/customXml" ds:itemID="{1A651D12-4F8B-4AFF-98F9-4844F2DE0DA8}">
  <ds:schemaRefs/>
</ds:datastoreItem>
</file>

<file path=customXml/itemProps5.xml><?xml version="1.0" encoding="utf-8"?>
<ds:datastoreItem xmlns:ds="http://schemas.openxmlformats.org/officeDocument/2006/customXml" ds:itemID="{46B93DE5-F498-4AF0-A0D2-9F7A617DAC50}">
  <ds:schemaRefs/>
</ds:datastoreItem>
</file>

<file path=customXml/itemProps6.xml><?xml version="1.0" encoding="utf-8"?>
<ds:datastoreItem xmlns:ds="http://schemas.openxmlformats.org/officeDocument/2006/customXml" ds:itemID="{949C6172-9964-4F32-8C97-6241D217E23D}">
  <ds:schemaRefs/>
</ds:datastoreItem>
</file>

<file path=customXml/itemProps7.xml><?xml version="1.0" encoding="utf-8"?>
<ds:datastoreItem xmlns:ds="http://schemas.openxmlformats.org/officeDocument/2006/customXml" ds:itemID="{821A424B-6147-4EB5-9F5E-9CAC049F0349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905292E5-A499-4D40-97E2-7E6A0D76D8DD}">
  <ds:schemaRefs/>
</ds:datastoreItem>
</file>

<file path=customXml/itemProps9.xml><?xml version="1.0" encoding="utf-8"?>
<ds:datastoreItem xmlns:ds="http://schemas.openxmlformats.org/officeDocument/2006/customXml" ds:itemID="{9FE1370A-A260-402B-9354-F5C9C0A911B0}">
  <ds:schemaRefs/>
</ds:datastoreItem>
</file>

<file path=customXml/itemProps10.xml><?xml version="1.0" encoding="utf-8"?>
<ds:datastoreItem xmlns:ds="http://schemas.openxmlformats.org/officeDocument/2006/customXml" ds:itemID="{AFB27FE2-AF4D-4737-B905-B62A394416D9}">
  <ds:schemaRefs/>
</ds:datastoreItem>
</file>

<file path=customXml/itemProps11.xml><?xml version="1.0" encoding="utf-8"?>
<ds:datastoreItem xmlns:ds="http://schemas.openxmlformats.org/officeDocument/2006/customXml" ds:itemID="{51EC220B-221B-4A4B-9EFF-B518D9072202}">
  <ds:schemaRefs/>
</ds:datastoreItem>
</file>

<file path=customXml/itemProps12.xml><?xml version="1.0" encoding="utf-8"?>
<ds:datastoreItem xmlns:ds="http://schemas.openxmlformats.org/officeDocument/2006/customXml" ds:itemID="{10A5CFE1-6306-4E9C-B3A1-B122E650DCA0}">
  <ds:schemaRefs/>
</ds:datastoreItem>
</file>

<file path=customXml/itemProps13.xml><?xml version="1.0" encoding="utf-8"?>
<ds:datastoreItem xmlns:ds="http://schemas.openxmlformats.org/officeDocument/2006/customXml" ds:itemID="{85D18BB1-E3DA-4960-B231-0A2CEFD5056C}">
  <ds:schemaRefs/>
</ds:datastoreItem>
</file>

<file path=customXml/itemProps14.xml><?xml version="1.0" encoding="utf-8"?>
<ds:datastoreItem xmlns:ds="http://schemas.openxmlformats.org/officeDocument/2006/customXml" ds:itemID="{E83811C5-596E-437D-A522-2129BB93E382}">
  <ds:schemaRefs/>
</ds:datastoreItem>
</file>

<file path=customXml/itemProps15.xml><?xml version="1.0" encoding="utf-8"?>
<ds:datastoreItem xmlns:ds="http://schemas.openxmlformats.org/officeDocument/2006/customXml" ds:itemID="{9AAF2F59-DB3C-4A63-A0F4-BE3B8A9A65CF}">
  <ds:schemaRefs/>
</ds:datastoreItem>
</file>

<file path=customXml/itemProps16.xml><?xml version="1.0" encoding="utf-8"?>
<ds:datastoreItem xmlns:ds="http://schemas.openxmlformats.org/officeDocument/2006/customXml" ds:itemID="{00FFC37E-3BB6-4BD5-960E-4ED162113A6F}">
  <ds:schemaRefs/>
</ds:datastoreItem>
</file>

<file path=customXml/itemProps17.xml><?xml version="1.0" encoding="utf-8"?>
<ds:datastoreItem xmlns:ds="http://schemas.openxmlformats.org/officeDocument/2006/customXml" ds:itemID="{8A515E17-DD53-4B44-A747-CB59E1070B48}">
  <ds:schemaRefs/>
</ds:datastoreItem>
</file>

<file path=customXml/itemProps18.xml><?xml version="1.0" encoding="utf-8"?>
<ds:datastoreItem xmlns:ds="http://schemas.openxmlformats.org/officeDocument/2006/customXml" ds:itemID="{281CD0E3-3640-4F22-97A6-FDDAC2E43039}">
  <ds:schemaRefs/>
</ds:datastoreItem>
</file>

<file path=customXml/itemProps19.xml><?xml version="1.0" encoding="utf-8"?>
<ds:datastoreItem xmlns:ds="http://schemas.openxmlformats.org/officeDocument/2006/customXml" ds:itemID="{C631575B-D365-4D55-AB58-1E7622D4F034}">
  <ds:schemaRefs/>
</ds:datastoreItem>
</file>

<file path=customXml/itemProps20.xml><?xml version="1.0" encoding="utf-8"?>
<ds:datastoreItem xmlns:ds="http://schemas.openxmlformats.org/officeDocument/2006/customXml" ds:itemID="{6064D61F-1040-4B64-89A1-0B795DE47C89}">
  <ds:schemaRefs/>
</ds:datastoreItem>
</file>

<file path=customXml/itemProps21.xml><?xml version="1.0" encoding="utf-8"?>
<ds:datastoreItem xmlns:ds="http://schemas.openxmlformats.org/officeDocument/2006/customXml" ds:itemID="{3BF26C88-0649-40DD-A0E3-A9AEEC44B15C}">
  <ds:schemaRefs/>
</ds:datastoreItem>
</file>

<file path=customXml/itemProps22.xml><?xml version="1.0" encoding="utf-8"?>
<ds:datastoreItem xmlns:ds="http://schemas.openxmlformats.org/officeDocument/2006/customXml" ds:itemID="{F56D43A3-6C83-4950-A29A-5720C6EDB01E}">
  <ds:schemaRefs/>
</ds:datastoreItem>
</file>

<file path=customXml/itemProps23.xml><?xml version="1.0" encoding="utf-8"?>
<ds:datastoreItem xmlns:ds="http://schemas.openxmlformats.org/officeDocument/2006/customXml" ds:itemID="{A97DE5BC-4967-45CA-82AF-101705E19D8C}">
  <ds:schemaRefs/>
</ds:datastoreItem>
</file>

<file path=customXml/itemProps24.xml><?xml version="1.0" encoding="utf-8"?>
<ds:datastoreItem xmlns:ds="http://schemas.openxmlformats.org/officeDocument/2006/customXml" ds:itemID="{5A8DBFE6-0CCC-4F46-9F52-42EF37D6A2EC}">
  <ds:schemaRefs/>
</ds:datastoreItem>
</file>

<file path=customXml/itemProps25.xml><?xml version="1.0" encoding="utf-8"?>
<ds:datastoreItem xmlns:ds="http://schemas.openxmlformats.org/officeDocument/2006/customXml" ds:itemID="{F2BAE20C-9451-484A-B799-FF2857F87E77}">
  <ds:schemaRefs/>
</ds:datastoreItem>
</file>

<file path=customXml/itemProps26.xml><?xml version="1.0" encoding="utf-8"?>
<ds:datastoreItem xmlns:ds="http://schemas.openxmlformats.org/officeDocument/2006/customXml" ds:itemID="{D6513357-9B07-415B-A8BF-01C1D8EB3516}">
  <ds:schemaRefs/>
</ds:datastoreItem>
</file>

<file path=customXml/itemProps27.xml><?xml version="1.0" encoding="utf-8"?>
<ds:datastoreItem xmlns:ds="http://schemas.openxmlformats.org/officeDocument/2006/customXml" ds:itemID="{A228D4A3-6B64-4F81-8AB7-6EE150C23F69}">
  <ds:schemaRefs/>
</ds:datastoreItem>
</file>

<file path=customXml/itemProps28.xml><?xml version="1.0" encoding="utf-8"?>
<ds:datastoreItem xmlns:ds="http://schemas.openxmlformats.org/officeDocument/2006/customXml" ds:itemID="{B47397EA-7515-474B-8F9B-8FC6591D0CCC}">
  <ds:schemaRefs/>
</ds:datastoreItem>
</file>

<file path=customXml/itemProps29.xml><?xml version="1.0" encoding="utf-8"?>
<ds:datastoreItem xmlns:ds="http://schemas.openxmlformats.org/officeDocument/2006/customXml" ds:itemID="{593F8C45-5F24-42B1-AE87-444A9B4D05FF}">
  <ds:schemaRefs/>
</ds:datastoreItem>
</file>

<file path=customXml/itemProps30.xml><?xml version="1.0" encoding="utf-8"?>
<ds:datastoreItem xmlns:ds="http://schemas.openxmlformats.org/officeDocument/2006/customXml" ds:itemID="{90F77465-2EE7-43B3-8840-4AA68C665A89}">
  <ds:schemaRefs/>
</ds:datastoreItem>
</file>

<file path=customXml/itemProps31.xml><?xml version="1.0" encoding="utf-8"?>
<ds:datastoreItem xmlns:ds="http://schemas.openxmlformats.org/officeDocument/2006/customXml" ds:itemID="{0E7DE8F0-D5F4-40C3-AB67-DD082871501F}">
  <ds:schemaRefs/>
</ds:datastoreItem>
</file>

<file path=customXml/itemProps32.xml><?xml version="1.0" encoding="utf-8"?>
<ds:datastoreItem xmlns:ds="http://schemas.openxmlformats.org/officeDocument/2006/customXml" ds:itemID="{DC8F0880-04B5-4484-B82F-466DB75520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Date table</vt:lpstr>
      <vt:lpstr>Marketing Campaign</vt:lpstr>
      <vt:lpstr>PIVOT TABLES</vt:lpstr>
      <vt:lpstr>staff photo</vt:lpstr>
      <vt:lpstr>ANALYSIS</vt:lpstr>
      <vt:lpstr>Sheet2</vt:lpstr>
      <vt:lpstr>INFO</vt:lpstr>
      <vt:lpstr>click</vt:lpstr>
      <vt:lpstr>Impression</vt:lpstr>
      <vt:lpstr>MAX</vt:lpstr>
      <vt:lpstr>pm</vt:lpstr>
      <vt:lpstr>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Moshood  Olatunde</dc:creator>
  <cp:lastModifiedBy>Moshood  Olatunde</cp:lastModifiedBy>
  <cp:lastPrinted>2026-05-10T15:56:59Z</cp:lastPrinted>
  <dcterms:created xsi:type="dcterms:W3CDTF">2026-05-06T10:32:17Z</dcterms:created>
  <dcterms:modified xsi:type="dcterms:W3CDTF">2026-05-10T16:01:51Z</dcterms:modified>
</cp:coreProperties>
</file>