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Consider using TLE8110EE is OOS. ED version is pretty much same but in stock.</t>
      </text>
    </comment>
  </commentList>
</comments>
</file>

<file path=xl/sharedStrings.xml><?xml version="1.0" encoding="utf-8"?>
<sst xmlns="http://schemas.openxmlformats.org/spreadsheetml/2006/main" count="150" uniqueCount="106">
  <si>
    <t>Bill Of Materials for: [TEAM 4] [Window Weather Monitor]</t>
  </si>
  <si>
    <t>Last modified: [11/8/23]</t>
  </si>
  <si>
    <t>PCB version: [PCB VERSION #1]</t>
  </si>
  <si>
    <t>BOM revision: [BOM REVISION #1]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</si>
  <si>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</si>
  <si>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</si>
  <si>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</si>
  <si>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</si>
  <si>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</si>
  <si>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</si>
  <si>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</si>
  <si>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</si>
  <si>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</si>
  <si>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</si>
  <si>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</si>
  <si>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C11, C17, C22, C23</t>
  </si>
  <si>
    <t>P</t>
  </si>
  <si>
    <t>Yageo</t>
  </si>
  <si>
    <t>CC0603KRX5R7BB105</t>
  </si>
  <si>
    <t>1µF ±10% 16V Ceramic Capacitor X5R 0603</t>
  </si>
  <si>
    <t>Digi-Key</t>
  </si>
  <si>
    <t>311-1444-1-ND</t>
  </si>
  <si>
    <t>A1</t>
  </si>
  <si>
    <t>Adafruit</t>
  </si>
  <si>
    <t>HUZZAH32 ESP32 FEATHER MALE HDR</t>
  </si>
  <si>
    <t>1528-2514-ND</t>
  </si>
  <si>
    <t>BZ1</t>
  </si>
  <si>
    <t>Mallory Sonalert</t>
  </si>
  <si>
    <t>AST1341MCTRQ</t>
  </si>
  <si>
    <t>BUZZER PIEZO 5V 13X13MM SMD</t>
  </si>
  <si>
    <t>458-AST1341MCTRQCT-ND</t>
  </si>
  <si>
    <t>C1, C3, C4</t>
  </si>
  <si>
    <t>Samsung</t>
  </si>
  <si>
    <t>CL10B104KB8NNNC</t>
  </si>
  <si>
    <t>CAP CER 0.1uF 50V X7R 0603</t>
  </si>
  <si>
    <t>1276-1000-1-ND</t>
  </si>
  <si>
    <t>C2, C5</t>
  </si>
  <si>
    <t>CL10B103KB8NNNC</t>
  </si>
  <si>
    <t>CAP CER .01uF 50V X7R 0603</t>
  </si>
  <si>
    <t>1276-1009-1-ND</t>
  </si>
  <si>
    <t>D1</t>
  </si>
  <si>
    <t>Kingbright</t>
  </si>
  <si>
    <t>WP154A4SEJ3VBDZGW/CA</t>
  </si>
  <si>
    <t>LED RGB DIFFUSED T-1 3/4 T/H</t>
  </si>
  <si>
    <t>754-2029-ND</t>
  </si>
  <si>
    <t>D2</t>
  </si>
  <si>
    <t>Broadcom Limited</t>
  </si>
  <si>
    <t>HL3P-BR60-J00DD</t>
  </si>
  <si>
    <t>LED HL3P RED 627NM T1 (Power)</t>
  </si>
  <si>
    <t>516-HL3P-BR60-J00DDCT-ND</t>
  </si>
  <si>
    <t>D3</t>
  </si>
  <si>
    <t>HL3P-BF60-C00DD</t>
  </si>
  <si>
    <t>LED HL3P YLW-GREEN 570NM T1</t>
  </si>
  <si>
    <t>516-HL3P-BF60-C00DDCT-ND</t>
  </si>
  <si>
    <t>DS1</t>
  </si>
  <si>
    <t>OLED Display Featherwing</t>
  </si>
  <si>
    <t>1528-1547-ND</t>
  </si>
  <si>
    <t>K1</t>
  </si>
  <si>
    <t>4x4_Matrix_Keypad</t>
  </si>
  <si>
    <t>1528-2672-ND</t>
  </si>
  <si>
    <t>M1</t>
  </si>
  <si>
    <t>Infineon</t>
  </si>
  <si>
    <t>TLE8110EE</t>
  </si>
  <si>
    <t>Stepper Motor_unipolar_5pin</t>
  </si>
  <si>
    <t>TLE8110EEXUMA2</t>
  </si>
  <si>
    <t>R1, R2, R15</t>
  </si>
  <si>
    <t>NP</t>
  </si>
  <si>
    <t>N/A</t>
  </si>
  <si>
    <t>R3, R4, R5, R7, R8, R9, R12</t>
  </si>
  <si>
    <t>Stackpole</t>
  </si>
  <si>
    <t>RMCF0603ZT0R00</t>
  </si>
  <si>
    <t>RES 0 OHM JUMPER 1/10W 0603</t>
  </si>
  <si>
    <t>RMCF0603ZT0R00CT-ND</t>
  </si>
  <si>
    <t>R6, R10, R11, R13, R14</t>
  </si>
  <si>
    <t>RC0603FR-07100RL</t>
  </si>
  <si>
    <t>100 Ohms ±1% 0.1W, 1/10W Chip Resistor 0603</t>
  </si>
  <si>
    <t>311-100HRCT-ND</t>
  </si>
  <si>
    <t>SW1</t>
  </si>
  <si>
    <t>Panasonic</t>
  </si>
  <si>
    <t>ESB-33536</t>
  </si>
  <si>
    <t>SWITCH PUSH DPDT 0.2A 14V</t>
  </si>
  <si>
    <t>10-ESB-33536CT-ND</t>
  </si>
  <si>
    <t>U1</t>
  </si>
  <si>
    <t>Elegoo</t>
  </si>
  <si>
    <t>MBV2</t>
  </si>
  <si>
    <t>3/5 V Power Supply</t>
  </si>
  <si>
    <t>Amazon</t>
  </si>
  <si>
    <t>U2</t>
  </si>
  <si>
    <t>Universal-Solder</t>
  </si>
  <si>
    <t>DHT11</t>
  </si>
  <si>
    <t>Temperature Humidity Sensor 16bi</t>
  </si>
  <si>
    <t>3647-DHT11-ND</t>
  </si>
  <si>
    <t>U3</t>
  </si>
  <si>
    <t>Hiletgo</t>
  </si>
  <si>
    <t>LM393</t>
  </si>
  <si>
    <t>Rain Sensor</t>
  </si>
  <si>
    <t>U4</t>
  </si>
  <si>
    <t>TCA8418_Keypad_/_GPIO_Extension</t>
  </si>
  <si>
    <t>1528-4918-ND</t>
  </si>
  <si>
    <t>TOTAL:</t>
  </si>
  <si>
    <t>VERSION INFO</t>
  </si>
  <si>
    <t>Rev</t>
  </si>
  <si>
    <t>Date</t>
  </si>
  <si>
    <t>Notes</t>
  </si>
  <si>
    <t>1.0r0</t>
  </si>
  <si>
    <t>Initial BOM. Not everything chosen but mostly there.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</si>
</sst>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5">
    <font>
      <sz val="10.0"/>
      <color rgb="FF000000"/>
      <name val="Calibri"/>
      <scheme val="minor"/>
    </font>
    <font>
      <color theme="1"/>
      <name val="Calibri"/>
    </font>
    <font>
      <b/>
      <color theme="1"/>
      <name val="Calibri"/>
    </font>
    <font>
      <u/>
      <color rgb="FF0000FF"/>
      <name val="Calibri"/>
    </font>
    <font>
      <u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universal-solder-electronics-ltd/DHT11/16822119" TargetMode="External"/><Relationship Id="rId10" Type="http://schemas.openxmlformats.org/officeDocument/2006/relationships/hyperlink" Target="https://www.digikey.com/en/products/detail/panasonic-electronic-components/ESB-33536/15516893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digikey.com/en/products/detail/adafruit-industries-llc/4918/16719272?s=N4IgTCBcDaICoGECCAOALARhSAugXy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igikey.com/en/products/detail/adafruit-industries-llc/3591/8119805" TargetMode="External"/><Relationship Id="rId3" Type="http://schemas.openxmlformats.org/officeDocument/2006/relationships/hyperlink" Target="https://www.digikey.com/en/products/detail/mallory-sonalert-products-inc/AST1341MCTRQ/11567574" TargetMode="External"/><Relationship Id="rId4" Type="http://schemas.openxmlformats.org/officeDocument/2006/relationships/hyperlink" Target="https://www.digikey.com/en/products/detail/kingbright/WP154A4SEJ3VBDZGW-CA/6569334" TargetMode="External"/><Relationship Id="rId9" Type="http://schemas.openxmlformats.org/officeDocument/2006/relationships/hyperlink" Target="https://www.digikey.com/en/products/detail/stackpole-electronics-inc/RMCF0603ZT0R00/1756908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www.digikey.com/en/products/detail/broadcom-limited/HL3P-BR60-J00DD/13401343" TargetMode="External"/><Relationship Id="rId6" Type="http://schemas.openxmlformats.org/officeDocument/2006/relationships/hyperlink" Target="https://www.digikey.com/en/products/detail/broadcom-limited/HL3P-BF60-C00DD/13401371" TargetMode="External"/><Relationship Id="rId7" Type="http://schemas.openxmlformats.org/officeDocument/2006/relationships/hyperlink" Target="https://www.digikey.com/en/products/detail/adafruit-industries-llc/2900/5810890" TargetMode="External"/><Relationship Id="rId8" Type="http://schemas.openxmlformats.org/officeDocument/2006/relationships/hyperlink" Target="https://www.digikey.com/en/products/detail/adafruit-industries-llc/3844/9561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13.0"/>
    <col customWidth="1" min="5" max="5" width="26.43"/>
    <col customWidth="1" min="6" max="6" width="49.29"/>
    <col customWidth="1" min="7" max="7" width="9.0"/>
    <col customWidth="1" min="8" max="8" width="20.86"/>
    <col customWidth="1" min="9" max="10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1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2</v>
      </c>
      <c r="B3" s="5"/>
      <c r="C3" s="5"/>
      <c r="F3" s="5"/>
      <c r="G3" s="5"/>
      <c r="I3" s="6"/>
      <c r="J3" s="6"/>
    </row>
    <row r="4" ht="12.75" customHeight="1">
      <c r="A4" s="4" t="s">
        <v>3</v>
      </c>
      <c r="B4" s="5"/>
      <c r="C4" s="5" t="s">
        <v>4</v>
      </c>
      <c r="D4" s="7" t="s">
        <v>5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8" t="s">
        <v>6</v>
      </c>
      <c r="B6" s="8" t="s">
        <v>7</v>
      </c>
      <c r="C6" s="8" t="s">
        <v>4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9" t="s">
        <v>13</v>
      </c>
      <c r="J6" s="9" t="s">
        <v>14</v>
      </c>
    </row>
    <row r="7" ht="12.75" customHeight="1">
      <c r="A7" s="5">
        <v>4.0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6">
        <v>0.11</v>
      </c>
      <c r="J7" s="6">
        <f t="shared" ref="J7:J25" si="1">I7*A7</f>
        <v>0.44</v>
      </c>
    </row>
    <row r="8" ht="12.75" customHeight="1">
      <c r="A8" s="4">
        <v>1.0</v>
      </c>
      <c r="B8" s="4" t="s">
        <v>22</v>
      </c>
      <c r="C8" s="5" t="s">
        <v>16</v>
      </c>
      <c r="D8" s="4" t="s">
        <v>23</v>
      </c>
      <c r="E8" s="10">
        <v>3591.0</v>
      </c>
      <c r="F8" s="4" t="s">
        <v>24</v>
      </c>
      <c r="G8" s="5" t="s">
        <v>20</v>
      </c>
      <c r="H8" s="4" t="s">
        <v>25</v>
      </c>
      <c r="I8" s="11">
        <v>20.95</v>
      </c>
      <c r="J8" s="6">
        <f t="shared" si="1"/>
        <v>20.95</v>
      </c>
    </row>
    <row r="9" ht="12.75" customHeight="1">
      <c r="A9" s="5">
        <v>1.0</v>
      </c>
      <c r="B9" s="4" t="s">
        <v>26</v>
      </c>
      <c r="C9" s="5" t="s">
        <v>16</v>
      </c>
      <c r="D9" s="4" t="s">
        <v>27</v>
      </c>
      <c r="E9" s="12" t="s">
        <v>28</v>
      </c>
      <c r="F9" s="4" t="s">
        <v>29</v>
      </c>
      <c r="G9" s="5" t="s">
        <v>20</v>
      </c>
      <c r="H9" s="4" t="s">
        <v>30</v>
      </c>
      <c r="I9" s="11">
        <v>2.06</v>
      </c>
      <c r="J9" s="6">
        <f t="shared" si="1"/>
        <v>2.06</v>
      </c>
    </row>
    <row r="10" ht="12.75" customHeight="1">
      <c r="A10" s="4">
        <v>3.0</v>
      </c>
      <c r="B10" s="4" t="s">
        <v>31</v>
      </c>
      <c r="C10" s="5" t="s">
        <v>16</v>
      </c>
      <c r="D10" s="5" t="s">
        <v>32</v>
      </c>
      <c r="E10" s="4" t="s">
        <v>33</v>
      </c>
      <c r="F10" s="4" t="s">
        <v>34</v>
      </c>
      <c r="G10" s="5" t="s">
        <v>20</v>
      </c>
      <c r="H10" s="4" t="s">
        <v>35</v>
      </c>
      <c r="I10" s="6">
        <v>0.1</v>
      </c>
      <c r="J10" s="6">
        <f t="shared" si="1"/>
        <v>0.3</v>
      </c>
    </row>
    <row r="11" ht="12.75" customHeight="1">
      <c r="A11" s="4">
        <v>2.0</v>
      </c>
      <c r="B11" s="4" t="s">
        <v>36</v>
      </c>
      <c r="C11" s="4" t="s">
        <v>16</v>
      </c>
      <c r="D11" s="4" t="s">
        <v>32</v>
      </c>
      <c r="E11" s="4" t="s">
        <v>37</v>
      </c>
      <c r="F11" s="4" t="s">
        <v>38</v>
      </c>
      <c r="G11" s="4" t="s">
        <v>20</v>
      </c>
      <c r="H11" s="4" t="s">
        <v>39</v>
      </c>
      <c r="I11" s="11">
        <v>0.1</v>
      </c>
      <c r="J11" s="6">
        <f t="shared" si="1"/>
        <v>0.2</v>
      </c>
    </row>
    <row r="12" ht="12.75" customHeight="1">
      <c r="A12" s="5">
        <v>1.0</v>
      </c>
      <c r="B12" s="4" t="s">
        <v>40</v>
      </c>
      <c r="C12" s="5" t="s">
        <v>16</v>
      </c>
      <c r="D12" s="4" t="s">
        <v>41</v>
      </c>
      <c r="E12" s="12" t="s">
        <v>42</v>
      </c>
      <c r="F12" s="4" t="s">
        <v>43</v>
      </c>
      <c r="G12" s="5" t="s">
        <v>20</v>
      </c>
      <c r="H12" s="4" t="s">
        <v>44</v>
      </c>
      <c r="I12" s="11">
        <v>2.04</v>
      </c>
      <c r="J12" s="6">
        <f t="shared" si="1"/>
        <v>2.04</v>
      </c>
    </row>
    <row r="13" ht="12.75" customHeight="1">
      <c r="A13" s="4">
        <v>1.0</v>
      </c>
      <c r="B13" s="4" t="s">
        <v>45</v>
      </c>
      <c r="C13" s="5" t="s">
        <v>16</v>
      </c>
      <c r="D13" s="4" t="s">
        <v>46</v>
      </c>
      <c r="E13" s="12" t="s">
        <v>47</v>
      </c>
      <c r="F13" s="4" t="s">
        <v>48</v>
      </c>
      <c r="G13" s="5" t="s">
        <v>20</v>
      </c>
      <c r="H13" s="4" t="s">
        <v>49</v>
      </c>
      <c r="I13" s="11">
        <v>0.58</v>
      </c>
      <c r="J13" s="6">
        <f t="shared" si="1"/>
        <v>0.58</v>
      </c>
    </row>
    <row r="14" ht="12.75" customHeight="1">
      <c r="A14" s="4">
        <v>1.0</v>
      </c>
      <c r="B14" s="4" t="s">
        <v>50</v>
      </c>
      <c r="C14" s="5" t="s">
        <v>16</v>
      </c>
      <c r="D14" s="4" t="s">
        <v>46</v>
      </c>
      <c r="E14" s="12" t="s">
        <v>51</v>
      </c>
      <c r="F14" s="4" t="s">
        <v>52</v>
      </c>
      <c r="G14" s="5" t="s">
        <v>20</v>
      </c>
      <c r="H14" s="4" t="s">
        <v>53</v>
      </c>
      <c r="I14" s="11">
        <v>0.58</v>
      </c>
      <c r="J14" s="6">
        <f t="shared" si="1"/>
        <v>0.58</v>
      </c>
    </row>
    <row r="15" ht="12.75" customHeight="1">
      <c r="A15" s="4">
        <v>1.0</v>
      </c>
      <c r="B15" s="4" t="s">
        <v>54</v>
      </c>
      <c r="C15" s="5" t="s">
        <v>16</v>
      </c>
      <c r="D15" s="4" t="s">
        <v>23</v>
      </c>
      <c r="E15" s="10">
        <v>2900.0</v>
      </c>
      <c r="F15" s="4" t="s">
        <v>55</v>
      </c>
      <c r="G15" s="5" t="s">
        <v>20</v>
      </c>
      <c r="H15" s="4" t="s">
        <v>56</v>
      </c>
      <c r="I15" s="11">
        <v>14.95</v>
      </c>
      <c r="J15" s="6">
        <f t="shared" si="1"/>
        <v>14.95</v>
      </c>
    </row>
    <row r="16" ht="12.75" customHeight="1">
      <c r="A16" s="4">
        <v>1.0</v>
      </c>
      <c r="B16" s="4" t="s">
        <v>57</v>
      </c>
      <c r="C16" s="5" t="s">
        <v>16</v>
      </c>
      <c r="D16" s="4" t="s">
        <v>23</v>
      </c>
      <c r="E16" s="10">
        <v>3844.0</v>
      </c>
      <c r="F16" s="4" t="s">
        <v>58</v>
      </c>
      <c r="G16" s="5" t="s">
        <v>20</v>
      </c>
      <c r="H16" s="4" t="s">
        <v>59</v>
      </c>
      <c r="I16" s="11">
        <v>5.95</v>
      </c>
      <c r="J16" s="6">
        <f t="shared" si="1"/>
        <v>5.95</v>
      </c>
    </row>
    <row r="17" ht="12.75" customHeight="1">
      <c r="A17" s="4">
        <v>1.0</v>
      </c>
      <c r="B17" s="4" t="s">
        <v>60</v>
      </c>
      <c r="C17" s="5" t="s">
        <v>16</v>
      </c>
      <c r="D17" s="4" t="s">
        <v>61</v>
      </c>
      <c r="E17" s="4" t="s">
        <v>62</v>
      </c>
      <c r="F17" s="4" t="s">
        <v>63</v>
      </c>
      <c r="G17" s="5" t="s">
        <v>20</v>
      </c>
      <c r="H17" s="4" t="s">
        <v>64</v>
      </c>
      <c r="I17" s="11">
        <v>8.85</v>
      </c>
      <c r="J17" s="6">
        <f t="shared" si="1"/>
        <v>8.85</v>
      </c>
    </row>
    <row r="18" ht="12.75" customHeight="1">
      <c r="A18" s="4">
        <v>3.0</v>
      </c>
      <c r="B18" s="4" t="s">
        <v>65</v>
      </c>
      <c r="C18" s="5" t="s">
        <v>66</v>
      </c>
      <c r="D18" s="5" t="s">
        <v>67</v>
      </c>
      <c r="E18" s="5" t="s">
        <v>67</v>
      </c>
      <c r="F18" s="5" t="s">
        <v>67</v>
      </c>
      <c r="G18" s="5" t="s">
        <v>67</v>
      </c>
      <c r="H18" s="5" t="s">
        <v>67</v>
      </c>
      <c r="I18" s="6">
        <v>0.0</v>
      </c>
      <c r="J18" s="6">
        <f t="shared" si="1"/>
        <v>0</v>
      </c>
    </row>
    <row r="19" ht="12.75" customHeight="1">
      <c r="A19" s="4">
        <v>7.0</v>
      </c>
      <c r="B19" s="4" t="s">
        <v>68</v>
      </c>
      <c r="C19" s="5" t="s">
        <v>16</v>
      </c>
      <c r="D19" s="5" t="s">
        <v>69</v>
      </c>
      <c r="E19" s="12" t="s">
        <v>70</v>
      </c>
      <c r="F19" s="4" t="s">
        <v>71</v>
      </c>
      <c r="G19" s="5" t="s">
        <v>20</v>
      </c>
      <c r="H19" s="4" t="s">
        <v>72</v>
      </c>
      <c r="I19" s="6">
        <v>0.1</v>
      </c>
      <c r="J19" s="6">
        <f t="shared" si="1"/>
        <v>0.7</v>
      </c>
    </row>
    <row r="20" ht="12.75" customHeight="1">
      <c r="A20" s="4">
        <v>5.0</v>
      </c>
      <c r="B20" s="4" t="s">
        <v>73</v>
      </c>
      <c r="C20" s="5" t="s">
        <v>16</v>
      </c>
      <c r="D20" s="5" t="s">
        <v>17</v>
      </c>
      <c r="E20" s="5" t="s">
        <v>74</v>
      </c>
      <c r="F20" s="5" t="s">
        <v>75</v>
      </c>
      <c r="G20" s="5" t="s">
        <v>20</v>
      </c>
      <c r="H20" s="5" t="s">
        <v>76</v>
      </c>
      <c r="I20" s="6">
        <v>0.1</v>
      </c>
      <c r="J20" s="6">
        <f t="shared" si="1"/>
        <v>0.5</v>
      </c>
    </row>
    <row r="21" ht="12.75" customHeight="1">
      <c r="A21" s="5">
        <v>1.0</v>
      </c>
      <c r="B21" s="4" t="s">
        <v>77</v>
      </c>
      <c r="C21" s="5" t="s">
        <v>16</v>
      </c>
      <c r="D21" s="4" t="s">
        <v>78</v>
      </c>
      <c r="E21" s="12" t="s">
        <v>79</v>
      </c>
      <c r="F21" s="4" t="s">
        <v>80</v>
      </c>
      <c r="G21" s="5" t="s">
        <v>20</v>
      </c>
      <c r="H21" s="4" t="s">
        <v>81</v>
      </c>
      <c r="I21" s="11">
        <v>1.97</v>
      </c>
      <c r="J21" s="6">
        <f t="shared" si="1"/>
        <v>1.97</v>
      </c>
    </row>
    <row r="22" ht="12.75" customHeight="1">
      <c r="A22" s="5">
        <v>1.0</v>
      </c>
      <c r="B22" s="4" t="s">
        <v>82</v>
      </c>
      <c r="C22" s="5" t="s">
        <v>16</v>
      </c>
      <c r="D22" s="4" t="s">
        <v>83</v>
      </c>
      <c r="E22" s="4" t="s">
        <v>84</v>
      </c>
      <c r="F22" s="4" t="s">
        <v>85</v>
      </c>
      <c r="G22" s="4" t="s">
        <v>86</v>
      </c>
      <c r="H22" s="5"/>
      <c r="I22" s="11">
        <v>2.53</v>
      </c>
      <c r="J22" s="6">
        <f t="shared" si="1"/>
        <v>2.53</v>
      </c>
    </row>
    <row r="23" ht="12.75" customHeight="1">
      <c r="A23" s="4">
        <v>1.0</v>
      </c>
      <c r="B23" s="4" t="s">
        <v>87</v>
      </c>
      <c r="C23" s="5" t="s">
        <v>16</v>
      </c>
      <c r="D23" s="4" t="s">
        <v>88</v>
      </c>
      <c r="E23" s="12" t="s">
        <v>89</v>
      </c>
      <c r="F23" s="4" t="s">
        <v>90</v>
      </c>
      <c r="G23" s="5" t="s">
        <v>20</v>
      </c>
      <c r="H23" s="4" t="s">
        <v>91</v>
      </c>
      <c r="I23" s="11">
        <v>2.4</v>
      </c>
      <c r="J23" s="6">
        <f t="shared" si="1"/>
        <v>2.4</v>
      </c>
    </row>
    <row r="24" ht="12.75" customHeight="1">
      <c r="A24" s="5">
        <v>1.0</v>
      </c>
      <c r="B24" s="4" t="s">
        <v>92</v>
      </c>
      <c r="C24" s="5" t="s">
        <v>16</v>
      </c>
      <c r="D24" s="4" t="s">
        <v>93</v>
      </c>
      <c r="E24" s="4" t="s">
        <v>94</v>
      </c>
      <c r="F24" s="4" t="s">
        <v>95</v>
      </c>
      <c r="G24" s="4" t="s">
        <v>86</v>
      </c>
      <c r="H24" s="5"/>
      <c r="I24" s="11">
        <v>2.17</v>
      </c>
      <c r="J24" s="6">
        <f t="shared" si="1"/>
        <v>2.17</v>
      </c>
    </row>
    <row r="25" ht="12.75" customHeight="1">
      <c r="A25" s="5">
        <v>1.0</v>
      </c>
      <c r="B25" s="4" t="s">
        <v>96</v>
      </c>
      <c r="C25" s="5" t="s">
        <v>16</v>
      </c>
      <c r="D25" s="4" t="s">
        <v>23</v>
      </c>
      <c r="E25" s="10">
        <v>4918.0</v>
      </c>
      <c r="F25" s="4" t="s">
        <v>97</v>
      </c>
      <c r="G25" s="5" t="s">
        <v>20</v>
      </c>
      <c r="H25" s="4" t="s">
        <v>98</v>
      </c>
      <c r="I25" s="11">
        <v>5.95</v>
      </c>
      <c r="J25" s="6">
        <f t="shared" si="1"/>
        <v>5.95</v>
      </c>
    </row>
    <row r="26" ht="12.75" customHeight="1">
      <c r="C26" s="5"/>
      <c r="I26" s="13" t="s">
        <v>99</v>
      </c>
      <c r="J26" s="13">
        <f>SUM(J7:J25)</f>
        <v>73.12</v>
      </c>
    </row>
    <row r="27" ht="12.75" customHeight="1">
      <c r="C27" s="5"/>
      <c r="I27" s="13"/>
      <c r="J27" s="13"/>
    </row>
    <row r="28" ht="12.75" customHeight="1">
      <c r="A28" s="8" t="s">
        <v>100</v>
      </c>
      <c r="B28" s="8"/>
      <c r="C28" s="8"/>
      <c r="D28" s="8"/>
      <c r="E28" s="8"/>
      <c r="F28" s="8"/>
      <c r="G28" s="8"/>
      <c r="H28" s="8"/>
      <c r="I28" s="9"/>
      <c r="J28" s="9"/>
    </row>
    <row r="29" ht="12.75" customHeight="1">
      <c r="I29" s="6"/>
      <c r="J29" s="6"/>
    </row>
    <row r="30" ht="12.75" customHeight="1">
      <c r="A30" s="14" t="s">
        <v>101</v>
      </c>
      <c r="B30" s="15" t="s">
        <v>102</v>
      </c>
      <c r="C30" s="14" t="s">
        <v>103</v>
      </c>
      <c r="I30" s="6"/>
      <c r="J30" s="6"/>
    </row>
    <row r="31" ht="12.75" customHeight="1">
      <c r="A31" s="5" t="s">
        <v>104</v>
      </c>
      <c r="B31" s="16">
        <v>44147.0</v>
      </c>
      <c r="C31" s="4" t="s">
        <v>105</v>
      </c>
      <c r="I31" s="6"/>
      <c r="J31" s="6"/>
    </row>
    <row r="32" ht="12.75" customHeight="1"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2.75" customHeight="1">
      <c r="I231" s="6"/>
      <c r="J231" s="6"/>
    </row>
    <row r="232" ht="12.75" customHeight="1">
      <c r="I232" s="6"/>
      <c r="J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hyperlinks>
    <hyperlink r:id="rId2" ref="E8"/>
    <hyperlink r:id="rId3" ref="E9"/>
    <hyperlink r:id="rId4" ref="E12"/>
    <hyperlink r:id="rId5" ref="E13"/>
    <hyperlink r:id="rId6" ref="E14"/>
    <hyperlink r:id="rId7" ref="E15"/>
    <hyperlink r:id="rId8" ref="E16"/>
    <hyperlink r:id="rId9" ref="E19"/>
    <hyperlink r:id="rId10" ref="E21"/>
    <hyperlink r:id="rId11" ref="E23"/>
    <hyperlink r:id="rId12" ref="E25"/>
  </hyperlinks>
  <printOptions/>
  <pageMargins bottom="1.66666666666667" footer="0.0" header="0.0" left="1.0" right="1.0" top="1.66666666666667"/>
  <pageSetup orientation="landscape"/>
  <drawing r:id="rId13"/>
  <legacyDrawing r:id="rId14"/>
</worksheet>
</file>