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\Desktop\是Mos呀\"/>
    </mc:Choice>
  </mc:AlternateContent>
  <bookViews>
    <workbookView xWindow="0" yWindow="0" windowWidth="19200" windowHeight="7010" firstSheet="4" activeTab="6"/>
  </bookViews>
  <sheets>
    <sheet name="Sheet2" sheetId="32" r:id="rId1"/>
    <sheet name="Sheet3" sheetId="33" r:id="rId2"/>
    <sheet name="Sheet4" sheetId="34" r:id="rId3"/>
    <sheet name="Sheet1" sheetId="31" r:id="rId4"/>
    <sheet name="拌客源数据1-8月" sheetId="2" r:id="rId5"/>
    <sheet name="数据透视图表-完成版" sheetId="28" state="hidden" r:id="rId6"/>
    <sheet name="大厂周报" sheetId="16" r:id="rId7"/>
    <sheet name="源数据备份1" sheetId="30" state="hidden" r:id="rId8"/>
    <sheet name="源数据备份" sheetId="29" state="hidden" r:id="rId9"/>
  </sheets>
  <definedNames>
    <definedName name="_xlnm._FilterDatabase" localSheetId="4" hidden="1">'拌客源数据1-8月'!$A$1:$X$562</definedName>
    <definedName name="_xlnm._FilterDatabase" localSheetId="8" hidden="1">源数据备份!$A$1:$X$562</definedName>
    <definedName name="_xlnm._FilterDatabase" localSheetId="7" hidden="1">源数据备份1!$A$1:$X$562</definedName>
    <definedName name="切片器_平台i">#N/A</definedName>
    <definedName name="切片器_平台i1">#N/A</definedName>
  </definedNames>
  <calcPr calcId="162913"/>
  <pivotCaches>
    <pivotCache cacheId="4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H8" i="16" l="1"/>
  <c r="G7" i="16" s="1"/>
  <c r="B9" i="16"/>
  <c r="D9" i="16"/>
  <c r="F26" i="16" l="1"/>
  <c r="F27" i="16"/>
  <c r="F28" i="16"/>
  <c r="F29" i="16"/>
  <c r="F30" i="16"/>
  <c r="F31" i="16"/>
  <c r="F25" i="16"/>
  <c r="C26" i="16"/>
  <c r="D26" i="16"/>
  <c r="C27" i="16"/>
  <c r="D27" i="16"/>
  <c r="C28" i="16"/>
  <c r="D28" i="16"/>
  <c r="C29" i="16"/>
  <c r="D29" i="16"/>
  <c r="C30" i="16"/>
  <c r="D30" i="16"/>
  <c r="C31" i="16"/>
  <c r="D31" i="16"/>
  <c r="D25" i="16"/>
  <c r="C25" i="16"/>
  <c r="G13" i="16"/>
  <c r="F13" i="16"/>
  <c r="D13" i="16"/>
  <c r="C13" i="16"/>
  <c r="E13" i="16" l="1"/>
  <c r="H25" i="16"/>
  <c r="G25" i="16"/>
  <c r="G26" i="16"/>
  <c r="G28" i="16"/>
  <c r="G30" i="16"/>
  <c r="E28" i="16" l="1"/>
  <c r="E30" i="16"/>
  <c r="E26" i="16"/>
  <c r="G31" i="16"/>
  <c r="G29" i="16"/>
  <c r="G27" i="16"/>
  <c r="C32" i="16"/>
  <c r="A6" i="16" s="1"/>
  <c r="E31" i="16"/>
  <c r="E29" i="16"/>
  <c r="E27" i="16"/>
  <c r="D32" i="16"/>
  <c r="E25" i="16"/>
  <c r="F32" i="16"/>
  <c r="H13" i="16"/>
  <c r="B25" i="16"/>
  <c r="B1" i="16"/>
  <c r="B13" i="16"/>
  <c r="A14" i="16"/>
  <c r="F14" i="16" l="1"/>
  <c r="D14" i="16"/>
  <c r="G14" i="16"/>
  <c r="C14" i="16"/>
  <c r="B14" i="16"/>
  <c r="A15" i="16"/>
  <c r="B26" i="16"/>
  <c r="E32" i="16"/>
  <c r="C6" i="16" s="1"/>
  <c r="G32" i="16"/>
  <c r="E6" i="16" s="1"/>
  <c r="F15" i="16" l="1"/>
  <c r="C15" i="16"/>
  <c r="G15" i="16"/>
  <c r="D15" i="16"/>
  <c r="B27" i="16"/>
  <c r="A16" i="16"/>
  <c r="B15" i="16"/>
  <c r="E14" i="16"/>
  <c r="H26" i="16"/>
  <c r="H14" i="16"/>
  <c r="H27" i="16" l="1"/>
  <c r="H15" i="16"/>
  <c r="A17" i="16"/>
  <c r="D16" i="16"/>
  <c r="G16" i="16"/>
  <c r="F16" i="16"/>
  <c r="C16" i="16"/>
  <c r="B28" i="16"/>
  <c r="B16" i="16"/>
  <c r="E15" i="16"/>
  <c r="E16" i="16" l="1"/>
  <c r="H28" i="16"/>
  <c r="H16" i="16"/>
  <c r="A18" i="16"/>
  <c r="G17" i="16"/>
  <c r="C17" i="16"/>
  <c r="D17" i="16"/>
  <c r="F17" i="16"/>
  <c r="B17" i="16"/>
  <c r="B29" i="16"/>
  <c r="A19" i="16" l="1"/>
  <c r="F18" i="16"/>
  <c r="D18" i="16"/>
  <c r="G18" i="16"/>
  <c r="C18" i="16"/>
  <c r="B30" i="16"/>
  <c r="B18" i="16"/>
  <c r="E17" i="16"/>
  <c r="H29" i="16"/>
  <c r="H17" i="16"/>
  <c r="F19" i="16" l="1"/>
  <c r="F20" i="16" s="1"/>
  <c r="A9" i="16" s="1"/>
  <c r="C19" i="16"/>
  <c r="G19" i="16"/>
  <c r="G20" i="16" s="1"/>
  <c r="D19" i="16"/>
  <c r="D20" i="16" s="1"/>
  <c r="B31" i="16"/>
  <c r="B19" i="16"/>
  <c r="D1" i="16"/>
  <c r="H30" i="16"/>
  <c r="H18" i="16"/>
  <c r="E18" i="16"/>
  <c r="C9" i="16" l="1"/>
  <c r="H31" i="16"/>
  <c r="H19" i="16"/>
  <c r="E19" i="16"/>
  <c r="C20" i="16"/>
  <c r="H32" i="16" l="1"/>
  <c r="H20" i="16"/>
  <c r="E20" i="16"/>
  <c r="E9" i="16" s="1"/>
  <c r="F9" i="16" s="1"/>
</calcChain>
</file>

<file path=xl/sharedStrings.xml><?xml version="1.0" encoding="utf-8"?>
<sst xmlns="http://schemas.openxmlformats.org/spreadsheetml/2006/main" count="14936" uniqueCount="95">
  <si>
    <t>日期</t>
  </si>
  <si>
    <t>品牌ID</t>
  </si>
  <si>
    <t>品牌名称</t>
  </si>
  <si>
    <t>门店ID</t>
  </si>
  <si>
    <t>门店名称</t>
  </si>
  <si>
    <t>城市</t>
  </si>
  <si>
    <t>平台</t>
  </si>
  <si>
    <t>平台i</t>
  </si>
  <si>
    <t>平台门店名称</t>
  </si>
  <si>
    <t>GMV</t>
  </si>
  <si>
    <t>商家实收</t>
  </si>
  <si>
    <t>门店曝光量</t>
  </si>
  <si>
    <t>门店访问量</t>
  </si>
  <si>
    <t>门店下单量</t>
  </si>
  <si>
    <t>无效订单</t>
  </si>
  <si>
    <t>有效订单</t>
  </si>
  <si>
    <t>曝光人数</t>
  </si>
  <si>
    <t>进店人数</t>
  </si>
  <si>
    <t>下单人数</t>
  </si>
  <si>
    <t>cpc总费用</t>
  </si>
  <si>
    <t>cpc曝光量</t>
  </si>
  <si>
    <t>cpc访问量</t>
  </si>
  <si>
    <t>商户补贴</t>
  </si>
  <si>
    <t>平台补贴</t>
  </si>
  <si>
    <t>蛙小辣火锅杯（总账号）</t>
  </si>
  <si>
    <t>2001104355</t>
  </si>
  <si>
    <t>宝山店</t>
  </si>
  <si>
    <t>上海</t>
  </si>
  <si>
    <t>eleme</t>
  </si>
  <si>
    <t>饿了么</t>
  </si>
  <si>
    <t>蛙小辣·美蛙火锅杯(宝山店)</t>
  </si>
  <si>
    <t>8184590</t>
  </si>
  <si>
    <t>五角场店</t>
  </si>
  <si>
    <t>meituan</t>
  </si>
  <si>
    <t>美团</t>
  </si>
  <si>
    <t>蛙小辣火锅杯（合生汇店）</t>
  </si>
  <si>
    <t>305225345</t>
  </si>
  <si>
    <t>龙阳广场店</t>
  </si>
  <si>
    <t>蛙小辣火锅杯(龙阳广场店)</t>
  </si>
  <si>
    <t>2000507076</t>
  </si>
  <si>
    <t>蛙小辣火锅杯(五角场店)</t>
  </si>
  <si>
    <t>8106681</t>
  </si>
  <si>
    <t>怒江路店</t>
  </si>
  <si>
    <t>蛙小辣·美蛙火锅杯（长风大悦城店）</t>
  </si>
  <si>
    <t>8491999</t>
  </si>
  <si>
    <t>蛙小辣火锅杯（宝山店）</t>
  </si>
  <si>
    <t>蛙小辣火锅杯（五角场店）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</si>
  <si>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</si>
  <si>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</si>
  <si>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</si>
  <si>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</si>
  <si>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</si>
  <si>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</si>
  <si>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337460136</t>
  </si>
  <si>
    <t>拌客干拌麻辣烫(武宁路店)</t>
  </si>
  <si>
    <t>拌客·干拌麻辣烫(武宁路店)</t>
  </si>
  <si>
    <t>9428110</t>
  </si>
  <si>
    <t>拌客干拌麻辣烫（武宁路店）</t>
  </si>
  <si>
    <t>行标签</t>
  </si>
  <si>
    <t>求和项:GMV</t>
  </si>
  <si>
    <t>求和项:商家实收</t>
  </si>
  <si>
    <t>总计</t>
  </si>
  <si>
    <t>数据时间：</t>
  </si>
  <si>
    <t>周累计</t>
  </si>
  <si>
    <t>平台：</t>
  </si>
  <si>
    <t>业务进度</t>
  </si>
  <si>
    <t>周环比</t>
  </si>
  <si>
    <t>目标：</t>
  </si>
  <si>
    <t>结果指标</t>
  </si>
  <si>
    <t>WEEK</t>
  </si>
  <si>
    <t>星期</t>
  </si>
  <si>
    <t>过程指标</t>
  </si>
  <si>
    <t>GMV总和</t>
  </si>
  <si>
    <t>星期</t>
    <phoneticPr fontId="2" type="noConversion"/>
  </si>
  <si>
    <t>至</t>
    <phoneticPr fontId="2" type="noConversion"/>
  </si>
  <si>
    <t>商家实收</t>
    <phoneticPr fontId="2" type="noConversion"/>
  </si>
  <si>
    <t>到手率</t>
    <phoneticPr fontId="2" type="noConversion"/>
  </si>
  <si>
    <t>有效订单</t>
    <phoneticPr fontId="2" type="noConversion"/>
  </si>
  <si>
    <t>无效订单</t>
    <phoneticPr fontId="2" type="noConversion"/>
  </si>
  <si>
    <t>客单价</t>
    <phoneticPr fontId="2" type="noConversion"/>
  </si>
  <si>
    <t>曝光人数</t>
    <phoneticPr fontId="2" type="noConversion"/>
  </si>
  <si>
    <t>进店人数</t>
    <phoneticPr fontId="2" type="noConversion"/>
  </si>
  <si>
    <t>进店转化率</t>
    <phoneticPr fontId="2" type="noConversion"/>
  </si>
  <si>
    <t>下单人数</t>
    <phoneticPr fontId="2" type="noConversion"/>
  </si>
  <si>
    <t>下单转化率</t>
    <phoneticPr fontId="2" type="noConversion"/>
  </si>
  <si>
    <t>营销占比</t>
    <phoneticPr fontId="2" type="noConversion"/>
  </si>
  <si>
    <t>全部</t>
  </si>
  <si>
    <t>曝光人数</t>
    <phoneticPr fontId="2" type="noConversion"/>
  </si>
  <si>
    <t>进店转化率</t>
    <phoneticPr fontId="2" type="noConversion"/>
  </si>
  <si>
    <t>下单转化率</t>
    <phoneticPr fontId="2" type="noConversion"/>
  </si>
  <si>
    <t>有效订单</t>
    <phoneticPr fontId="2" type="noConversion"/>
  </si>
  <si>
    <t>商家实收</t>
    <phoneticPr fontId="2" type="noConversion"/>
  </si>
  <si>
    <t>到手率</t>
    <phoneticPr fontId="2" type="noConversion"/>
  </si>
  <si>
    <t>20年8月第二周</t>
    <phoneticPr fontId="2" type="noConversion"/>
  </si>
  <si>
    <t>GMV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</si>
</sst>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[$-804]aaa;@"/>
  </numFmts>
  <fonts count="10" x14ac:knownFonts="1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9"/>
      <name val="等线"/>
      <family val="3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color theme="5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5" fillId="0" borderId="0" xfId="0" applyFont="1">
      <alignment vertical="center"/>
    </xf>
    <xf numFmtId="14" fontId="1" fillId="0" borderId="0" xfId="0" applyNumberFormat="1" applyFont="1">
      <alignment vertical="center"/>
    </xf>
    <xf numFmtId="0" fontId="4" fillId="0" borderId="0" xfId="0" applyFont="1">
      <alignment vertical="center"/>
    </xf>
    <xf numFmtId="1" fontId="1" fillId="0" borderId="0" xfId="0" applyNumberFormat="1" applyFont="1">
      <alignment vertical="center"/>
    </xf>
    <xf numFmtId="10" fontId="1" fillId="0" borderId="0" xfId="0" applyNumberFormat="1" applyFont="1">
      <alignment vertical="center"/>
    </xf>
    <xf numFmtId="10" fontId="5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1" fontId="8" fillId="0" borderId="0" xfId="0" applyNumberFormat="1" applyFont="1" applyAlignment="1">
      <alignment horizontal="right" vertical="center"/>
    </xf>
    <xf numFmtId="10" fontId="8" fillId="0" borderId="0" xfId="0" applyNumberFormat="1" applyFont="1" applyAlignment="1">
      <alignment horizontal="right" vertical="center"/>
    </xf>
    <xf numFmtId="0" fontId="1" fillId="0" borderId="1" xfId="0" applyFont="1" applyBorder="1">
      <alignment vertical="center"/>
    </xf>
    <xf numFmtId="10" fontId="5" fillId="0" borderId="3" xfId="0" applyNumberFormat="1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8" xfId="0" applyFont="1" applyBorder="1">
      <alignment vertical="center"/>
    </xf>
    <xf numFmtId="0" fontId="7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9" fillId="2" borderId="4" xfId="0" applyFont="1" applyFill="1" applyBorder="1">
      <alignment vertical="center"/>
    </xf>
    <xf numFmtId="0" fontId="9" fillId="2" borderId="0" xfId="0" applyFont="1" applyFill="1" applyBorder="1">
      <alignment vertical="center"/>
    </xf>
    <xf numFmtId="0" fontId="9" fillId="2" borderId="5" xfId="0" applyFont="1" applyFill="1" applyBorder="1">
      <alignment vertical="center"/>
    </xf>
    <xf numFmtId="14" fontId="1" fillId="0" borderId="4" xfId="0" applyNumberFormat="1" applyFont="1" applyBorder="1">
      <alignment vertical="center"/>
    </xf>
    <xf numFmtId="179" fontId="1" fillId="0" borderId="0" xfId="0" applyNumberFormat="1" applyFont="1" applyBorder="1">
      <alignment vertical="center"/>
    </xf>
    <xf numFmtId="1" fontId="1" fillId="0" borderId="0" xfId="0" applyNumberFormat="1" applyFont="1" applyBorder="1">
      <alignment vertical="center"/>
    </xf>
    <xf numFmtId="10" fontId="5" fillId="0" borderId="0" xfId="0" applyNumberFormat="1" applyFont="1" applyBorder="1">
      <alignment vertical="center"/>
    </xf>
    <xf numFmtId="0" fontId="1" fillId="0" borderId="0" xfId="0" applyFont="1" applyBorder="1">
      <alignment vertical="center"/>
    </xf>
    <xf numFmtId="1" fontId="1" fillId="0" borderId="5" xfId="0" applyNumberFormat="1" applyFont="1" applyBorder="1">
      <alignment vertical="center"/>
    </xf>
    <xf numFmtId="14" fontId="1" fillId="0" borderId="6" xfId="0" applyNumberFormat="1" applyFont="1" applyBorder="1">
      <alignment vertical="center"/>
    </xf>
    <xf numFmtId="179" fontId="1" fillId="0" borderId="7" xfId="0" applyNumberFormat="1" applyFont="1" applyBorder="1">
      <alignment vertical="center"/>
    </xf>
    <xf numFmtId="1" fontId="1" fillId="0" borderId="7" xfId="0" applyNumberFormat="1" applyFont="1" applyBorder="1">
      <alignment vertical="center"/>
    </xf>
    <xf numFmtId="10" fontId="5" fillId="0" borderId="7" xfId="0" applyNumberFormat="1" applyFont="1" applyBorder="1">
      <alignment vertical="center"/>
    </xf>
    <xf numFmtId="0" fontId="1" fillId="0" borderId="7" xfId="0" applyFont="1" applyBorder="1">
      <alignment vertical="center"/>
    </xf>
    <xf numFmtId="1" fontId="1" fillId="0" borderId="8" xfId="0" applyNumberFormat="1" applyFont="1" applyBorder="1">
      <alignment vertical="center"/>
    </xf>
    <xf numFmtId="10" fontId="5" fillId="0" borderId="5" xfId="0" applyNumberFormat="1" applyFont="1" applyBorder="1">
      <alignment vertical="center"/>
    </xf>
    <xf numFmtId="10" fontId="5" fillId="0" borderId="8" xfId="0" applyNumberFormat="1" applyFont="1" applyBorder="1">
      <alignment vertical="center"/>
    </xf>
    <xf numFmtId="0" fontId="8" fillId="0" borderId="0" xfId="0" applyFont="1">
      <alignment vertical="center"/>
    </xf>
    <xf numFmtId="9" fontId="5" fillId="0" borderId="4" xfId="0" applyNumberFormat="1" applyFont="1" applyBorder="1" applyAlignment="1">
      <alignment horizontal="center" vertical="center"/>
    </xf>
    <xf numFmtId="9" fontId="5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11">
    <dxf>
      <font>
        <b/>
        <i val="0"/>
        <u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numFmt numFmtId="19" formatCode="yyyy/m/d"/>
    </dxf>
    <dxf>
      <numFmt numFmtId="19" formatCode="yyyy/m/d"/>
    </dxf>
    <dxf>
      <numFmt numFmtId="19" formatCode="yyyy/m/d"/>
    </dxf>
    <dxf>
      <font>
        <b/>
        <i val="0"/>
        <sz val="14"/>
        <name val="微软雅黑"/>
        <scheme val="none"/>
      </font>
      <fill>
        <patternFill patternType="none"/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>
      <tableStyleElement type="wholeTable" dxfId="10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[项目经历1——大厂周报.xlsx]Sheet1!数据透视表1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GMV总和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B-4738-99C9-87C54D96D08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1B-4738-99C9-87C54D96D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340047"/>
        <c:axId val="1489332975"/>
      </c:lineChart>
      <c:catAx>
        <c:axId val="148934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332975"/>
        <c:crosses val="autoZero"/>
        <c:auto val="1"/>
        <c:lblAlgn val="ctr"/>
        <c:lblOffset val="100"/>
        <c:noMultiLvlLbl val="0"/>
      </c:catAx>
      <c:valAx>
        <c:axId val="148933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34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[项目经历1——大厂周报.xlsx]Sheet1!数据透视表1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GMV总和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9-40DE-81C5-E353D048B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8209391"/>
        <c:axId val="1608209807"/>
      </c:barChart>
      <c:line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9-40DE-81C5-E353D048B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209391"/>
        <c:axId val="1608209807"/>
      </c:lineChart>
      <c:catAx>
        <c:axId val="160820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8209807"/>
        <c:crosses val="autoZero"/>
        <c:auto val="1"/>
        <c:lblAlgn val="ctr"/>
        <c:lblOffset val="100"/>
        <c:noMultiLvlLbl val="0"/>
      </c:catAx>
      <c:valAx>
        <c:axId val="160820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820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[项目经历1——大厂周报.xlsx]数据透视图表-完成版!数据透视表4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7-4506-83AD-585406F9D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2655536"/>
        <c:axId val="782657776"/>
      </c:barChart>
      <c:lineChart>
        <c:grouping val="standard"/>
        <c:varyColors val="0"/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7-4506-83AD-585406F9D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655536"/>
        <c:axId val="782657776"/>
      </c:lineChart>
      <c:catAx>
        <c:axId val="7826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7776"/>
        <c:crosses val="autoZero"/>
        <c:auto val="1"/>
        <c:lblAlgn val="ctr"/>
        <c:lblOffset val="100"/>
        <c:noMultiLvlLbl val="0"/>
      </c:catAx>
      <c:valAx>
        <c:axId val="7826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[项目经历1——大厂周报.xlsx]数据透视图表-完成版!数据透视表4</c:name>
    <c:fmtId val="1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1-4AC9-8756-997257804E94}"/>
            </c:ext>
          </c:extLst>
        </c:ser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A1-4AC9-8756-997257804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95544"/>
        <c:axId val="742294584"/>
      </c:lineChart>
      <c:catAx>
        <c:axId val="742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4584"/>
        <c:crosses val="autoZero"/>
        <c:auto val="1"/>
        <c:lblAlgn val="ctr"/>
        <c:lblOffset val="100"/>
        <c:noMultiLvlLbl val="0"/>
      </c:catAx>
      <c:valAx>
        <c:axId val="7422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25208</xdr:colOff>
      <xdr:row>2</xdr:row>
      <xdr:rowOff>44427</xdr:rowOff>
    </xdr:from>
    <xdr:to>
      <xdr:col>5</xdr:col>
      <xdr:colOff>49679</xdr:colOff>
      <xdr:row>14</xdr:row>
      <xdr:rowOff>145485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平台i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65358" y="400027"/>
              <a:ext cx="1834221" cy="22346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0</xdr:col>
      <xdr:colOff>215726</xdr:colOff>
      <xdr:row>14</xdr:row>
      <xdr:rowOff>164866</xdr:rowOff>
    </xdr:from>
    <xdr:to>
      <xdr:col>3</xdr:col>
      <xdr:colOff>1023300</xdr:colOff>
      <xdr:row>36</xdr:row>
      <xdr:rowOff>145737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352894</xdr:colOff>
      <xdr:row>0</xdr:row>
      <xdr:rowOff>169054</xdr:rowOff>
    </xdr:from>
    <xdr:to>
      <xdr:col>13</xdr:col>
      <xdr:colOff>334156</xdr:colOff>
      <xdr:row>26</xdr:row>
      <xdr:rowOff>10409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1628775</xdr:colOff>
      <xdr:row>0</xdr:row>
      <xdr:rowOff>171450</xdr:rowOff>
    </xdr:from>
    <xdr:to>
      <xdr:col>6</xdr:col>
      <xdr:colOff>333375</xdr:colOff>
      <xdr:row>13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平台i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 1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0225" y="171450"/>
              <a:ext cx="1828800" cy="2197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152400</xdr:rowOff>
    </xdr:from>
    <xdr:to>
      <xdr:col>6</xdr:col>
      <xdr:colOff>361950</xdr:colOff>
      <xdr:row>47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15</xdr:row>
      <xdr:rowOff>133350</xdr:rowOff>
    </xdr:from>
    <xdr:to>
      <xdr:col>10</xdr:col>
      <xdr:colOff>533400</xdr:colOff>
      <xdr:row>30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hline" refreshedDate="44423.487788541701" createdVersion="7" refreshedVersion="7" minRefreshableVersion="3" recordCount="561">
  <cacheSource type="worksheet">
    <worksheetSource ref="A1:X562" sheet="拌客源数据1-8月"/>
  </cacheSource>
  <cacheFields count="30">
    <cacheField name="日期" numFmtId="14">
      <sharedItems containsSemiMixedTypes="0" containsNonDate="0" containsDate="1" containsString="0" minDate="2020-01-01T00:00:00" maxDate="2020-08-31T00:00:00" count="21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base="0">
        <rangePr groupBy="days" startDate="2020-01-01T00:00:00" endDate="2020-08-31T00:00:00"/>
        <groupItems count="368">
          <s v="&lt;2020-1-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-9-1"/>
        </groupItems>
      </fieldGroup>
    </cacheField>
    <cacheField name="品牌ID" numFmtId="0">
      <sharedItems containsSemiMixedTypes="0" containsNonDate="0" containsString="0" containsNumber="1" containsInteger="1" minValue="4636" maxValue="6108"/>
    </cacheField>
    <cacheField name="品牌名称" numFmtId="0">
      <sharedItems count="2">
        <s v="蛙小辣火锅杯（总账号）"/>
        <s v="拌客（武宁路店）"/>
      </sharedItems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>
      <sharedItems containsNonDate="0"/>
    </cacheField>
    <cacheField name="平台" numFmtId="0">
      <sharedItems containsNonDate="0"/>
    </cacheField>
    <cacheField name="平台i" numFmtId="0">
      <sharedItems count="2">
        <s v="饿了么"/>
        <s v="美团"/>
      </sharedItems>
    </cacheField>
    <cacheField name="平台门店名称" numFmtId="0">
      <sharedItems containsNonDate="0"/>
    </cacheField>
    <cacheField name="GMV" numFmtId="0">
      <sharedItems containsSemiMixedTypes="0" containsNonDate="0" containsString="0" containsNumber="1" minValue="0" maxValue="11012.76"/>
    </cacheField>
    <cacheField name="商家实收" numFmtId="0">
      <sharedItems containsSemiMixedTypes="0" containsNonDate="0" containsString="0" containsNumber="1" minValue="0" maxValue="3780.11"/>
    </cacheField>
    <cacheField name="门店曝光量" numFmtId="0">
      <sharedItems containsSemiMixedTypes="0" containsNonDate="0" containsString="0" containsNumber="1" containsInteger="1" minValue="0" maxValue="10621"/>
    </cacheField>
    <cacheField name="门店访问量" numFmtId="0">
      <sharedItems containsSemiMixedTypes="0" containsNonDate="0" containsString="0" containsNumber="1" containsInteger="1" minValue="0" maxValue="701"/>
    </cacheField>
    <cacheField name="门店下单量" numFmtId="0">
      <sharedItems containsSemiMixedTypes="0" containsNonDate="0" containsString="0" containsNumber="1" containsInteger="1" minValue="5" maxValue="233"/>
    </cacheField>
    <cacheField name="无效订单" numFmtId="0">
      <sharedItems containsSemiMixedTypes="0" containsNonDate="0" containsString="0" containsNumber="1" containsInteger="1" minValue="0" maxValue="11"/>
    </cacheField>
    <cacheField name="有效订单" numFmtId="0">
      <sharedItems containsSemiMixedTypes="0" containsNonDate="0" containsString="0" containsNumber="1" containsInteger="1" minValue="5" maxValue="232"/>
    </cacheField>
    <cacheField name="曝光人数" numFmtId="0">
      <sharedItems containsSemiMixedTypes="0" containsNonDate="0" containsString="0" containsNumber="1" containsInteger="1" minValue="0" maxValue="10621"/>
    </cacheField>
    <cacheField name="进店人数" numFmtId="0">
      <sharedItems containsSemiMixedTypes="0" containsNonDate="0" containsString="0" containsNumber="1" containsInteger="1" minValue="0" maxValue="701"/>
    </cacheField>
    <cacheField name="下单人数" numFmtId="0">
      <sharedItems containsSemiMixedTypes="0" containsNonDate="0" containsString="0" containsNumber="1" containsInteger="1" minValue="0" maxValue="224"/>
    </cacheField>
    <cacheField name="cpc总费用" numFmtId="0">
      <sharedItems containsSemiMixedTypes="0" containsNonDate="0" containsString="0" containsNumber="1" minValue="0" maxValue="846.4"/>
    </cacheField>
    <cacheField name="cpc曝光量" numFmtId="0">
      <sharedItems containsSemiMixedTypes="0" containsNonDate="0" containsString="0" containsNumber="1" containsInteger="1" minValue="0" maxValue="7812"/>
    </cacheField>
    <cacheField name="cpc访问量" numFmtId="0">
      <sharedItems containsSemiMixedTypes="0" containsNonDate="0" containsString="0" containsNumber="1" containsInteger="1" minValue="0" maxValue="409"/>
    </cacheField>
    <cacheField name="商户补贴" numFmtId="0">
      <sharedItems containsSemiMixedTypes="0" containsNonDate="0" containsString="0" containsNumber="1" containsInteger="1" minValue="174" maxValue="5882"/>
    </cacheField>
    <cacheField name="平台补贴" numFmtId="0">
      <sharedItems containsSemiMixedTypes="0" containsNonDate="0" containsString="0" containsNumber="1" containsInteger="1" minValue="4" maxValue="1141"/>
    </cacheField>
    <cacheField name="月" numFmtId="0" databaseField="0">
      <fieldGroup base="0">
        <rangePr groupBy="months" startDate="2020-01-01T00:00:00" endDate="2020-09-01T00:00:00"/>
        <groupItems count="14">
          <s v="&lt;2020-1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-9-1"/>
        </groupItems>
      </fieldGroup>
    </cacheField>
    <cacheField name="到手率" numFmtId="0" formula="商家实收/GMV" databaseField="0"/>
    <cacheField name="GMV总目标" numFmtId="0" formula="1800000" databaseField="0"/>
    <cacheField name="达成率" numFmtId="0" formula="GMV/GMV总目标" databaseField="0"/>
    <cacheField name="单均实收" numFmtId="0" formula="商家实收/有效订单" databaseField="0"/>
    <cacheField name="cpc单次点击费用" numFmtId="0" formula="cpc总费用/cpc访问量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1">
  <r>
    <x v="0"/>
    <n v="4636"/>
    <x v="0"/>
    <x v="0"/>
    <x v="0"/>
    <s v="上海"/>
    <s v="eleme"/>
    <x v="0"/>
    <s v="蛙小辣·美蛙火锅杯(宝山店)"/>
    <n v="3545.74"/>
    <n v="1349.51"/>
    <n v="4427"/>
    <n v="355"/>
    <n v="58"/>
    <n v="1"/>
    <n v="57"/>
    <n v="4169"/>
    <n v="361"/>
    <n v="52"/>
    <n v="209"/>
    <n v="3280"/>
    <n v="212"/>
    <n v="1825"/>
    <n v="32"/>
  </r>
  <r>
    <x v="0"/>
    <n v="4636"/>
    <x v="0"/>
    <x v="1"/>
    <x v="1"/>
    <s v="上海"/>
    <s v="meituan"/>
    <x v="1"/>
    <s v="蛙小辣火锅杯（合生汇店）"/>
    <n v="2065.6"/>
    <n v="741.23"/>
    <n v="4172"/>
    <n v="324"/>
    <n v="39"/>
    <n v="3"/>
    <n v="36"/>
    <n v="4172"/>
    <n v="324"/>
    <n v="38"/>
    <n v="243.8"/>
    <n v="3660"/>
    <n v="194"/>
    <n v="1069"/>
    <n v="24"/>
  </r>
  <r>
    <x v="0"/>
    <n v="4636"/>
    <x v="0"/>
    <x v="2"/>
    <x v="2"/>
    <s v="上海"/>
    <s v="eleme"/>
    <x v="0"/>
    <s v="蛙小辣火锅杯(龙阳广场店)"/>
    <n v="1498.22"/>
    <n v="585.91"/>
    <n v="2377"/>
    <n v="168"/>
    <n v="25"/>
    <n v="1"/>
    <n v="24"/>
    <n v="2227"/>
    <n v="180"/>
    <n v="23"/>
    <n v="137.1"/>
    <n v="1618"/>
    <n v="97"/>
    <n v="762"/>
    <n v="148"/>
  </r>
  <r>
    <x v="0"/>
    <n v="4636"/>
    <x v="0"/>
    <x v="3"/>
    <x v="1"/>
    <s v="上海"/>
    <s v="eleme"/>
    <x v="0"/>
    <s v="蛙小辣火锅杯(五角场店)"/>
    <n v="2184.44"/>
    <n v="1114.05"/>
    <n v="2684"/>
    <n v="190"/>
    <n v="36"/>
    <n v="0"/>
    <n v="36"/>
    <n v="2685"/>
    <n v="194"/>
    <n v="33"/>
    <n v="44.06"/>
    <n v="545"/>
    <n v="40"/>
    <n v="811"/>
    <n v="49"/>
  </r>
  <r>
    <x v="1"/>
    <n v="4636"/>
    <x v="0"/>
    <x v="0"/>
    <x v="0"/>
    <s v="上海"/>
    <s v="eleme"/>
    <x v="0"/>
    <s v="蛙小辣·美蛙火锅杯(宝山店)"/>
    <n v="2878.18"/>
    <n v="1069.32"/>
    <n v="3419"/>
    <n v="257"/>
    <n v="50"/>
    <n v="0"/>
    <n v="50"/>
    <n v="3196"/>
    <n v="257"/>
    <n v="48"/>
    <n v="192.9"/>
    <n v="2519"/>
    <n v="155"/>
    <n v="1498"/>
    <n v="32"/>
  </r>
  <r>
    <x v="1"/>
    <n v="4636"/>
    <x v="0"/>
    <x v="1"/>
    <x v="1"/>
    <s v="上海"/>
    <s v="meituan"/>
    <x v="1"/>
    <s v="蛙小辣火锅杯（合生汇店）"/>
    <n v="2592"/>
    <n v="974.62"/>
    <n v="2599"/>
    <n v="238"/>
    <n v="44"/>
    <n v="1"/>
    <n v="43"/>
    <n v="2599"/>
    <n v="238"/>
    <n v="43"/>
    <n v="155.12"/>
    <n v="1683"/>
    <n v="104"/>
    <n v="1338"/>
    <n v="25"/>
  </r>
  <r>
    <x v="1"/>
    <n v="4636"/>
    <x v="0"/>
    <x v="2"/>
    <x v="2"/>
    <s v="上海"/>
    <s v="eleme"/>
    <x v="0"/>
    <s v="蛙小辣火锅杯(龙阳广场店)"/>
    <n v="1640.77"/>
    <n v="602.88"/>
    <n v="1476"/>
    <n v="118"/>
    <n v="30"/>
    <n v="0"/>
    <n v="30"/>
    <n v="1436"/>
    <n v="128"/>
    <n v="29"/>
    <n v="91.4"/>
    <n v="911"/>
    <n v="60"/>
    <n v="864"/>
    <n v="160"/>
  </r>
  <r>
    <x v="1"/>
    <n v="4636"/>
    <x v="0"/>
    <x v="3"/>
    <x v="1"/>
    <s v="上海"/>
    <s v="eleme"/>
    <x v="0"/>
    <s v="蛙小辣火锅杯(五角场店)"/>
    <n v="2225.1"/>
    <n v="1180.31"/>
    <n v="3071"/>
    <n v="226"/>
    <n v="31"/>
    <n v="0"/>
    <n v="31"/>
    <n v="2853"/>
    <n v="229"/>
    <n v="31"/>
    <n v="156"/>
    <n v="1699"/>
    <n v="107"/>
    <n v="780"/>
    <n v="55"/>
  </r>
  <r>
    <x v="2"/>
    <n v="4636"/>
    <x v="0"/>
    <x v="0"/>
    <x v="0"/>
    <s v="上海"/>
    <s v="eleme"/>
    <x v="0"/>
    <s v="蛙小辣·美蛙火锅杯(宝山店)"/>
    <n v="4093.26"/>
    <n v="1595.58"/>
    <n v="3587"/>
    <n v="303"/>
    <n v="66"/>
    <n v="1"/>
    <n v="65"/>
    <n v="3355"/>
    <n v="303"/>
    <n v="62"/>
    <n v="205.4"/>
    <n v="2745"/>
    <n v="193"/>
    <n v="2061"/>
    <n v="45"/>
  </r>
  <r>
    <x v="2"/>
    <n v="4636"/>
    <x v="0"/>
    <x v="2"/>
    <x v="2"/>
    <s v="上海"/>
    <s v="eleme"/>
    <x v="0"/>
    <s v="蛙小辣火锅杯(龙阳广场店)"/>
    <n v="1782.05"/>
    <n v="642.23"/>
    <n v="1541"/>
    <n v="134"/>
    <n v="32"/>
    <n v="0"/>
    <n v="32"/>
    <n v="1583"/>
    <n v="145"/>
    <n v="31"/>
    <n v="92.76"/>
    <n v="912"/>
    <n v="64"/>
    <n v="945"/>
    <n v="162"/>
  </r>
  <r>
    <x v="2"/>
    <n v="4636"/>
    <x v="0"/>
    <x v="3"/>
    <x v="1"/>
    <s v="上海"/>
    <s v="eleme"/>
    <x v="0"/>
    <s v="蛙小辣火锅杯(五角场店)"/>
    <n v="3455.42"/>
    <n v="1607.79"/>
    <n v="3844"/>
    <n v="287"/>
    <n v="57"/>
    <n v="0"/>
    <n v="57"/>
    <n v="3587"/>
    <n v="290"/>
    <n v="56"/>
    <n v="198.41"/>
    <n v="2125"/>
    <n v="140"/>
    <n v="1460"/>
    <n v="62"/>
  </r>
  <r>
    <x v="3"/>
    <n v="4636"/>
    <x v="0"/>
    <x v="0"/>
    <x v="0"/>
    <s v="上海"/>
    <s v="eleme"/>
    <x v="0"/>
    <s v="蛙小辣·美蛙火锅杯(宝山店)"/>
    <n v="4058.06"/>
    <n v="1573.61"/>
    <n v="3846"/>
    <n v="339"/>
    <n v="65"/>
    <n v="0"/>
    <n v="65"/>
    <n v="3551"/>
    <n v="339"/>
    <n v="57"/>
    <n v="205.44"/>
    <n v="2813"/>
    <n v="182"/>
    <n v="2066"/>
    <n v="41"/>
  </r>
  <r>
    <x v="3"/>
    <n v="4636"/>
    <x v="0"/>
    <x v="1"/>
    <x v="1"/>
    <s v="上海"/>
    <s v="meituan"/>
    <x v="1"/>
    <s v="蛙小辣火锅杯（合生汇店）"/>
    <n v="2130.38"/>
    <n v="870.73"/>
    <n v="2779"/>
    <n v="213"/>
    <n v="32"/>
    <n v="0"/>
    <n v="32"/>
    <n v="2779"/>
    <n v="213"/>
    <n v="32"/>
    <n v="100"/>
    <n v="1738"/>
    <n v="89"/>
    <n v="1017"/>
    <n v="27"/>
  </r>
  <r>
    <x v="3"/>
    <n v="4636"/>
    <x v="0"/>
    <x v="2"/>
    <x v="2"/>
    <s v="上海"/>
    <s v="eleme"/>
    <x v="0"/>
    <s v="蛙小辣火锅杯(龙阳广场店)"/>
    <n v="1531"/>
    <n v="614.58000000000004"/>
    <n v="2251"/>
    <n v="136"/>
    <n v="26"/>
    <n v="0"/>
    <n v="26"/>
    <n v="2115"/>
    <n v="137"/>
    <n v="25"/>
    <n v="79.77"/>
    <n v="810"/>
    <n v="50"/>
    <n v="751"/>
    <n v="181"/>
  </r>
  <r>
    <x v="3"/>
    <n v="4636"/>
    <x v="0"/>
    <x v="3"/>
    <x v="1"/>
    <s v="上海"/>
    <s v="eleme"/>
    <x v="0"/>
    <s v="蛙小辣火锅杯(五角场店)"/>
    <n v="2473.8200000000002"/>
    <n v="1157.83"/>
    <n v="3663"/>
    <n v="263"/>
    <n v="36"/>
    <n v="0"/>
    <n v="36"/>
    <n v="3460"/>
    <n v="264"/>
    <n v="35"/>
    <n v="168.17"/>
    <n v="2231"/>
    <n v="131"/>
    <n v="1045"/>
    <n v="85"/>
  </r>
  <r>
    <x v="4"/>
    <n v="4636"/>
    <x v="0"/>
    <x v="0"/>
    <x v="0"/>
    <s v="上海"/>
    <s v="eleme"/>
    <x v="0"/>
    <s v="蛙小辣·美蛙火锅杯(宝山店)"/>
    <n v="3576.58"/>
    <n v="1368.12"/>
    <n v="3689"/>
    <n v="328"/>
    <n v="60"/>
    <n v="0"/>
    <n v="60"/>
    <n v="3418"/>
    <n v="335"/>
    <n v="58"/>
    <n v="200.44"/>
    <n v="2793"/>
    <n v="198"/>
    <n v="1819"/>
    <n v="49"/>
  </r>
  <r>
    <x v="4"/>
    <n v="4636"/>
    <x v="0"/>
    <x v="3"/>
    <x v="1"/>
    <s v="上海"/>
    <s v="eleme"/>
    <x v="0"/>
    <s v="蛙小辣火锅杯(五角场店)"/>
    <n v="2655.38"/>
    <n v="1139.24"/>
    <n v="2774"/>
    <n v="179"/>
    <n v="44"/>
    <n v="1"/>
    <n v="43"/>
    <n v="2689"/>
    <n v="189"/>
    <n v="42"/>
    <n v="51.79"/>
    <n v="417"/>
    <n v="29"/>
    <n v="1235"/>
    <n v="54"/>
  </r>
  <r>
    <x v="5"/>
    <n v="4636"/>
    <x v="0"/>
    <x v="0"/>
    <x v="0"/>
    <s v="上海"/>
    <s v="eleme"/>
    <x v="0"/>
    <s v="蛙小辣·美蛙火锅杯(宝山店)"/>
    <n v="2265.8200000000002"/>
    <n v="843.54"/>
    <n v="3157"/>
    <n v="239"/>
    <n v="39"/>
    <n v="0"/>
    <n v="39"/>
    <n v="2908"/>
    <n v="237"/>
    <n v="38"/>
    <n v="189.29"/>
    <n v="2337"/>
    <n v="141"/>
    <n v="1181"/>
    <n v="32"/>
  </r>
  <r>
    <x v="5"/>
    <n v="4636"/>
    <x v="0"/>
    <x v="3"/>
    <x v="1"/>
    <s v="上海"/>
    <s v="eleme"/>
    <x v="0"/>
    <s v="蛙小辣火锅杯(五角场店)"/>
    <n v="2397.1999999999998"/>
    <n v="909.82"/>
    <n v="2269"/>
    <n v="135"/>
    <n v="45"/>
    <n v="0"/>
    <n v="45"/>
    <n v="2210"/>
    <n v="143"/>
    <n v="44"/>
    <n v="0"/>
    <n v="1"/>
    <n v="0"/>
    <n v="1221"/>
    <n v="57"/>
  </r>
  <r>
    <x v="6"/>
    <n v="4636"/>
    <x v="0"/>
    <x v="0"/>
    <x v="0"/>
    <s v="上海"/>
    <s v="eleme"/>
    <x v="0"/>
    <s v="蛙小辣·美蛙火锅杯(宝山店)"/>
    <n v="3735.26"/>
    <n v="1466.4"/>
    <n v="2999"/>
    <n v="243"/>
    <n v="58"/>
    <n v="0"/>
    <n v="58"/>
    <n v="2999"/>
    <n v="243"/>
    <n v="56"/>
    <n v="146.68"/>
    <n v="1855"/>
    <n v="123"/>
    <n v="1867"/>
    <n v="31"/>
  </r>
  <r>
    <x v="7"/>
    <n v="4636"/>
    <x v="0"/>
    <x v="0"/>
    <x v="0"/>
    <s v="上海"/>
    <s v="eleme"/>
    <x v="0"/>
    <s v="蛙小辣·美蛙火锅杯(宝山店)"/>
    <n v="3299.56"/>
    <n v="1223.6199999999999"/>
    <n v="2549"/>
    <n v="230"/>
    <n v="56"/>
    <n v="0"/>
    <n v="56"/>
    <n v="2549"/>
    <n v="230"/>
    <n v="53"/>
    <n v="134.51"/>
    <n v="1896"/>
    <n v="113"/>
    <n v="1729"/>
    <n v="45"/>
  </r>
  <r>
    <x v="8"/>
    <n v="4636"/>
    <x v="0"/>
    <x v="0"/>
    <x v="0"/>
    <s v="上海"/>
    <s v="eleme"/>
    <x v="0"/>
    <s v="蛙小辣·美蛙火锅杯(宝山店)"/>
    <n v="2757.22"/>
    <n v="986.41"/>
    <n v="2679"/>
    <n v="231"/>
    <n v="47"/>
    <n v="0"/>
    <n v="47"/>
    <n v="2679"/>
    <n v="231"/>
    <n v="46"/>
    <n v="130.76"/>
    <n v="0"/>
    <n v="125"/>
    <n v="1478"/>
    <n v="25"/>
  </r>
  <r>
    <x v="9"/>
    <n v="4636"/>
    <x v="0"/>
    <x v="0"/>
    <x v="0"/>
    <s v="上海"/>
    <s v="eleme"/>
    <x v="0"/>
    <s v="蛙小辣·美蛙火锅杯(宝山店)"/>
    <n v="3332.6"/>
    <n v="1245.54"/>
    <n v="2939"/>
    <n v="274"/>
    <n v="57"/>
    <n v="2"/>
    <n v="55"/>
    <n v="2939"/>
    <n v="274"/>
    <n v="53"/>
    <n v="130.24"/>
    <n v="2005"/>
    <n v="130"/>
    <n v="1733"/>
    <n v="41"/>
  </r>
  <r>
    <x v="10"/>
    <n v="4636"/>
    <x v="0"/>
    <x v="0"/>
    <x v="0"/>
    <s v="上海"/>
    <s v="eleme"/>
    <x v="0"/>
    <s v="蛙小辣·美蛙火锅杯(宝山店)"/>
    <n v="2059.71"/>
    <n v="953.51"/>
    <n v="2922"/>
    <n v="253"/>
    <n v="27"/>
    <n v="0"/>
    <n v="27"/>
    <n v="2922"/>
    <n v="253"/>
    <n v="25"/>
    <n v="81.2"/>
    <n v="0"/>
    <n v="74"/>
    <n v="878"/>
    <n v="34"/>
  </r>
  <r>
    <x v="11"/>
    <n v="4636"/>
    <x v="0"/>
    <x v="0"/>
    <x v="0"/>
    <s v="上海"/>
    <s v="eleme"/>
    <x v="0"/>
    <s v="蛙小辣·美蛙火锅杯(宝山店)"/>
    <n v="1317.5"/>
    <n v="633.09"/>
    <n v="2234"/>
    <n v="173"/>
    <n v="17"/>
    <n v="0"/>
    <n v="17"/>
    <n v="2234"/>
    <n v="173"/>
    <n v="17"/>
    <n v="47.2"/>
    <n v="786"/>
    <n v="68"/>
    <n v="531"/>
    <n v="25"/>
  </r>
  <r>
    <x v="12"/>
    <n v="4636"/>
    <x v="0"/>
    <x v="0"/>
    <x v="0"/>
    <s v="上海"/>
    <s v="eleme"/>
    <x v="0"/>
    <s v="蛙小辣·美蛙火锅杯(宝山店)"/>
    <n v="1654.01"/>
    <n v="673.11"/>
    <n v="2370"/>
    <n v="175"/>
    <n v="24"/>
    <n v="0"/>
    <n v="24"/>
    <n v="2370"/>
    <n v="175"/>
    <n v="23"/>
    <n v="46.1"/>
    <n v="740"/>
    <n v="54"/>
    <n v="812"/>
    <n v="16"/>
  </r>
  <r>
    <x v="13"/>
    <n v="4636"/>
    <x v="0"/>
    <x v="0"/>
    <x v="0"/>
    <s v="上海"/>
    <s v="eleme"/>
    <x v="0"/>
    <s v="蛙小辣·美蛙火锅杯(宝山店)"/>
    <n v="1167.76"/>
    <n v="455.59"/>
    <n v="2439"/>
    <n v="185"/>
    <n v="16"/>
    <n v="0"/>
    <n v="16"/>
    <n v="2439"/>
    <n v="185"/>
    <n v="14"/>
    <n v="48.8"/>
    <n v="822"/>
    <n v="55"/>
    <n v="604"/>
    <n v="67"/>
  </r>
  <r>
    <x v="14"/>
    <n v="4636"/>
    <x v="0"/>
    <x v="0"/>
    <x v="0"/>
    <s v="上海"/>
    <s v="eleme"/>
    <x v="0"/>
    <s v="蛙小辣·美蛙火锅杯(宝山店)"/>
    <n v="1908.22"/>
    <n v="808.1"/>
    <n v="2323"/>
    <n v="186"/>
    <n v="26"/>
    <n v="0"/>
    <n v="26"/>
    <n v="2323"/>
    <n v="186"/>
    <n v="23"/>
    <n v="49.6"/>
    <n v="878"/>
    <n v="67"/>
    <n v="906"/>
    <n v="161"/>
  </r>
  <r>
    <x v="15"/>
    <n v="4636"/>
    <x v="0"/>
    <x v="0"/>
    <x v="0"/>
    <s v="上海"/>
    <s v="eleme"/>
    <x v="0"/>
    <s v="蛙小辣·美蛙火锅杯(宝山店)"/>
    <n v="1278.08"/>
    <n v="553.16999999999996"/>
    <n v="2372"/>
    <n v="181"/>
    <n v="17"/>
    <n v="0"/>
    <n v="17"/>
    <n v="2372"/>
    <n v="181"/>
    <n v="15"/>
    <n v="49.1"/>
    <n v="1039"/>
    <n v="80"/>
    <n v="591"/>
    <n v="109"/>
  </r>
  <r>
    <x v="16"/>
    <n v="4636"/>
    <x v="0"/>
    <x v="0"/>
    <x v="0"/>
    <s v="上海"/>
    <s v="eleme"/>
    <x v="0"/>
    <s v="蛙小辣·美蛙火锅杯(宝山店)"/>
    <n v="1738.06"/>
    <n v="755.48"/>
    <n v="2843"/>
    <n v="224"/>
    <n v="22"/>
    <n v="0"/>
    <n v="22"/>
    <n v="2843"/>
    <n v="224"/>
    <n v="18"/>
    <n v="49.6"/>
    <n v="1090"/>
    <n v="81"/>
    <n v="803"/>
    <n v="137"/>
  </r>
  <r>
    <x v="17"/>
    <n v="4636"/>
    <x v="0"/>
    <x v="0"/>
    <x v="0"/>
    <s v="上海"/>
    <s v="eleme"/>
    <x v="0"/>
    <s v="蛙小辣·美蛙火锅杯(宝山店)"/>
    <n v="1316.57"/>
    <n v="524.51"/>
    <n v="3154"/>
    <n v="260"/>
    <n v="19"/>
    <n v="0"/>
    <n v="19"/>
    <n v="3154"/>
    <n v="260"/>
    <n v="18"/>
    <n v="50"/>
    <n v="1079"/>
    <n v="66"/>
    <n v="662"/>
    <n v="115"/>
  </r>
  <r>
    <x v="18"/>
    <n v="4636"/>
    <x v="0"/>
    <x v="0"/>
    <x v="0"/>
    <s v="上海"/>
    <s v="eleme"/>
    <x v="0"/>
    <s v="蛙小辣·美蛙火锅杯(宝山店)"/>
    <n v="1915.36"/>
    <n v="792.95"/>
    <n v="2483"/>
    <n v="204"/>
    <n v="26"/>
    <n v="0"/>
    <n v="26"/>
    <n v="2483"/>
    <n v="204"/>
    <n v="23"/>
    <n v="48.62"/>
    <n v="1142"/>
    <n v="76"/>
    <n v="929"/>
    <n v="158"/>
  </r>
  <r>
    <x v="19"/>
    <n v="4636"/>
    <x v="0"/>
    <x v="0"/>
    <x v="0"/>
    <s v="上海"/>
    <s v="eleme"/>
    <x v="0"/>
    <s v="蛙小辣·美蛙火锅杯(宝山店)"/>
    <n v="1006.99"/>
    <n v="419.69"/>
    <n v="1356"/>
    <n v="107"/>
    <n v="14"/>
    <n v="0"/>
    <n v="14"/>
    <n v="1356"/>
    <n v="107"/>
    <n v="14"/>
    <n v="10.51"/>
    <n v="101"/>
    <n v="13"/>
    <n v="483"/>
    <n v="85"/>
  </r>
  <r>
    <x v="20"/>
    <n v="4636"/>
    <x v="0"/>
    <x v="0"/>
    <x v="0"/>
    <s v="上海"/>
    <s v="eleme"/>
    <x v="0"/>
    <s v="蛙小辣·美蛙火锅杯(宝山店)"/>
    <n v="1384.55"/>
    <n v="584.82000000000005"/>
    <n v="1537"/>
    <n v="137"/>
    <n v="19"/>
    <n v="0"/>
    <n v="19"/>
    <n v="1537"/>
    <n v="137"/>
    <n v="18"/>
    <n v="29.67"/>
    <n v="524"/>
    <n v="51"/>
    <n v="657"/>
    <n v="106"/>
  </r>
  <r>
    <x v="21"/>
    <n v="4636"/>
    <x v="0"/>
    <x v="0"/>
    <x v="0"/>
    <s v="上海"/>
    <s v="eleme"/>
    <x v="0"/>
    <s v="蛙小辣·美蛙火锅杯(宝山店)"/>
    <n v="1112.52"/>
    <n v="454.74"/>
    <n v="1579"/>
    <n v="145"/>
    <n v="17"/>
    <n v="1"/>
    <n v="16"/>
    <n v="1579"/>
    <n v="145"/>
    <n v="15"/>
    <n v="29.9"/>
    <n v="550"/>
    <n v="49"/>
    <n v="549"/>
    <n v="89"/>
  </r>
  <r>
    <x v="22"/>
    <n v="4636"/>
    <x v="0"/>
    <x v="0"/>
    <x v="0"/>
    <s v="上海"/>
    <s v="eleme"/>
    <x v="0"/>
    <s v="蛙小辣·美蛙火锅杯(宝山店)"/>
    <n v="1513.37"/>
    <n v="663.99"/>
    <n v="1688"/>
    <n v="147"/>
    <n v="20"/>
    <n v="0"/>
    <n v="20"/>
    <n v="1688"/>
    <n v="147"/>
    <n v="20"/>
    <n v="29.6"/>
    <n v="558"/>
    <n v="51"/>
    <n v="689"/>
    <n v="131"/>
  </r>
  <r>
    <x v="23"/>
    <n v="4636"/>
    <x v="0"/>
    <x v="0"/>
    <x v="0"/>
    <s v="上海"/>
    <s v="eleme"/>
    <x v="0"/>
    <s v="蛙小辣·美蛙火锅杯(宝山店)"/>
    <n v="1825.26"/>
    <n v="816.25"/>
    <n v="1756"/>
    <n v="155"/>
    <n v="24"/>
    <n v="1"/>
    <n v="23"/>
    <n v="1756"/>
    <n v="155"/>
    <n v="21"/>
    <n v="29.8"/>
    <n v="490"/>
    <n v="51"/>
    <n v="821"/>
    <n v="165"/>
  </r>
  <r>
    <x v="24"/>
    <n v="4636"/>
    <x v="0"/>
    <x v="0"/>
    <x v="0"/>
    <s v="上海"/>
    <s v="eleme"/>
    <x v="0"/>
    <s v="蛙小辣·美蛙火锅杯(宝山店)"/>
    <n v="984.56"/>
    <n v="396.86"/>
    <n v="1832"/>
    <n v="172"/>
    <n v="14"/>
    <n v="0"/>
    <n v="14"/>
    <n v="1832"/>
    <n v="172"/>
    <n v="13"/>
    <n v="29.97"/>
    <n v="640"/>
    <n v="51"/>
    <n v="488"/>
    <n v="20"/>
  </r>
  <r>
    <x v="25"/>
    <n v="4636"/>
    <x v="0"/>
    <x v="0"/>
    <x v="0"/>
    <s v="上海"/>
    <s v="eleme"/>
    <x v="0"/>
    <s v="蛙小辣·美蛙火锅杯(宝山店)"/>
    <n v="758.35"/>
    <n v="306.64999999999998"/>
    <n v="1568"/>
    <n v="126"/>
    <n v="11"/>
    <n v="0"/>
    <n v="11"/>
    <n v="1568"/>
    <n v="126"/>
    <n v="11"/>
    <n v="30"/>
    <n v="537"/>
    <n v="54"/>
    <n v="378"/>
    <n v="19"/>
  </r>
  <r>
    <x v="26"/>
    <n v="4636"/>
    <x v="0"/>
    <x v="0"/>
    <x v="0"/>
    <s v="上海"/>
    <s v="eleme"/>
    <x v="0"/>
    <s v="蛙小辣·美蛙火锅杯(宝山店)"/>
    <n v="1135.1400000000001"/>
    <n v="463.55"/>
    <n v="1479"/>
    <n v="152"/>
    <n v="17"/>
    <n v="0"/>
    <n v="17"/>
    <n v="1479"/>
    <n v="152"/>
    <n v="17"/>
    <n v="29.9"/>
    <n v="553"/>
    <n v="52"/>
    <n v="553"/>
    <n v="16"/>
  </r>
  <r>
    <x v="27"/>
    <n v="4636"/>
    <x v="0"/>
    <x v="0"/>
    <x v="0"/>
    <s v="上海"/>
    <s v="eleme"/>
    <x v="0"/>
    <s v="蛙小辣·美蛙火锅杯(宝山店)"/>
    <n v="1370.68"/>
    <n v="553.47"/>
    <n v="2218"/>
    <n v="177"/>
    <n v="20"/>
    <n v="0"/>
    <n v="20"/>
    <n v="2218"/>
    <n v="177"/>
    <n v="20"/>
    <n v="48.1"/>
    <n v="874"/>
    <n v="76"/>
    <n v="684"/>
    <n v="20"/>
  </r>
  <r>
    <x v="28"/>
    <n v="4636"/>
    <x v="0"/>
    <x v="0"/>
    <x v="0"/>
    <s v="上海"/>
    <s v="eleme"/>
    <x v="0"/>
    <s v="蛙小辣·美蛙火锅杯(宝山店)"/>
    <n v="2294.79"/>
    <n v="989.24"/>
    <n v="2432"/>
    <n v="223"/>
    <n v="32"/>
    <n v="0"/>
    <n v="32"/>
    <n v="2432"/>
    <n v="223"/>
    <n v="31"/>
    <n v="49.5"/>
    <n v="859"/>
    <n v="71"/>
    <n v="1057"/>
    <n v="31"/>
  </r>
  <r>
    <x v="29"/>
    <n v="4636"/>
    <x v="0"/>
    <x v="0"/>
    <x v="0"/>
    <s v="上海"/>
    <s v="eleme"/>
    <x v="0"/>
    <s v="蛙小辣·美蛙火锅杯(宝山店)"/>
    <n v="1708.47"/>
    <n v="747.47"/>
    <n v="2174"/>
    <n v="184"/>
    <n v="22"/>
    <n v="0"/>
    <n v="22"/>
    <n v="2174"/>
    <n v="184"/>
    <n v="21"/>
    <n v="48.3"/>
    <n v="769"/>
    <n v="73"/>
    <n v="779"/>
    <n v="20"/>
  </r>
  <r>
    <x v="30"/>
    <n v="4636"/>
    <x v="0"/>
    <x v="0"/>
    <x v="0"/>
    <s v="上海"/>
    <s v="eleme"/>
    <x v="0"/>
    <s v="蛙小辣·美蛙火锅杯(宝山店)"/>
    <n v="1470.49"/>
    <n v="616.08000000000004"/>
    <n v="2311"/>
    <n v="178"/>
    <n v="22"/>
    <n v="0"/>
    <n v="22"/>
    <n v="2311"/>
    <n v="178"/>
    <n v="19"/>
    <n v="48.6"/>
    <n v="975"/>
    <n v="75"/>
    <n v="695"/>
    <n v="14"/>
  </r>
  <r>
    <x v="30"/>
    <n v="4636"/>
    <x v="0"/>
    <x v="4"/>
    <x v="3"/>
    <s v="上海"/>
    <s v="meituan"/>
    <x v="1"/>
    <s v="蛙小辣·美蛙火锅杯（长风大悦城店）"/>
    <n v="1433.74"/>
    <n v="600.1"/>
    <n v="1193"/>
    <n v="119"/>
    <n v="23"/>
    <n v="0"/>
    <n v="23"/>
    <n v="1193"/>
    <n v="119"/>
    <n v="22"/>
    <n v="38.299999999999997"/>
    <n v="732"/>
    <n v="50"/>
    <n v="689"/>
    <n v="153"/>
  </r>
  <r>
    <x v="31"/>
    <n v="4636"/>
    <x v="0"/>
    <x v="0"/>
    <x v="0"/>
    <s v="上海"/>
    <s v="eleme"/>
    <x v="0"/>
    <s v="蛙小辣·美蛙火锅杯(宝山店)"/>
    <n v="1216.3599999999999"/>
    <n v="557.37"/>
    <n v="2389"/>
    <n v="204"/>
    <n v="14"/>
    <n v="0"/>
    <n v="14"/>
    <n v="2389"/>
    <n v="204"/>
    <n v="14"/>
    <n v="50"/>
    <n v="888"/>
    <n v="75"/>
    <n v="532"/>
    <n v="13"/>
  </r>
  <r>
    <x v="31"/>
    <n v="4636"/>
    <x v="0"/>
    <x v="4"/>
    <x v="3"/>
    <s v="上海"/>
    <s v="meituan"/>
    <x v="1"/>
    <s v="蛙小辣·美蛙火锅杯（长风大悦城店）"/>
    <n v="1244.8800000000001"/>
    <n v="605.16999999999996"/>
    <n v="1016"/>
    <n v="77"/>
    <n v="18"/>
    <n v="1"/>
    <n v="17"/>
    <n v="1016"/>
    <n v="77"/>
    <n v="17"/>
    <n v="11.7"/>
    <n v="144"/>
    <n v="10"/>
    <n v="503"/>
    <n v="89"/>
  </r>
  <r>
    <x v="32"/>
    <n v="4636"/>
    <x v="0"/>
    <x v="0"/>
    <x v="0"/>
    <s v="上海"/>
    <s v="eleme"/>
    <x v="0"/>
    <s v="蛙小辣·美蛙火锅杯(宝山店)"/>
    <n v="1798.82"/>
    <n v="700.31"/>
    <n v="2334"/>
    <n v="180"/>
    <n v="29"/>
    <n v="0"/>
    <n v="29"/>
    <n v="2334"/>
    <n v="180"/>
    <n v="24"/>
    <n v="45.73"/>
    <n v="1077"/>
    <n v="67"/>
    <n v="913"/>
    <n v="29"/>
  </r>
  <r>
    <x v="32"/>
    <n v="4636"/>
    <x v="0"/>
    <x v="4"/>
    <x v="3"/>
    <s v="上海"/>
    <s v="meituan"/>
    <x v="1"/>
    <s v="蛙小辣·美蛙火锅杯（长风大悦城店）"/>
    <n v="930.74"/>
    <n v="399.59"/>
    <n v="1135"/>
    <n v="98"/>
    <n v="15"/>
    <n v="0"/>
    <n v="15"/>
    <n v="1135"/>
    <n v="98"/>
    <n v="15"/>
    <n v="48.72"/>
    <n v="805"/>
    <n v="50"/>
    <n v="441"/>
    <n v="81"/>
  </r>
  <r>
    <x v="33"/>
    <n v="4636"/>
    <x v="0"/>
    <x v="0"/>
    <x v="0"/>
    <s v="上海"/>
    <s v="eleme"/>
    <x v="0"/>
    <s v="蛙小辣·美蛙火锅杯(宝山店)"/>
    <n v="1687.17"/>
    <n v="687.28"/>
    <n v="1573"/>
    <n v="147"/>
    <n v="25"/>
    <n v="0"/>
    <n v="25"/>
    <n v="1573"/>
    <n v="147"/>
    <n v="23"/>
    <n v="47.79"/>
    <n v="734"/>
    <n v="77"/>
    <n v="824"/>
    <n v="22"/>
  </r>
  <r>
    <x v="33"/>
    <n v="4636"/>
    <x v="0"/>
    <x v="4"/>
    <x v="3"/>
    <s v="上海"/>
    <s v="meituan"/>
    <x v="1"/>
    <s v="蛙小辣·美蛙火锅杯（长风大悦城店）"/>
    <n v="704.21"/>
    <n v="292.77"/>
    <n v="845"/>
    <n v="73"/>
    <n v="12"/>
    <n v="0"/>
    <n v="12"/>
    <n v="845"/>
    <n v="73"/>
    <n v="12"/>
    <n v="1.28"/>
    <n v="7"/>
    <n v="2"/>
    <n v="342"/>
    <n v="66"/>
  </r>
  <r>
    <x v="34"/>
    <n v="4636"/>
    <x v="0"/>
    <x v="0"/>
    <x v="0"/>
    <s v="上海"/>
    <s v="eleme"/>
    <x v="0"/>
    <s v="蛙小辣·美蛙火锅杯(宝山店)"/>
    <n v="2072.36"/>
    <n v="808.72"/>
    <n v="1344"/>
    <n v="135"/>
    <n v="30"/>
    <n v="1"/>
    <n v="29"/>
    <n v="1344"/>
    <n v="135"/>
    <n v="28"/>
    <n v="46.3"/>
    <n v="683"/>
    <n v="63"/>
    <n v="1054"/>
    <n v="27"/>
  </r>
  <r>
    <x v="35"/>
    <n v="4636"/>
    <x v="0"/>
    <x v="0"/>
    <x v="0"/>
    <s v="上海"/>
    <s v="eleme"/>
    <x v="0"/>
    <s v="蛙小辣·美蛙火锅杯(宝山店)"/>
    <n v="1401.49"/>
    <n v="531.23"/>
    <n v="1566"/>
    <n v="137"/>
    <n v="21"/>
    <n v="0"/>
    <n v="21"/>
    <n v="1566"/>
    <n v="137"/>
    <n v="21"/>
    <n v="46.89"/>
    <n v="662"/>
    <n v="57"/>
    <n v="735"/>
    <n v="32"/>
  </r>
  <r>
    <x v="36"/>
    <n v="4636"/>
    <x v="0"/>
    <x v="0"/>
    <x v="0"/>
    <s v="上海"/>
    <s v="eleme"/>
    <x v="0"/>
    <s v="蛙小辣·美蛙火锅杯(宝山店)"/>
    <n v="1085"/>
    <n v="411.25"/>
    <n v="1541"/>
    <n v="137"/>
    <n v="17"/>
    <n v="0"/>
    <n v="17"/>
    <n v="1541"/>
    <n v="137"/>
    <n v="17"/>
    <n v="48"/>
    <n v="522"/>
    <n v="55"/>
    <n v="561"/>
    <n v="18"/>
  </r>
  <r>
    <x v="37"/>
    <n v="4636"/>
    <x v="0"/>
    <x v="0"/>
    <x v="0"/>
    <s v="上海"/>
    <s v="eleme"/>
    <x v="0"/>
    <s v="蛙小辣·美蛙火锅杯(宝山店)"/>
    <n v="1739.49"/>
    <n v="669.5"/>
    <n v="1571"/>
    <n v="148"/>
    <n v="25"/>
    <n v="0"/>
    <n v="25"/>
    <n v="1571"/>
    <n v="148"/>
    <n v="22"/>
    <n v="41"/>
    <n v="672"/>
    <n v="49"/>
    <n v="887"/>
    <n v="28"/>
  </r>
  <r>
    <x v="37"/>
    <n v="4636"/>
    <x v="0"/>
    <x v="5"/>
    <x v="0"/>
    <s v="上海"/>
    <s v="meituan"/>
    <x v="1"/>
    <s v="蛙小辣火锅杯（宝山店）"/>
    <n v="723.57"/>
    <n v="325.48"/>
    <n v="1274"/>
    <n v="114"/>
    <n v="11"/>
    <n v="0"/>
    <n v="11"/>
    <n v="1274"/>
    <n v="114"/>
    <n v="9"/>
    <n v="46.6"/>
    <n v="972"/>
    <n v="66"/>
    <n v="322"/>
    <n v="49"/>
  </r>
  <r>
    <x v="38"/>
    <n v="4636"/>
    <x v="0"/>
    <x v="0"/>
    <x v="0"/>
    <s v="上海"/>
    <s v="eleme"/>
    <x v="0"/>
    <s v="蛙小辣·美蛙火锅杯(宝山店)"/>
    <n v="1221.93"/>
    <n v="446.19"/>
    <n v="1632"/>
    <n v="129"/>
    <n v="18"/>
    <n v="0"/>
    <n v="18"/>
    <n v="1632"/>
    <n v="129"/>
    <n v="17"/>
    <n v="44.5"/>
    <n v="652"/>
    <n v="50"/>
    <n v="658"/>
    <n v="16"/>
  </r>
  <r>
    <x v="38"/>
    <n v="4636"/>
    <x v="0"/>
    <x v="5"/>
    <x v="0"/>
    <s v="上海"/>
    <s v="meituan"/>
    <x v="1"/>
    <s v="蛙小辣火锅杯（宝山店）"/>
    <n v="545.27"/>
    <n v="232.67"/>
    <n v="1265"/>
    <n v="111"/>
    <n v="9"/>
    <n v="0"/>
    <n v="9"/>
    <n v="1265"/>
    <n v="111"/>
    <n v="9"/>
    <n v="26.09"/>
    <n v="855"/>
    <n v="59"/>
    <n v="256"/>
    <n v="36"/>
  </r>
  <r>
    <x v="39"/>
    <n v="4636"/>
    <x v="0"/>
    <x v="0"/>
    <x v="0"/>
    <s v="上海"/>
    <s v="eleme"/>
    <x v="0"/>
    <s v="蛙小辣·美蛙火锅杯(宝山店)"/>
    <n v="1013.08"/>
    <n v="321.76"/>
    <n v="1463"/>
    <n v="135"/>
    <n v="18"/>
    <n v="0"/>
    <n v="18"/>
    <n v="1463"/>
    <n v="135"/>
    <n v="18"/>
    <n v="44.4"/>
    <n v="588"/>
    <n v="48"/>
    <n v="591"/>
    <n v="24"/>
  </r>
  <r>
    <x v="39"/>
    <n v="4636"/>
    <x v="0"/>
    <x v="5"/>
    <x v="0"/>
    <s v="上海"/>
    <s v="meituan"/>
    <x v="1"/>
    <s v="蛙小辣火锅杯（宝山店）"/>
    <n v="639.20000000000005"/>
    <n v="285.77"/>
    <n v="1224"/>
    <n v="114"/>
    <n v="12"/>
    <n v="0"/>
    <n v="12"/>
    <n v="1224"/>
    <n v="114"/>
    <n v="12"/>
    <n v="50"/>
    <n v="912"/>
    <n v="64"/>
    <n v="284"/>
    <n v="55"/>
  </r>
  <r>
    <x v="40"/>
    <n v="4636"/>
    <x v="0"/>
    <x v="0"/>
    <x v="0"/>
    <s v="上海"/>
    <s v="eleme"/>
    <x v="0"/>
    <s v="蛙小辣·美蛙火锅杯(宝山店)"/>
    <n v="1227.58"/>
    <n v="434.38"/>
    <n v="1325"/>
    <n v="108"/>
    <n v="19"/>
    <n v="0"/>
    <n v="19"/>
    <n v="1325"/>
    <n v="108"/>
    <n v="17"/>
    <n v="41.7"/>
    <n v="514"/>
    <n v="46"/>
    <n v="670"/>
    <n v="25"/>
  </r>
  <r>
    <x v="40"/>
    <n v="4636"/>
    <x v="0"/>
    <x v="5"/>
    <x v="0"/>
    <s v="上海"/>
    <s v="meituan"/>
    <x v="1"/>
    <s v="蛙小辣火锅杯（宝山店）"/>
    <n v="448.37"/>
    <n v="186.2"/>
    <n v="1224"/>
    <n v="98"/>
    <n v="7"/>
    <n v="0"/>
    <n v="7"/>
    <n v="1224"/>
    <n v="98"/>
    <n v="7"/>
    <n v="47.08"/>
    <n v="1014"/>
    <n v="61"/>
    <n v="217"/>
    <n v="26"/>
  </r>
  <r>
    <x v="40"/>
    <n v="4636"/>
    <x v="0"/>
    <x v="1"/>
    <x v="1"/>
    <s v="上海"/>
    <s v="meituan"/>
    <x v="1"/>
    <s v="蛙小辣火锅杯（五角场店）"/>
    <n v="883.53"/>
    <n v="291.23"/>
    <n v="633"/>
    <n v="54"/>
    <n v="15"/>
    <n v="0"/>
    <n v="15"/>
    <n v="633"/>
    <n v="54"/>
    <n v="15"/>
    <n v="23.6"/>
    <n v="313"/>
    <n v="23"/>
    <n v="501"/>
    <n v="16"/>
  </r>
  <r>
    <x v="40"/>
    <n v="4636"/>
    <x v="0"/>
    <x v="3"/>
    <x v="1"/>
    <s v="上海"/>
    <s v="eleme"/>
    <x v="0"/>
    <s v="蛙小辣火锅杯(五角场店)"/>
    <n v="601.70000000000005"/>
    <n v="198.36"/>
    <n v="1546"/>
    <n v="101"/>
    <n v="9"/>
    <n v="0"/>
    <n v="9"/>
    <n v="1546"/>
    <n v="101"/>
    <n v="9"/>
    <n v="40.5"/>
    <n v="473"/>
    <n v="42"/>
    <n v="345"/>
    <n v="36"/>
  </r>
  <r>
    <x v="41"/>
    <n v="4636"/>
    <x v="0"/>
    <x v="0"/>
    <x v="0"/>
    <s v="上海"/>
    <s v="eleme"/>
    <x v="0"/>
    <s v="蛙小辣·美蛙火锅杯(宝山店)"/>
    <n v="1021.94"/>
    <n v="346.99"/>
    <n v="1392"/>
    <n v="93"/>
    <n v="17"/>
    <n v="0"/>
    <n v="17"/>
    <n v="1392"/>
    <n v="93"/>
    <n v="17"/>
    <n v="43.7"/>
    <n v="595"/>
    <n v="41"/>
    <n v="571"/>
    <n v="20"/>
  </r>
  <r>
    <x v="41"/>
    <n v="4636"/>
    <x v="0"/>
    <x v="5"/>
    <x v="0"/>
    <s v="上海"/>
    <s v="meituan"/>
    <x v="1"/>
    <s v="蛙小辣火锅杯（宝山店）"/>
    <n v="384.1"/>
    <n v="159.97"/>
    <n v="1021"/>
    <n v="100"/>
    <n v="6"/>
    <n v="0"/>
    <n v="6"/>
    <n v="1021"/>
    <n v="100"/>
    <n v="5"/>
    <n v="15.98"/>
    <n v="775"/>
    <n v="59"/>
    <n v="185"/>
    <n v="29"/>
  </r>
  <r>
    <x v="41"/>
    <n v="4636"/>
    <x v="0"/>
    <x v="1"/>
    <x v="1"/>
    <s v="上海"/>
    <s v="meituan"/>
    <x v="1"/>
    <s v="蛙小辣火锅杯（五角场店）"/>
    <n v="1112.56"/>
    <n v="366.14"/>
    <n v="808"/>
    <n v="61"/>
    <n v="19"/>
    <n v="0"/>
    <n v="19"/>
    <n v="808"/>
    <n v="61"/>
    <n v="19"/>
    <n v="38.74"/>
    <n v="507"/>
    <n v="33"/>
    <n v="635"/>
    <n v="45"/>
  </r>
  <r>
    <x v="41"/>
    <n v="4636"/>
    <x v="0"/>
    <x v="3"/>
    <x v="1"/>
    <s v="上海"/>
    <s v="eleme"/>
    <x v="0"/>
    <s v="蛙小辣火锅杯(五角场店)"/>
    <n v="1367.21"/>
    <n v="419.6"/>
    <n v="1171"/>
    <n v="93"/>
    <n v="24"/>
    <n v="0"/>
    <n v="24"/>
    <n v="1171"/>
    <n v="93"/>
    <n v="22"/>
    <n v="32.700000000000003"/>
    <n v="389"/>
    <n v="32"/>
    <n v="810"/>
    <n v="57"/>
  </r>
  <r>
    <x v="42"/>
    <n v="4636"/>
    <x v="0"/>
    <x v="0"/>
    <x v="0"/>
    <s v="上海"/>
    <s v="eleme"/>
    <x v="0"/>
    <s v="蛙小辣·美蛙火锅杯(宝山店)"/>
    <n v="894.03"/>
    <n v="348.98"/>
    <n v="1265"/>
    <n v="100"/>
    <n v="13"/>
    <n v="0"/>
    <n v="13"/>
    <n v="1265"/>
    <n v="100"/>
    <n v="12"/>
    <n v="44.7"/>
    <n v="468"/>
    <n v="42"/>
    <n v="455"/>
    <n v="19"/>
  </r>
  <r>
    <x v="42"/>
    <n v="4636"/>
    <x v="0"/>
    <x v="5"/>
    <x v="0"/>
    <s v="上海"/>
    <s v="meituan"/>
    <x v="1"/>
    <s v="蛙小辣火锅杯（宝山店）"/>
    <n v="388.73"/>
    <n v="131.76"/>
    <n v="701"/>
    <n v="60"/>
    <n v="7"/>
    <n v="0"/>
    <n v="7"/>
    <n v="701"/>
    <n v="60"/>
    <n v="7"/>
    <n v="14.25"/>
    <n v="193"/>
    <n v="19"/>
    <n v="218"/>
    <n v="22"/>
  </r>
  <r>
    <x v="42"/>
    <n v="4636"/>
    <x v="0"/>
    <x v="3"/>
    <x v="1"/>
    <s v="上海"/>
    <s v="eleme"/>
    <x v="0"/>
    <s v="蛙小辣火锅杯(五角场店)"/>
    <n v="1377.74"/>
    <n v="486.9"/>
    <n v="911"/>
    <n v="85"/>
    <n v="23"/>
    <n v="1"/>
    <n v="22"/>
    <n v="911"/>
    <n v="85"/>
    <n v="22"/>
    <n v="26.74"/>
    <n v="138"/>
    <n v="25"/>
    <n v="760"/>
    <n v="63"/>
  </r>
  <r>
    <x v="42"/>
    <n v="4636"/>
    <x v="0"/>
    <x v="1"/>
    <x v="1"/>
    <s v="上海"/>
    <s v="meituan"/>
    <x v="1"/>
    <s v="蛙小辣火锅杯（五角场店）"/>
    <n v="968.82"/>
    <n v="302.12"/>
    <n v="837"/>
    <n v="82"/>
    <n v="19"/>
    <n v="1"/>
    <n v="18"/>
    <n v="837"/>
    <n v="82"/>
    <n v="18"/>
    <n v="37.659999999999997"/>
    <n v="447"/>
    <n v="34"/>
    <n v="557"/>
    <n v="55"/>
  </r>
  <r>
    <x v="43"/>
    <n v="4636"/>
    <x v="0"/>
    <x v="0"/>
    <x v="0"/>
    <s v="上海"/>
    <s v="eleme"/>
    <x v="0"/>
    <s v="蛙小辣·美蛙火锅杯(宝山店)"/>
    <n v="2567"/>
    <n v="1184.02"/>
    <n v="1322"/>
    <n v="105"/>
    <n v="32"/>
    <n v="0"/>
    <n v="32"/>
    <n v="1322"/>
    <n v="105"/>
    <n v="30"/>
    <n v="41.28"/>
    <n v="431"/>
    <n v="41"/>
    <n v="1100"/>
    <n v="36"/>
  </r>
  <r>
    <x v="43"/>
    <n v="4636"/>
    <x v="0"/>
    <x v="5"/>
    <x v="0"/>
    <s v="上海"/>
    <s v="meituan"/>
    <x v="1"/>
    <s v="蛙小辣火锅杯（宝山店）"/>
    <n v="640.04"/>
    <n v="256.64999999999998"/>
    <n v="764"/>
    <n v="70"/>
    <n v="11"/>
    <n v="0"/>
    <n v="11"/>
    <n v="764"/>
    <n v="70"/>
    <n v="10"/>
    <n v="20"/>
    <n v="429"/>
    <n v="34"/>
    <n v="312"/>
    <n v="50"/>
  </r>
  <r>
    <x v="44"/>
    <n v="4636"/>
    <x v="0"/>
    <x v="0"/>
    <x v="0"/>
    <s v="上海"/>
    <s v="eleme"/>
    <x v="0"/>
    <s v="蛙小辣·美蛙火锅杯(宝山店)"/>
    <n v="1581.86"/>
    <n v="589.51"/>
    <n v="1843"/>
    <n v="158"/>
    <n v="27"/>
    <n v="1"/>
    <n v="26"/>
    <n v="1843"/>
    <n v="158"/>
    <n v="26"/>
    <n v="46.6"/>
    <n v="463"/>
    <n v="43"/>
    <n v="829"/>
    <n v="25"/>
  </r>
  <r>
    <x v="44"/>
    <n v="4636"/>
    <x v="0"/>
    <x v="5"/>
    <x v="0"/>
    <s v="上海"/>
    <s v="meituan"/>
    <x v="1"/>
    <s v="蛙小辣火锅杯（宝山店）"/>
    <n v="583.72"/>
    <n v="226.66"/>
    <n v="1074"/>
    <n v="96"/>
    <n v="9"/>
    <n v="0"/>
    <n v="9"/>
    <n v="1074"/>
    <n v="96"/>
    <n v="9"/>
    <n v="46.91"/>
    <n v="792"/>
    <n v="58"/>
    <n v="303"/>
    <n v="58"/>
  </r>
  <r>
    <x v="45"/>
    <n v="4636"/>
    <x v="0"/>
    <x v="0"/>
    <x v="0"/>
    <s v="上海"/>
    <s v="eleme"/>
    <x v="0"/>
    <s v="蛙小辣·美蛙火锅杯(宝山店)"/>
    <n v="1449.58"/>
    <n v="568.53"/>
    <n v="1847"/>
    <n v="141"/>
    <n v="22"/>
    <n v="0"/>
    <n v="22"/>
    <n v="1847"/>
    <n v="141"/>
    <n v="18"/>
    <n v="46.7"/>
    <n v="453"/>
    <n v="40"/>
    <n v="735"/>
    <n v="34"/>
  </r>
  <r>
    <x v="45"/>
    <n v="4636"/>
    <x v="0"/>
    <x v="5"/>
    <x v="0"/>
    <s v="上海"/>
    <s v="meituan"/>
    <x v="1"/>
    <s v="蛙小辣火锅杯（宝山店）"/>
    <n v="815.11"/>
    <n v="339.7"/>
    <n v="821"/>
    <n v="84"/>
    <n v="12"/>
    <n v="0"/>
    <n v="12"/>
    <n v="821"/>
    <n v="84"/>
    <n v="12"/>
    <n v="20.86"/>
    <n v="480"/>
    <n v="27"/>
    <n v="388"/>
    <n v="56"/>
  </r>
  <r>
    <x v="46"/>
    <n v="4636"/>
    <x v="0"/>
    <x v="0"/>
    <x v="0"/>
    <s v="上海"/>
    <s v="eleme"/>
    <x v="0"/>
    <s v="蛙小辣·美蛙火锅杯(宝山店)"/>
    <n v="529.41"/>
    <n v="207.56"/>
    <n v="1417"/>
    <n v="106"/>
    <n v="8"/>
    <n v="0"/>
    <n v="8"/>
    <n v="1417"/>
    <n v="106"/>
    <n v="8"/>
    <n v="44.66"/>
    <n v="466"/>
    <n v="40"/>
    <n v="269"/>
    <n v="7"/>
  </r>
  <r>
    <x v="46"/>
    <n v="4636"/>
    <x v="0"/>
    <x v="5"/>
    <x v="0"/>
    <s v="上海"/>
    <s v="meituan"/>
    <x v="1"/>
    <s v="蛙小辣火锅杯（宝山店）"/>
    <n v="742.35"/>
    <n v="263.44"/>
    <n v="1051"/>
    <n v="75"/>
    <n v="13"/>
    <n v="0"/>
    <n v="13"/>
    <n v="1051"/>
    <n v="75"/>
    <n v="12"/>
    <n v="44.63"/>
    <n v="947"/>
    <n v="46"/>
    <n v="405"/>
    <n v="64"/>
  </r>
  <r>
    <x v="47"/>
    <n v="4636"/>
    <x v="0"/>
    <x v="0"/>
    <x v="0"/>
    <s v="上海"/>
    <s v="eleme"/>
    <x v="0"/>
    <s v="蛙小辣·美蛙火锅杯(宝山店)"/>
    <n v="1595.19"/>
    <n v="624.96"/>
    <n v="978"/>
    <n v="89"/>
    <n v="24"/>
    <n v="0"/>
    <n v="24"/>
    <n v="978"/>
    <n v="89"/>
    <n v="22"/>
    <n v="45.11"/>
    <n v="399"/>
    <n v="42"/>
    <n v="810"/>
    <n v="32"/>
  </r>
  <r>
    <x v="47"/>
    <n v="4636"/>
    <x v="0"/>
    <x v="5"/>
    <x v="0"/>
    <s v="上海"/>
    <s v="meituan"/>
    <x v="1"/>
    <s v="蛙小辣火锅杯（宝山店）"/>
    <n v="868.91"/>
    <n v="363.86"/>
    <n v="835"/>
    <n v="78"/>
    <n v="13"/>
    <n v="0"/>
    <n v="13"/>
    <n v="835"/>
    <n v="78"/>
    <n v="13"/>
    <n v="39.22"/>
    <n v="671"/>
    <n v="41"/>
    <n v="421"/>
    <n v="57"/>
  </r>
  <r>
    <x v="48"/>
    <n v="4636"/>
    <x v="0"/>
    <x v="0"/>
    <x v="0"/>
    <s v="上海"/>
    <s v="eleme"/>
    <x v="0"/>
    <s v="蛙小辣·美蛙火锅杯(宝山店)"/>
    <n v="596.26"/>
    <n v="204.92"/>
    <n v="1010"/>
    <n v="73"/>
    <n v="10"/>
    <n v="0"/>
    <n v="10"/>
    <n v="1010"/>
    <n v="73"/>
    <n v="9"/>
    <n v="40"/>
    <n v="434"/>
    <n v="33"/>
    <n v="331"/>
    <n v="11"/>
  </r>
  <r>
    <x v="48"/>
    <n v="4636"/>
    <x v="0"/>
    <x v="5"/>
    <x v="0"/>
    <s v="上海"/>
    <s v="meituan"/>
    <x v="1"/>
    <s v="蛙小辣火锅杯（宝山店）"/>
    <n v="522.53"/>
    <n v="199.07"/>
    <n v="939"/>
    <n v="74"/>
    <n v="8"/>
    <n v="0"/>
    <n v="8"/>
    <n v="939"/>
    <n v="74"/>
    <n v="8"/>
    <n v="38.869999999999997"/>
    <n v="676"/>
    <n v="40"/>
    <n v="274"/>
    <n v="33"/>
  </r>
  <r>
    <x v="49"/>
    <n v="4636"/>
    <x v="0"/>
    <x v="0"/>
    <x v="0"/>
    <s v="上海"/>
    <s v="eleme"/>
    <x v="0"/>
    <s v="蛙小辣·美蛙火锅杯(宝山店)"/>
    <n v="1703.44"/>
    <n v="625.35"/>
    <n v="1132"/>
    <n v="93"/>
    <n v="25"/>
    <n v="0"/>
    <n v="25"/>
    <n v="1132"/>
    <n v="93"/>
    <n v="25"/>
    <n v="41.28"/>
    <n v="378"/>
    <n v="37"/>
    <n v="910"/>
    <n v="18"/>
  </r>
  <r>
    <x v="49"/>
    <n v="4636"/>
    <x v="0"/>
    <x v="5"/>
    <x v="0"/>
    <s v="上海"/>
    <s v="meituan"/>
    <x v="1"/>
    <s v="蛙小辣火锅杯（宝山店）"/>
    <n v="402.23"/>
    <n v="153.72999999999999"/>
    <n v="802"/>
    <n v="69"/>
    <n v="6"/>
    <n v="0"/>
    <n v="6"/>
    <n v="802"/>
    <n v="69"/>
    <n v="6"/>
    <n v="40.369999999999997"/>
    <n v="448"/>
    <n v="40"/>
    <n v="209"/>
    <n v="18"/>
  </r>
  <r>
    <x v="50"/>
    <n v="4636"/>
    <x v="0"/>
    <x v="0"/>
    <x v="0"/>
    <s v="上海"/>
    <s v="eleme"/>
    <x v="0"/>
    <s v="蛙小辣·美蛙火锅杯(宝山店)"/>
    <n v="1749.35"/>
    <n v="631.54999999999995"/>
    <n v="1076"/>
    <n v="99"/>
    <n v="27"/>
    <n v="1"/>
    <n v="26"/>
    <n v="1076"/>
    <n v="99"/>
    <n v="27"/>
    <n v="38.6"/>
    <n v="340"/>
    <n v="34"/>
    <n v="949"/>
    <n v="29"/>
  </r>
  <r>
    <x v="50"/>
    <n v="4636"/>
    <x v="0"/>
    <x v="5"/>
    <x v="0"/>
    <s v="上海"/>
    <s v="meituan"/>
    <x v="1"/>
    <s v="蛙小辣火锅杯（宝山店）"/>
    <n v="596.30999999999995"/>
    <n v="232.66"/>
    <n v="1935"/>
    <n v="123"/>
    <n v="10"/>
    <n v="0"/>
    <n v="10"/>
    <n v="1935"/>
    <n v="123"/>
    <n v="10"/>
    <n v="27.04"/>
    <n v="501"/>
    <n v="27"/>
    <n v="307"/>
    <n v="58"/>
  </r>
  <r>
    <x v="51"/>
    <n v="4636"/>
    <x v="0"/>
    <x v="0"/>
    <x v="0"/>
    <s v="上海"/>
    <s v="eleme"/>
    <x v="0"/>
    <s v="蛙小辣·美蛙火锅杯(宝山店)"/>
    <n v="1458.53"/>
    <n v="517.61"/>
    <n v="1135"/>
    <n v="78"/>
    <n v="22"/>
    <n v="0"/>
    <n v="22"/>
    <n v="1135"/>
    <n v="78"/>
    <n v="19"/>
    <n v="27.66"/>
    <n v="350"/>
    <n v="25"/>
    <n v="803"/>
    <n v="19"/>
  </r>
  <r>
    <x v="51"/>
    <n v="4636"/>
    <x v="0"/>
    <x v="5"/>
    <x v="0"/>
    <s v="上海"/>
    <s v="meituan"/>
    <x v="1"/>
    <s v="蛙小辣火锅杯（宝山店）"/>
    <n v="849.38"/>
    <n v="327.01"/>
    <n v="1961"/>
    <n v="130"/>
    <n v="15"/>
    <n v="0"/>
    <n v="15"/>
    <n v="1961"/>
    <n v="130"/>
    <n v="15"/>
    <n v="22.1"/>
    <n v="559"/>
    <n v="21"/>
    <n v="438"/>
    <n v="88"/>
  </r>
  <r>
    <x v="51"/>
    <n v="4636"/>
    <x v="0"/>
    <x v="1"/>
    <x v="1"/>
    <s v="上海"/>
    <s v="meituan"/>
    <x v="1"/>
    <s v="蛙小辣火锅杯（五角场店）"/>
    <n v="837.26"/>
    <n v="249.13"/>
    <n v="1085"/>
    <n v="73"/>
    <n v="14"/>
    <n v="0"/>
    <n v="14"/>
    <n v="1085"/>
    <n v="73"/>
    <n v="13"/>
    <n v="48.81"/>
    <n v="414"/>
    <n v="32"/>
    <n v="506"/>
    <n v="49"/>
  </r>
  <r>
    <x v="51"/>
    <n v="4636"/>
    <x v="0"/>
    <x v="3"/>
    <x v="1"/>
    <s v="上海"/>
    <s v="eleme"/>
    <x v="0"/>
    <s v="蛙小辣火锅杯(五角场店)"/>
    <n v="706.88"/>
    <n v="235.83"/>
    <n v="1044"/>
    <n v="66"/>
    <n v="12"/>
    <n v="0"/>
    <n v="12"/>
    <n v="1044"/>
    <n v="66"/>
    <n v="11"/>
    <n v="41.9"/>
    <n v="506"/>
    <n v="29"/>
    <n v="403"/>
    <n v="29"/>
  </r>
  <r>
    <x v="52"/>
    <n v="4636"/>
    <x v="0"/>
    <x v="0"/>
    <x v="0"/>
    <s v="上海"/>
    <s v="eleme"/>
    <x v="0"/>
    <s v="蛙小辣·美蛙火锅杯(宝山店)"/>
    <n v="1293.56"/>
    <n v="524.39"/>
    <n v="1783"/>
    <n v="108"/>
    <n v="18"/>
    <n v="0"/>
    <n v="18"/>
    <n v="1783"/>
    <n v="108"/>
    <n v="16"/>
    <n v="32.17"/>
    <n v="341"/>
    <n v="28"/>
    <n v="628"/>
    <n v="29"/>
  </r>
  <r>
    <x v="52"/>
    <n v="4636"/>
    <x v="0"/>
    <x v="3"/>
    <x v="1"/>
    <s v="上海"/>
    <s v="eleme"/>
    <x v="0"/>
    <s v="蛙小辣火锅杯(五角场店)"/>
    <n v="1366.3"/>
    <n v="509.43"/>
    <n v="1239"/>
    <n v="73"/>
    <n v="19"/>
    <n v="0"/>
    <n v="19"/>
    <n v="1239"/>
    <n v="73"/>
    <n v="18"/>
    <n v="26.7"/>
    <n v="343"/>
    <n v="21"/>
    <n v="732"/>
    <n v="47"/>
  </r>
  <r>
    <x v="52"/>
    <n v="4636"/>
    <x v="0"/>
    <x v="1"/>
    <x v="1"/>
    <s v="上海"/>
    <s v="meituan"/>
    <x v="1"/>
    <s v="蛙小辣火锅杯（五角场店）"/>
    <n v="299.62"/>
    <n v="76.349999999999994"/>
    <n v="916"/>
    <n v="54"/>
    <n v="6"/>
    <n v="0"/>
    <n v="6"/>
    <n v="916"/>
    <n v="54"/>
    <n v="6"/>
    <n v="17.920000000000002"/>
    <n v="258"/>
    <n v="15"/>
    <n v="190"/>
    <n v="26"/>
  </r>
  <r>
    <x v="53"/>
    <n v="4636"/>
    <x v="0"/>
    <x v="0"/>
    <x v="0"/>
    <s v="上海"/>
    <s v="eleme"/>
    <x v="0"/>
    <s v="蛙小辣·美蛙火锅杯(宝山店)"/>
    <n v="1462.61"/>
    <n v="495.64"/>
    <n v="1833"/>
    <n v="124"/>
    <n v="24"/>
    <n v="0"/>
    <n v="24"/>
    <n v="1833"/>
    <n v="124"/>
    <n v="22"/>
    <n v="35.4"/>
    <n v="404"/>
    <n v="30"/>
    <n v="820"/>
    <n v="52"/>
  </r>
  <r>
    <x v="53"/>
    <n v="4636"/>
    <x v="0"/>
    <x v="1"/>
    <x v="1"/>
    <s v="上海"/>
    <s v="meituan"/>
    <x v="1"/>
    <s v="蛙小辣火锅杯（五角场店）"/>
    <n v="561.78"/>
    <n v="221"/>
    <n v="790"/>
    <n v="47"/>
    <n v="10"/>
    <n v="1"/>
    <n v="9"/>
    <n v="790"/>
    <n v="47"/>
    <n v="9"/>
    <n v="13.25"/>
    <n v="183"/>
    <n v="13"/>
    <n v="284"/>
    <n v="33"/>
  </r>
  <r>
    <x v="53"/>
    <n v="4636"/>
    <x v="0"/>
    <x v="3"/>
    <x v="1"/>
    <s v="上海"/>
    <s v="eleme"/>
    <x v="0"/>
    <s v="蛙小辣火锅杯(五角场店)"/>
    <n v="940.11"/>
    <n v="340.42"/>
    <n v="928"/>
    <n v="49"/>
    <n v="14"/>
    <n v="0"/>
    <n v="14"/>
    <n v="928"/>
    <n v="49"/>
    <n v="13"/>
    <n v="15.4"/>
    <n v="229"/>
    <n v="13"/>
    <n v="509"/>
    <n v="41"/>
  </r>
  <r>
    <x v="54"/>
    <n v="4636"/>
    <x v="0"/>
    <x v="0"/>
    <x v="0"/>
    <s v="上海"/>
    <s v="eleme"/>
    <x v="0"/>
    <s v="蛙小辣·美蛙火锅杯(宝山店)"/>
    <n v="958.69"/>
    <n v="323.02999999999997"/>
    <n v="1425"/>
    <n v="99"/>
    <n v="16"/>
    <n v="0"/>
    <n v="16"/>
    <n v="1425"/>
    <n v="99"/>
    <n v="15"/>
    <n v="29.39"/>
    <n v="281"/>
    <n v="25"/>
    <n v="541"/>
    <n v="30"/>
  </r>
  <r>
    <x v="54"/>
    <n v="4636"/>
    <x v="0"/>
    <x v="5"/>
    <x v="0"/>
    <s v="上海"/>
    <s v="meituan"/>
    <x v="1"/>
    <s v="蛙小辣火锅杯（宝山店）"/>
    <n v="414.71"/>
    <n v="155.24"/>
    <n v="806"/>
    <n v="60"/>
    <n v="7"/>
    <n v="0"/>
    <n v="7"/>
    <n v="806"/>
    <n v="60"/>
    <n v="7"/>
    <n v="31.06"/>
    <n v="521"/>
    <n v="29"/>
    <n v="221"/>
    <n v="35"/>
  </r>
  <r>
    <x v="54"/>
    <n v="4636"/>
    <x v="0"/>
    <x v="1"/>
    <x v="1"/>
    <s v="上海"/>
    <s v="meituan"/>
    <x v="1"/>
    <s v="蛙小辣火锅杯（五角场店）"/>
    <n v="823.99"/>
    <n v="298.60000000000002"/>
    <n v="1689"/>
    <n v="68"/>
    <n v="14"/>
    <n v="0"/>
    <n v="14"/>
    <n v="1689"/>
    <n v="68"/>
    <n v="13"/>
    <n v="39.32"/>
    <n v="331"/>
    <n v="26"/>
    <n v="441"/>
    <n v="36"/>
  </r>
  <r>
    <x v="54"/>
    <n v="4636"/>
    <x v="0"/>
    <x v="3"/>
    <x v="1"/>
    <s v="上海"/>
    <s v="eleme"/>
    <x v="0"/>
    <s v="蛙小辣火锅杯(五角场店)"/>
    <n v="1045.28"/>
    <n v="411.35"/>
    <n v="930"/>
    <n v="59"/>
    <n v="15"/>
    <n v="0"/>
    <n v="15"/>
    <n v="930"/>
    <n v="59"/>
    <n v="14"/>
    <n v="22.8"/>
    <n v="267"/>
    <n v="16"/>
    <n v="523"/>
    <n v="23"/>
  </r>
  <r>
    <x v="55"/>
    <n v="4636"/>
    <x v="0"/>
    <x v="0"/>
    <x v="0"/>
    <s v="上海"/>
    <s v="eleme"/>
    <x v="0"/>
    <s v="蛙小辣·美蛙火锅杯(宝山店)"/>
    <n v="1337.57"/>
    <n v="467.26"/>
    <n v="1366"/>
    <n v="105"/>
    <n v="21"/>
    <n v="0"/>
    <n v="21"/>
    <n v="1366"/>
    <n v="105"/>
    <n v="21"/>
    <n v="21.13"/>
    <n v="281"/>
    <n v="18"/>
    <n v="738"/>
    <n v="36"/>
  </r>
  <r>
    <x v="55"/>
    <n v="4636"/>
    <x v="0"/>
    <x v="5"/>
    <x v="0"/>
    <s v="上海"/>
    <s v="meituan"/>
    <x v="1"/>
    <s v="蛙小辣火锅杯（宝山店）"/>
    <n v="535.13"/>
    <n v="197.66"/>
    <n v="820"/>
    <n v="74"/>
    <n v="10"/>
    <n v="0"/>
    <n v="10"/>
    <n v="820"/>
    <n v="74"/>
    <n v="10"/>
    <n v="39.299999999999997"/>
    <n v="658"/>
    <n v="37"/>
    <n v="282"/>
    <n v="52"/>
  </r>
  <r>
    <x v="55"/>
    <n v="4636"/>
    <x v="0"/>
    <x v="1"/>
    <x v="1"/>
    <s v="上海"/>
    <s v="meituan"/>
    <x v="1"/>
    <s v="蛙小辣火锅杯（五角场店）"/>
    <n v="842.06"/>
    <n v="277.11"/>
    <n v="1377"/>
    <n v="74"/>
    <n v="12"/>
    <n v="0"/>
    <n v="12"/>
    <n v="1377"/>
    <n v="74"/>
    <n v="12"/>
    <n v="43.4"/>
    <n v="327"/>
    <n v="26"/>
    <n v="489"/>
    <n v="40"/>
  </r>
  <r>
    <x v="55"/>
    <n v="4636"/>
    <x v="0"/>
    <x v="3"/>
    <x v="1"/>
    <s v="上海"/>
    <s v="eleme"/>
    <x v="0"/>
    <s v="蛙小辣火锅杯(五角场店)"/>
    <n v="1096.1099999999999"/>
    <n v="379.32"/>
    <n v="900"/>
    <n v="57"/>
    <n v="19"/>
    <n v="1"/>
    <n v="18"/>
    <n v="900"/>
    <n v="57"/>
    <n v="17"/>
    <n v="26.23"/>
    <n v="275"/>
    <n v="19"/>
    <n v="613"/>
    <n v="64"/>
  </r>
  <r>
    <x v="56"/>
    <n v="4636"/>
    <x v="0"/>
    <x v="0"/>
    <x v="0"/>
    <s v="上海"/>
    <s v="eleme"/>
    <x v="0"/>
    <s v="蛙小辣·美蛙火锅杯(宝山店)"/>
    <n v="1198.9000000000001"/>
    <n v="386.19"/>
    <n v="1622"/>
    <n v="114"/>
    <n v="21"/>
    <n v="0"/>
    <n v="21"/>
    <n v="1622"/>
    <n v="114"/>
    <n v="20"/>
    <n v="44.7"/>
    <n v="511"/>
    <n v="37"/>
    <n v="687"/>
    <n v="51"/>
  </r>
  <r>
    <x v="56"/>
    <n v="4636"/>
    <x v="0"/>
    <x v="5"/>
    <x v="0"/>
    <s v="上海"/>
    <s v="meituan"/>
    <x v="1"/>
    <s v="蛙小辣火锅杯（宝山店）"/>
    <n v="495.56"/>
    <n v="179.71"/>
    <n v="787"/>
    <n v="52"/>
    <n v="9"/>
    <n v="0"/>
    <n v="9"/>
    <n v="787"/>
    <n v="52"/>
    <n v="9"/>
    <n v="35.19"/>
    <n v="528"/>
    <n v="29"/>
    <n v="266"/>
    <n v="43"/>
  </r>
  <r>
    <x v="56"/>
    <n v="4636"/>
    <x v="0"/>
    <x v="1"/>
    <x v="1"/>
    <s v="上海"/>
    <s v="meituan"/>
    <x v="1"/>
    <s v="蛙小辣火锅杯（五角场店）"/>
    <n v="588.05999999999995"/>
    <n v="201.38"/>
    <n v="774"/>
    <n v="35"/>
    <n v="10"/>
    <n v="0"/>
    <n v="10"/>
    <n v="774"/>
    <n v="35"/>
    <n v="10"/>
    <n v="5.81"/>
    <n v="56"/>
    <n v="6"/>
    <n v="328"/>
    <n v="24"/>
  </r>
  <r>
    <x v="56"/>
    <n v="4636"/>
    <x v="0"/>
    <x v="3"/>
    <x v="1"/>
    <s v="上海"/>
    <s v="eleme"/>
    <x v="0"/>
    <s v="蛙小辣火锅杯(五角场店)"/>
    <n v="644.99"/>
    <n v="213.41"/>
    <n v="802"/>
    <n v="57"/>
    <n v="11"/>
    <n v="0"/>
    <n v="11"/>
    <n v="802"/>
    <n v="57"/>
    <n v="11"/>
    <n v="14.32"/>
    <n v="126"/>
    <n v="12"/>
    <n v="371"/>
    <n v="31"/>
  </r>
  <r>
    <x v="57"/>
    <n v="4636"/>
    <x v="0"/>
    <x v="0"/>
    <x v="0"/>
    <s v="上海"/>
    <s v="eleme"/>
    <x v="0"/>
    <s v="蛙小辣·美蛙火锅杯(宝山店)"/>
    <n v="1117.31"/>
    <n v="417.47"/>
    <n v="1924"/>
    <n v="132"/>
    <n v="17"/>
    <n v="0"/>
    <n v="17"/>
    <n v="1924"/>
    <n v="132"/>
    <n v="15"/>
    <n v="46.39"/>
    <n v="538"/>
    <n v="36"/>
    <n v="587"/>
    <n v="24"/>
  </r>
  <r>
    <x v="57"/>
    <n v="4636"/>
    <x v="0"/>
    <x v="5"/>
    <x v="0"/>
    <s v="上海"/>
    <s v="meituan"/>
    <x v="1"/>
    <s v="蛙小辣火锅杯（宝山店）"/>
    <n v="721.7"/>
    <n v="313.35000000000002"/>
    <n v="969"/>
    <n v="89"/>
    <n v="11"/>
    <n v="0"/>
    <n v="11"/>
    <n v="969"/>
    <n v="89"/>
    <n v="10"/>
    <n v="60"/>
    <n v="848"/>
    <n v="50"/>
    <n v="334"/>
    <n v="47"/>
  </r>
  <r>
    <x v="57"/>
    <n v="4636"/>
    <x v="0"/>
    <x v="3"/>
    <x v="1"/>
    <s v="上海"/>
    <s v="eleme"/>
    <x v="0"/>
    <s v="蛙小辣火锅杯(五角场店)"/>
    <n v="1385.08"/>
    <n v="489.67"/>
    <n v="983"/>
    <n v="80"/>
    <n v="22"/>
    <n v="1"/>
    <n v="21"/>
    <n v="983"/>
    <n v="80"/>
    <n v="21"/>
    <n v="25.2"/>
    <n v="326"/>
    <n v="20"/>
    <n v="759"/>
    <n v="64"/>
  </r>
  <r>
    <x v="58"/>
    <n v="4636"/>
    <x v="0"/>
    <x v="0"/>
    <x v="0"/>
    <s v="上海"/>
    <s v="eleme"/>
    <x v="0"/>
    <s v="蛙小辣·美蛙火锅杯(宝山店)"/>
    <n v="1220.96"/>
    <n v="476.12"/>
    <n v="1731"/>
    <n v="123"/>
    <n v="18"/>
    <n v="1"/>
    <n v="17"/>
    <n v="1731"/>
    <n v="123"/>
    <n v="17"/>
    <n v="36.1"/>
    <n v="522"/>
    <n v="29"/>
    <n v="629"/>
    <n v="40"/>
  </r>
  <r>
    <x v="58"/>
    <n v="4636"/>
    <x v="0"/>
    <x v="5"/>
    <x v="0"/>
    <s v="上海"/>
    <s v="meituan"/>
    <x v="1"/>
    <s v="蛙小辣火锅杯（宝山店）"/>
    <n v="772.45"/>
    <n v="308.24"/>
    <n v="2176"/>
    <n v="158"/>
    <n v="13"/>
    <n v="0"/>
    <n v="13"/>
    <n v="2176"/>
    <n v="158"/>
    <n v="12"/>
    <n v="20.57"/>
    <n v="286"/>
    <n v="17"/>
    <n v="389"/>
    <n v="53"/>
  </r>
  <r>
    <x v="58"/>
    <n v="4636"/>
    <x v="0"/>
    <x v="3"/>
    <x v="1"/>
    <s v="上海"/>
    <s v="eleme"/>
    <x v="0"/>
    <s v="蛙小辣火锅杯(五角场店)"/>
    <n v="1478.17"/>
    <n v="570.27"/>
    <n v="947"/>
    <n v="71"/>
    <n v="24"/>
    <n v="1"/>
    <n v="23"/>
    <n v="947"/>
    <n v="71"/>
    <n v="22"/>
    <n v="20.77"/>
    <n v="179"/>
    <n v="19"/>
    <n v="760"/>
    <n v="67"/>
  </r>
  <r>
    <x v="59"/>
    <n v="4636"/>
    <x v="0"/>
    <x v="0"/>
    <x v="0"/>
    <s v="上海"/>
    <s v="eleme"/>
    <x v="0"/>
    <s v="蛙小辣·美蛙火锅杯(宝山店)"/>
    <n v="1779.61"/>
    <n v="707.35"/>
    <n v="1803"/>
    <n v="145"/>
    <n v="24"/>
    <n v="0"/>
    <n v="24"/>
    <n v="1803"/>
    <n v="145"/>
    <n v="23"/>
    <n v="44.8"/>
    <n v="534"/>
    <n v="38"/>
    <n v="878"/>
    <n v="36"/>
  </r>
  <r>
    <x v="59"/>
    <n v="4636"/>
    <x v="0"/>
    <x v="5"/>
    <x v="0"/>
    <s v="上海"/>
    <s v="meituan"/>
    <x v="1"/>
    <s v="蛙小辣火锅杯（宝山店）"/>
    <n v="1340.95"/>
    <n v="577.14"/>
    <n v="2090"/>
    <n v="155"/>
    <n v="20"/>
    <n v="0"/>
    <n v="20"/>
    <n v="2090"/>
    <n v="155"/>
    <n v="20"/>
    <n v="18.38"/>
    <n v="484"/>
    <n v="20"/>
    <n v="626"/>
    <n v="90"/>
  </r>
  <r>
    <x v="59"/>
    <n v="4636"/>
    <x v="0"/>
    <x v="3"/>
    <x v="1"/>
    <s v="上海"/>
    <s v="eleme"/>
    <x v="0"/>
    <s v="蛙小辣火锅杯麻辣烫(五角场店)"/>
    <n v="784.71"/>
    <n v="263.39"/>
    <n v="943"/>
    <n v="48"/>
    <n v="12"/>
    <n v="0"/>
    <n v="12"/>
    <n v="943"/>
    <n v="48"/>
    <n v="11"/>
    <n v="5.8"/>
    <n v="43"/>
    <n v="5"/>
    <n v="451"/>
    <n v="45"/>
  </r>
  <r>
    <x v="60"/>
    <n v="4636"/>
    <x v="0"/>
    <x v="0"/>
    <x v="0"/>
    <s v="上海"/>
    <s v="eleme"/>
    <x v="0"/>
    <s v="蛙小辣·美蛙火锅杯(宝山店)"/>
    <n v="1120.27"/>
    <n v="371.76"/>
    <n v="2100"/>
    <n v="146"/>
    <n v="18"/>
    <n v="0"/>
    <n v="18"/>
    <n v="2100"/>
    <n v="146"/>
    <n v="15"/>
    <n v="59.97"/>
    <n v="962"/>
    <n v="47"/>
    <n v="642"/>
    <n v="19"/>
  </r>
  <r>
    <x v="60"/>
    <n v="4636"/>
    <x v="0"/>
    <x v="5"/>
    <x v="0"/>
    <s v="上海"/>
    <s v="meituan"/>
    <x v="1"/>
    <s v="蛙小辣火锅杯（宝山店）"/>
    <n v="1459.54"/>
    <n v="599.44000000000005"/>
    <n v="1790"/>
    <n v="104"/>
    <n v="22"/>
    <n v="0"/>
    <n v="22"/>
    <n v="1790"/>
    <n v="104"/>
    <n v="21"/>
    <n v="1.3"/>
    <n v="38"/>
    <n v="1"/>
    <n v="712"/>
    <n v="98"/>
  </r>
  <r>
    <x v="60"/>
    <n v="4636"/>
    <x v="0"/>
    <x v="3"/>
    <x v="1"/>
    <s v="上海"/>
    <s v="eleme"/>
    <x v="0"/>
    <s v="蛙小辣火锅杯(五角场店)"/>
    <n v="1389.11"/>
    <n v="519.22"/>
    <n v="1274"/>
    <n v="86"/>
    <n v="19"/>
    <n v="0"/>
    <n v="19"/>
    <n v="1274"/>
    <n v="86"/>
    <n v="19"/>
    <n v="0.94"/>
    <n v="4"/>
    <n v="1"/>
    <n v="745"/>
    <n v="67"/>
  </r>
  <r>
    <x v="61"/>
    <n v="4636"/>
    <x v="0"/>
    <x v="5"/>
    <x v="0"/>
    <s v="上海"/>
    <s v="meituan"/>
    <x v="1"/>
    <s v="蛙小辣火锅杯（宝山店）"/>
    <n v="865.17"/>
    <n v="379.93"/>
    <n v="1019"/>
    <n v="71"/>
    <n v="13"/>
    <n v="0"/>
    <n v="13"/>
    <n v="1019"/>
    <n v="71"/>
    <n v="13"/>
    <n v="59.84"/>
    <n v="860"/>
    <n v="45"/>
    <n v="389"/>
    <n v="36"/>
  </r>
  <r>
    <x v="62"/>
    <n v="4636"/>
    <x v="0"/>
    <x v="5"/>
    <x v="0"/>
    <s v="上海"/>
    <s v="meituan"/>
    <x v="1"/>
    <s v="蛙小辣火锅杯（宝山店）"/>
    <n v="521.65"/>
    <n v="218.69"/>
    <n v="886"/>
    <n v="58"/>
    <n v="7"/>
    <n v="0"/>
    <n v="7"/>
    <n v="886"/>
    <n v="58"/>
    <n v="7"/>
    <n v="44.52"/>
    <n v="650"/>
    <n v="34"/>
    <n v="250"/>
    <n v="25"/>
  </r>
  <r>
    <x v="63"/>
    <n v="4636"/>
    <x v="0"/>
    <x v="0"/>
    <x v="0"/>
    <s v="上海"/>
    <s v="eleme"/>
    <x v="0"/>
    <s v="蛙小辣·美蛙火锅杯(宝山店)"/>
    <n v="942.11"/>
    <n v="326.95"/>
    <n v="1318"/>
    <n v="72"/>
    <n v="15"/>
    <n v="0"/>
    <n v="15"/>
    <n v="1318"/>
    <n v="72"/>
    <n v="14"/>
    <n v="39.96"/>
    <n v="592"/>
    <n v="30"/>
    <n v="525"/>
    <n v="14"/>
  </r>
  <r>
    <x v="63"/>
    <n v="4636"/>
    <x v="0"/>
    <x v="5"/>
    <x v="0"/>
    <s v="上海"/>
    <s v="meituan"/>
    <x v="1"/>
    <s v="蛙小辣火锅杯（宝山店）"/>
    <n v="626.38"/>
    <n v="243.39"/>
    <n v="1079"/>
    <n v="74"/>
    <n v="11"/>
    <n v="0"/>
    <n v="11"/>
    <n v="1079"/>
    <n v="74"/>
    <n v="11"/>
    <n v="37.24"/>
    <n v="351"/>
    <n v="26"/>
    <n v="320"/>
    <n v="47"/>
  </r>
  <r>
    <x v="64"/>
    <n v="4636"/>
    <x v="0"/>
    <x v="0"/>
    <x v="0"/>
    <s v="上海"/>
    <s v="eleme"/>
    <x v="0"/>
    <s v="蛙小辣·美蛙火锅杯(宝山店)"/>
    <n v="1738.67"/>
    <n v="634.51"/>
    <n v="1418"/>
    <n v="105"/>
    <n v="29"/>
    <n v="3"/>
    <n v="26"/>
    <n v="1418"/>
    <n v="105"/>
    <n v="23"/>
    <n v="48"/>
    <n v="549"/>
    <n v="38"/>
    <n v="934"/>
    <n v="34"/>
  </r>
  <r>
    <x v="64"/>
    <n v="4636"/>
    <x v="0"/>
    <x v="5"/>
    <x v="0"/>
    <s v="上海"/>
    <s v="meituan"/>
    <x v="1"/>
    <s v="蛙小辣火锅杯（宝山店）"/>
    <n v="942.31"/>
    <n v="385.67"/>
    <n v="1337"/>
    <n v="87"/>
    <n v="16"/>
    <n v="0"/>
    <n v="16"/>
    <n v="1337"/>
    <n v="87"/>
    <n v="16"/>
    <n v="46.08"/>
    <n v="757"/>
    <n v="35"/>
    <n v="466"/>
    <n v="44"/>
  </r>
  <r>
    <x v="64"/>
    <n v="4636"/>
    <x v="0"/>
    <x v="3"/>
    <x v="1"/>
    <s v="上海"/>
    <s v="eleme"/>
    <x v="0"/>
    <s v="蛙小辣火锅杯(五角场店)"/>
    <n v="1139.1600000000001"/>
    <n v="402.64"/>
    <n v="1127"/>
    <n v="69"/>
    <n v="16"/>
    <n v="0"/>
    <n v="16"/>
    <n v="1127"/>
    <n v="69"/>
    <n v="15"/>
    <n v="40.200000000000003"/>
    <n v="490"/>
    <n v="30"/>
    <n v="630"/>
    <n v="46"/>
  </r>
  <r>
    <x v="64"/>
    <n v="4636"/>
    <x v="0"/>
    <x v="1"/>
    <x v="1"/>
    <s v="上海"/>
    <s v="meituan"/>
    <x v="1"/>
    <s v="蛙小辣火锅杯（五角场店）"/>
    <n v="722.17"/>
    <n v="278.22000000000003"/>
    <n v="2305"/>
    <n v="74"/>
    <n v="10"/>
    <n v="0"/>
    <n v="10"/>
    <n v="2305"/>
    <n v="74"/>
    <n v="10"/>
    <n v="32.159999999999997"/>
    <n v="263"/>
    <n v="17"/>
    <n v="366"/>
    <n v="8"/>
  </r>
  <r>
    <x v="65"/>
    <n v="4636"/>
    <x v="0"/>
    <x v="0"/>
    <x v="0"/>
    <s v="上海"/>
    <s v="eleme"/>
    <x v="0"/>
    <s v="蛙小辣·美蛙火锅杯(宝山店)"/>
    <n v="613.71"/>
    <n v="199.19"/>
    <n v="1223"/>
    <n v="98"/>
    <n v="9"/>
    <n v="0"/>
    <n v="9"/>
    <n v="1223"/>
    <n v="98"/>
    <n v="9"/>
    <n v="40.5"/>
    <n v="467"/>
    <n v="36"/>
    <n v="360"/>
    <n v="10"/>
  </r>
  <r>
    <x v="65"/>
    <n v="4636"/>
    <x v="0"/>
    <x v="5"/>
    <x v="0"/>
    <s v="上海"/>
    <s v="meituan"/>
    <x v="1"/>
    <s v="蛙小辣火锅杯（宝山店）"/>
    <n v="699.07"/>
    <n v="263.38"/>
    <n v="1879"/>
    <n v="84"/>
    <n v="11"/>
    <n v="0"/>
    <n v="11"/>
    <n v="1879"/>
    <n v="84"/>
    <n v="11"/>
    <n v="48.48"/>
    <n v="657"/>
    <n v="35"/>
    <n v="369"/>
    <n v="47"/>
  </r>
  <r>
    <x v="65"/>
    <n v="4636"/>
    <x v="0"/>
    <x v="3"/>
    <x v="1"/>
    <s v="上海"/>
    <s v="eleme"/>
    <x v="0"/>
    <s v="蛙小辣火锅杯(五角场店)"/>
    <n v="1142.8599999999999"/>
    <n v="373.97"/>
    <n v="882"/>
    <n v="57"/>
    <n v="19"/>
    <n v="0"/>
    <n v="19"/>
    <n v="882"/>
    <n v="57"/>
    <n v="19"/>
    <n v="18.239999999999998"/>
    <n v="208"/>
    <n v="16"/>
    <n v="658"/>
    <n v="63"/>
  </r>
  <r>
    <x v="66"/>
    <n v="4636"/>
    <x v="0"/>
    <x v="0"/>
    <x v="0"/>
    <s v="上海"/>
    <s v="eleme"/>
    <x v="0"/>
    <s v="蛙小辣·美蛙火锅杯(宝山店)"/>
    <n v="1096.04"/>
    <n v="385.3"/>
    <n v="1563"/>
    <n v="127"/>
    <n v="15"/>
    <n v="0"/>
    <n v="15"/>
    <n v="1563"/>
    <n v="127"/>
    <n v="15"/>
    <n v="44.5"/>
    <n v="407"/>
    <n v="40"/>
    <n v="615"/>
    <n v="15"/>
  </r>
  <r>
    <x v="66"/>
    <n v="4636"/>
    <x v="0"/>
    <x v="5"/>
    <x v="0"/>
    <s v="上海"/>
    <s v="meituan"/>
    <x v="1"/>
    <s v="蛙小辣火锅杯（宝山店）"/>
    <n v="867.68"/>
    <n v="269.83"/>
    <n v="1365"/>
    <n v="93"/>
    <n v="15"/>
    <n v="0"/>
    <n v="15"/>
    <n v="1365"/>
    <n v="93"/>
    <n v="14"/>
    <n v="50"/>
    <n v="696"/>
    <n v="36"/>
    <n v="521"/>
    <n v="70"/>
  </r>
  <r>
    <x v="66"/>
    <n v="4636"/>
    <x v="0"/>
    <x v="3"/>
    <x v="1"/>
    <s v="上海"/>
    <s v="eleme"/>
    <x v="0"/>
    <s v="蛙小辣火锅杯(五角场店)"/>
    <n v="912.99"/>
    <n v="315.55"/>
    <n v="718"/>
    <n v="41"/>
    <n v="14"/>
    <n v="0"/>
    <n v="14"/>
    <n v="718"/>
    <n v="41"/>
    <n v="14"/>
    <n v="4.5999999999999996"/>
    <n v="115"/>
    <n v="5"/>
    <n v="510"/>
    <n v="28"/>
  </r>
  <r>
    <x v="67"/>
    <n v="4636"/>
    <x v="0"/>
    <x v="0"/>
    <x v="0"/>
    <s v="上海"/>
    <s v="eleme"/>
    <x v="0"/>
    <s v="蛙小辣·美蛙火锅杯(宝山店)"/>
    <n v="1093.71"/>
    <n v="370.53"/>
    <n v="1553"/>
    <n v="105"/>
    <n v="16"/>
    <n v="0"/>
    <n v="16"/>
    <n v="1553"/>
    <n v="105"/>
    <n v="16"/>
    <n v="47.4"/>
    <n v="676"/>
    <n v="37"/>
    <n v="625"/>
    <n v="12"/>
  </r>
  <r>
    <x v="67"/>
    <n v="4636"/>
    <x v="0"/>
    <x v="5"/>
    <x v="0"/>
    <s v="上海"/>
    <s v="meituan"/>
    <x v="1"/>
    <s v="蛙小辣火锅杯（宝山店）"/>
    <n v="649.5"/>
    <n v="216.21"/>
    <n v="1459"/>
    <n v="71"/>
    <n v="10"/>
    <n v="0"/>
    <n v="10"/>
    <n v="1459"/>
    <n v="71"/>
    <n v="10"/>
    <n v="50"/>
    <n v="619"/>
    <n v="40"/>
    <n v="376"/>
    <n v="59"/>
  </r>
  <r>
    <x v="67"/>
    <n v="4636"/>
    <x v="0"/>
    <x v="3"/>
    <x v="1"/>
    <s v="上海"/>
    <s v="eleme"/>
    <x v="0"/>
    <s v="蛙小辣火锅杯(五角场店)"/>
    <n v="605.23"/>
    <n v="183.1"/>
    <n v="931"/>
    <n v="60"/>
    <n v="10"/>
    <n v="0"/>
    <n v="10"/>
    <n v="931"/>
    <n v="60"/>
    <n v="10"/>
    <n v="21.7"/>
    <n v="211"/>
    <n v="18"/>
    <n v="367"/>
    <n v="35"/>
  </r>
  <r>
    <x v="68"/>
    <n v="4636"/>
    <x v="0"/>
    <x v="0"/>
    <x v="0"/>
    <s v="上海"/>
    <s v="eleme"/>
    <x v="0"/>
    <s v="蛙小辣·美蛙火锅杯(宝山店)"/>
    <n v="989.16"/>
    <n v="352.06"/>
    <n v="1395"/>
    <n v="94"/>
    <n v="14"/>
    <n v="0"/>
    <n v="14"/>
    <n v="1395"/>
    <n v="94"/>
    <n v="13"/>
    <n v="71.3"/>
    <n v="1034"/>
    <n v="57"/>
    <n v="542"/>
    <n v="9"/>
  </r>
  <r>
    <x v="68"/>
    <n v="4636"/>
    <x v="0"/>
    <x v="5"/>
    <x v="0"/>
    <s v="上海"/>
    <s v="meituan"/>
    <x v="1"/>
    <s v="蛙小辣火锅杯（宝山店）"/>
    <n v="1078.27"/>
    <n v="361.99"/>
    <n v="2108"/>
    <n v="112"/>
    <n v="17"/>
    <n v="0"/>
    <n v="17"/>
    <n v="2108"/>
    <n v="112"/>
    <n v="17"/>
    <n v="77.53"/>
    <n v="1138"/>
    <n v="58"/>
    <n v="621"/>
    <n v="81"/>
  </r>
  <r>
    <x v="68"/>
    <n v="4636"/>
    <x v="0"/>
    <x v="3"/>
    <x v="1"/>
    <s v="上海"/>
    <s v="eleme"/>
    <x v="0"/>
    <s v="蛙小辣火锅杯(五角场店)"/>
    <n v="1154.54"/>
    <n v="449.65"/>
    <n v="1131"/>
    <n v="77"/>
    <n v="15"/>
    <n v="0"/>
    <n v="15"/>
    <n v="1131"/>
    <n v="77"/>
    <n v="14"/>
    <n v="36.79"/>
    <n v="416"/>
    <n v="29"/>
    <n v="592"/>
    <n v="43"/>
  </r>
  <r>
    <x v="69"/>
    <n v="4636"/>
    <x v="0"/>
    <x v="0"/>
    <x v="0"/>
    <s v="上海"/>
    <s v="eleme"/>
    <x v="0"/>
    <s v="蛙小辣·美蛙火锅杯(宝山店)"/>
    <n v="816.51"/>
    <n v="274.58"/>
    <n v="1129"/>
    <n v="93"/>
    <n v="13"/>
    <n v="1"/>
    <n v="12"/>
    <n v="1129"/>
    <n v="93"/>
    <n v="12"/>
    <n v="59.7"/>
    <n v="644"/>
    <n v="44"/>
    <n v="467"/>
    <n v="11"/>
  </r>
  <r>
    <x v="69"/>
    <n v="4636"/>
    <x v="0"/>
    <x v="3"/>
    <x v="1"/>
    <s v="上海"/>
    <s v="eleme"/>
    <x v="0"/>
    <s v="蛙小辣·美蛙火锅杯(五角场店)"/>
    <n v="1439.93"/>
    <n v="467.13"/>
    <n v="1012"/>
    <n v="67"/>
    <n v="25"/>
    <n v="1"/>
    <n v="24"/>
    <n v="1012"/>
    <n v="67"/>
    <n v="24"/>
    <n v="28.8"/>
    <n v="502"/>
    <n v="19"/>
    <n v="833"/>
    <n v="78"/>
  </r>
  <r>
    <x v="69"/>
    <n v="4636"/>
    <x v="0"/>
    <x v="5"/>
    <x v="0"/>
    <s v="上海"/>
    <s v="meituan"/>
    <x v="1"/>
    <s v="蛙小辣火锅杯（宝山店）"/>
    <n v="904.72"/>
    <n v="328.09"/>
    <n v="1412"/>
    <n v="97"/>
    <n v="14"/>
    <n v="0"/>
    <n v="14"/>
    <n v="1412"/>
    <n v="97"/>
    <n v="14"/>
    <n v="80"/>
    <n v="804"/>
    <n v="57"/>
    <n v="493"/>
    <n v="69"/>
  </r>
  <r>
    <x v="70"/>
    <n v="4636"/>
    <x v="0"/>
    <x v="0"/>
    <x v="0"/>
    <s v="上海"/>
    <s v="eleme"/>
    <x v="0"/>
    <s v="蛙小辣·美蛙火锅杯(宝山店)"/>
    <n v="915.11"/>
    <n v="335.48"/>
    <n v="1004"/>
    <n v="86"/>
    <n v="12"/>
    <n v="0"/>
    <n v="12"/>
    <n v="1004"/>
    <n v="86"/>
    <n v="11"/>
    <n v="58"/>
    <n v="682"/>
    <n v="43"/>
    <n v="496"/>
    <n v="8"/>
  </r>
  <r>
    <x v="70"/>
    <n v="4636"/>
    <x v="0"/>
    <x v="3"/>
    <x v="1"/>
    <s v="上海"/>
    <s v="eleme"/>
    <x v="0"/>
    <s v="蛙小辣·美蛙火锅杯(五角场店)"/>
    <n v="1581.29"/>
    <n v="529.58000000000004"/>
    <n v="828"/>
    <n v="71"/>
    <n v="25"/>
    <n v="1"/>
    <n v="24"/>
    <n v="828"/>
    <n v="71"/>
    <n v="23"/>
    <n v="43.13"/>
    <n v="449"/>
    <n v="31"/>
    <n v="909"/>
    <n v="69"/>
  </r>
  <r>
    <x v="70"/>
    <n v="4636"/>
    <x v="0"/>
    <x v="5"/>
    <x v="0"/>
    <s v="上海"/>
    <s v="meituan"/>
    <x v="1"/>
    <s v="蛙小辣火锅杯（宝山店）"/>
    <n v="572.22"/>
    <n v="217.8"/>
    <n v="1470"/>
    <n v="77"/>
    <n v="9"/>
    <n v="0"/>
    <n v="9"/>
    <n v="1470"/>
    <n v="77"/>
    <n v="9"/>
    <n v="58.82"/>
    <n v="835"/>
    <n v="41"/>
    <n v="297"/>
    <n v="35"/>
  </r>
  <r>
    <x v="71"/>
    <n v="4636"/>
    <x v="0"/>
    <x v="0"/>
    <x v="0"/>
    <s v="上海"/>
    <s v="eleme"/>
    <x v="0"/>
    <s v="蛙小辣·美蛙火锅杯(宝山店)"/>
    <n v="1343.59"/>
    <n v="433.44"/>
    <n v="972"/>
    <n v="85"/>
    <n v="21"/>
    <n v="0"/>
    <n v="21"/>
    <n v="972"/>
    <n v="85"/>
    <n v="21"/>
    <n v="50.4"/>
    <n v="477"/>
    <n v="43"/>
    <n v="785"/>
    <n v="18"/>
  </r>
  <r>
    <x v="71"/>
    <n v="4636"/>
    <x v="0"/>
    <x v="3"/>
    <x v="1"/>
    <s v="上海"/>
    <s v="eleme"/>
    <x v="0"/>
    <s v="蛙小辣·美蛙火锅杯(五角场店)"/>
    <n v="1160.4100000000001"/>
    <n v="406.42"/>
    <n v="756"/>
    <n v="62"/>
    <n v="17"/>
    <n v="0"/>
    <n v="17"/>
    <n v="756"/>
    <n v="62"/>
    <n v="16"/>
    <n v="43.1"/>
    <n v="387"/>
    <n v="27"/>
    <n v="649"/>
    <n v="44"/>
  </r>
  <r>
    <x v="71"/>
    <n v="4636"/>
    <x v="0"/>
    <x v="5"/>
    <x v="0"/>
    <s v="上海"/>
    <s v="meituan"/>
    <x v="1"/>
    <s v="蛙小辣火锅杯（宝山店）"/>
    <n v="1122.72"/>
    <n v="401.05"/>
    <n v="1379"/>
    <n v="89"/>
    <n v="18"/>
    <n v="0"/>
    <n v="18"/>
    <n v="1379"/>
    <n v="89"/>
    <n v="18"/>
    <n v="74.099999999999994"/>
    <n v="938"/>
    <n v="52"/>
    <n v="617"/>
    <n v="95"/>
  </r>
  <r>
    <x v="72"/>
    <n v="4636"/>
    <x v="0"/>
    <x v="0"/>
    <x v="0"/>
    <s v="上海"/>
    <s v="eleme"/>
    <x v="0"/>
    <s v="蛙小辣·美蛙火锅杯(宝山店)"/>
    <n v="1232.58"/>
    <n v="500.28"/>
    <n v="1220"/>
    <n v="94"/>
    <n v="16"/>
    <n v="0"/>
    <n v="16"/>
    <n v="1220"/>
    <n v="94"/>
    <n v="15"/>
    <n v="36.6"/>
    <n v="500"/>
    <n v="32"/>
    <n v="606"/>
    <n v="17"/>
  </r>
  <r>
    <x v="72"/>
    <n v="4636"/>
    <x v="0"/>
    <x v="3"/>
    <x v="1"/>
    <s v="上海"/>
    <s v="eleme"/>
    <x v="0"/>
    <s v="蛙小辣·美蛙火锅杯(五角场店)"/>
    <n v="925.98"/>
    <n v="294.74"/>
    <n v="874"/>
    <n v="57"/>
    <n v="16"/>
    <n v="0"/>
    <n v="16"/>
    <n v="874"/>
    <n v="57"/>
    <n v="15"/>
    <n v="41.34"/>
    <n v="552"/>
    <n v="26"/>
    <n v="538"/>
    <n v="35"/>
  </r>
  <r>
    <x v="72"/>
    <n v="4636"/>
    <x v="0"/>
    <x v="5"/>
    <x v="0"/>
    <s v="上海"/>
    <s v="meituan"/>
    <x v="1"/>
    <s v="蛙小辣火锅杯（宝山店）"/>
    <n v="1581.67"/>
    <n v="601.79999999999995"/>
    <n v="1716"/>
    <n v="112"/>
    <n v="23"/>
    <n v="0"/>
    <n v="23"/>
    <n v="1716"/>
    <n v="112"/>
    <n v="22"/>
    <n v="99.62"/>
    <n v="1325"/>
    <n v="71"/>
    <n v="833"/>
    <n v="115"/>
  </r>
  <r>
    <x v="73"/>
    <n v="4636"/>
    <x v="0"/>
    <x v="3"/>
    <x v="1"/>
    <s v="上海"/>
    <s v="eleme"/>
    <x v="0"/>
    <s v="蛙小辣·美蛙火锅杯(五角场店)"/>
    <n v="1624.43"/>
    <n v="640.25"/>
    <n v="1484"/>
    <n v="98"/>
    <n v="21"/>
    <n v="0"/>
    <n v="21"/>
    <n v="1484"/>
    <n v="98"/>
    <n v="18"/>
    <n v="47.01"/>
    <n v="521"/>
    <n v="32"/>
    <n v="827"/>
    <n v="34"/>
  </r>
  <r>
    <x v="73"/>
    <n v="4636"/>
    <x v="0"/>
    <x v="0"/>
    <x v="0"/>
    <s v="上海"/>
    <s v="eleme"/>
    <x v="0"/>
    <s v="蛙小辣·美蛙火锅杯麻辣烫(宝山店)"/>
    <n v="2244.4"/>
    <n v="782.06"/>
    <n v="1639"/>
    <n v="140"/>
    <n v="34"/>
    <n v="1"/>
    <n v="33"/>
    <n v="1639"/>
    <n v="140"/>
    <n v="31"/>
    <n v="69.7"/>
    <n v="818"/>
    <n v="59"/>
    <n v="1252"/>
    <n v="30"/>
  </r>
  <r>
    <x v="73"/>
    <n v="4636"/>
    <x v="0"/>
    <x v="5"/>
    <x v="0"/>
    <s v="上海"/>
    <s v="meituan"/>
    <x v="1"/>
    <s v="蛙小辣火锅杯（宝山店）"/>
    <n v="1550.12"/>
    <n v="588.29"/>
    <n v="2017"/>
    <n v="160"/>
    <n v="25"/>
    <n v="0"/>
    <n v="25"/>
    <n v="2017"/>
    <n v="160"/>
    <n v="24"/>
    <n v="120"/>
    <n v="1452"/>
    <n v="92"/>
    <n v="818"/>
    <n v="133"/>
  </r>
  <r>
    <x v="74"/>
    <n v="4636"/>
    <x v="0"/>
    <x v="3"/>
    <x v="1"/>
    <s v="上海"/>
    <s v="eleme"/>
    <x v="0"/>
    <s v="蛙小辣·美蛙火锅杯(五角场店)"/>
    <n v="628.23"/>
    <n v="230.26"/>
    <n v="1114"/>
    <n v="74"/>
    <n v="9"/>
    <n v="0"/>
    <n v="9"/>
    <n v="1114"/>
    <n v="74"/>
    <n v="9"/>
    <n v="46.41"/>
    <n v="489"/>
    <n v="35"/>
    <n v="337"/>
    <n v="18"/>
  </r>
  <r>
    <x v="74"/>
    <n v="4636"/>
    <x v="0"/>
    <x v="0"/>
    <x v="0"/>
    <s v="上海"/>
    <s v="eleme"/>
    <x v="0"/>
    <s v="蛙小辣·美蛙火锅杯麻辣烫(宝山店)"/>
    <n v="1394.61"/>
    <n v="505.91"/>
    <n v="1818"/>
    <n v="122"/>
    <n v="19"/>
    <n v="0"/>
    <n v="19"/>
    <n v="1818"/>
    <n v="122"/>
    <n v="19"/>
    <n v="74.900000000000006"/>
    <n v="1020"/>
    <n v="61"/>
    <n v="754"/>
    <n v="15"/>
  </r>
  <r>
    <x v="74"/>
    <n v="4636"/>
    <x v="0"/>
    <x v="5"/>
    <x v="0"/>
    <s v="上海"/>
    <s v="meituan"/>
    <x v="1"/>
    <s v="蛙小辣火锅杯（宝山店）"/>
    <n v="434.58"/>
    <n v="154.26"/>
    <n v="1558"/>
    <n v="117"/>
    <n v="7"/>
    <n v="0"/>
    <n v="7"/>
    <n v="1558"/>
    <n v="117"/>
    <n v="6"/>
    <n v="85.88"/>
    <n v="899"/>
    <n v="67"/>
    <n v="242"/>
    <n v="34"/>
  </r>
  <r>
    <x v="75"/>
    <n v="4636"/>
    <x v="0"/>
    <x v="3"/>
    <x v="1"/>
    <s v="上海"/>
    <s v="eleme"/>
    <x v="0"/>
    <s v="蛙小辣·美蛙火锅杯(五角场店)"/>
    <n v="969.22"/>
    <n v="345.46"/>
    <n v="881"/>
    <n v="70"/>
    <n v="15"/>
    <n v="0"/>
    <n v="15"/>
    <n v="881"/>
    <n v="70"/>
    <n v="14"/>
    <n v="44.4"/>
    <n v="418"/>
    <n v="32"/>
    <n v="534"/>
    <n v="21"/>
  </r>
  <r>
    <x v="75"/>
    <n v="4636"/>
    <x v="0"/>
    <x v="0"/>
    <x v="0"/>
    <s v="上海"/>
    <s v="eleme"/>
    <x v="0"/>
    <s v="蛙小辣·美蛙火锅杯麻辣烫(宝山店)"/>
    <n v="732.99"/>
    <n v="247.51"/>
    <n v="1323"/>
    <n v="94"/>
    <n v="11"/>
    <n v="0"/>
    <n v="11"/>
    <n v="1323"/>
    <n v="94"/>
    <n v="11"/>
    <n v="55.7"/>
    <n v="692"/>
    <n v="46"/>
    <n v="421"/>
    <n v="10"/>
  </r>
  <r>
    <x v="75"/>
    <n v="4636"/>
    <x v="0"/>
    <x v="5"/>
    <x v="0"/>
    <s v="上海"/>
    <s v="meituan"/>
    <x v="1"/>
    <s v="蛙小辣火锅杯（宝山店）"/>
    <n v="1028.3399999999999"/>
    <n v="379.12"/>
    <n v="1076"/>
    <n v="83"/>
    <n v="17"/>
    <n v="0"/>
    <n v="17"/>
    <n v="1076"/>
    <n v="83"/>
    <n v="17"/>
    <n v="57.85"/>
    <n v="680"/>
    <n v="42"/>
    <n v="554"/>
    <n v="90"/>
  </r>
  <r>
    <x v="76"/>
    <n v="4636"/>
    <x v="0"/>
    <x v="3"/>
    <x v="1"/>
    <s v="上海"/>
    <s v="eleme"/>
    <x v="0"/>
    <s v="蛙小辣·美蛙火锅杯(五角场店)"/>
    <n v="1244.75"/>
    <n v="448.35"/>
    <n v="757"/>
    <n v="72"/>
    <n v="18"/>
    <n v="0"/>
    <n v="18"/>
    <n v="757"/>
    <n v="72"/>
    <n v="16"/>
    <n v="48.4"/>
    <n v="456"/>
    <n v="38"/>
    <n v="676"/>
    <n v="17"/>
  </r>
  <r>
    <x v="76"/>
    <n v="4636"/>
    <x v="0"/>
    <x v="0"/>
    <x v="0"/>
    <s v="上海"/>
    <s v="eleme"/>
    <x v="0"/>
    <s v="蛙小辣·美蛙火锅杯麻辣烫(宝山店)"/>
    <n v="1548.92"/>
    <n v="513.88"/>
    <n v="1300"/>
    <n v="99"/>
    <n v="24"/>
    <n v="0"/>
    <n v="24"/>
    <n v="1300"/>
    <n v="99"/>
    <n v="20"/>
    <n v="31.4"/>
    <n v="542"/>
    <n v="24"/>
    <n v="890"/>
    <n v="29"/>
  </r>
  <r>
    <x v="76"/>
    <n v="4636"/>
    <x v="0"/>
    <x v="5"/>
    <x v="0"/>
    <s v="上海"/>
    <s v="meituan"/>
    <x v="1"/>
    <s v="蛙小辣火锅杯（宝山店）"/>
    <n v="1252.94"/>
    <n v="454.89"/>
    <n v="1444"/>
    <n v="105"/>
    <n v="19"/>
    <n v="0"/>
    <n v="19"/>
    <n v="1444"/>
    <n v="105"/>
    <n v="19"/>
    <n v="71.09"/>
    <n v="1000"/>
    <n v="51"/>
    <n v="678"/>
    <n v="97"/>
  </r>
  <r>
    <x v="77"/>
    <n v="4636"/>
    <x v="0"/>
    <x v="3"/>
    <x v="1"/>
    <s v="上海"/>
    <s v="eleme"/>
    <x v="0"/>
    <s v="蛙小辣·美蛙火锅杯(五角场店)"/>
    <n v="1442.36"/>
    <n v="526.42999999999995"/>
    <n v="855"/>
    <n v="67"/>
    <n v="20"/>
    <n v="0"/>
    <n v="20"/>
    <n v="855"/>
    <n v="67"/>
    <n v="20"/>
    <n v="34.479999999999997"/>
    <n v="317"/>
    <n v="29"/>
    <n v="775"/>
    <n v="50"/>
  </r>
  <r>
    <x v="77"/>
    <n v="4636"/>
    <x v="0"/>
    <x v="0"/>
    <x v="0"/>
    <s v="上海"/>
    <s v="eleme"/>
    <x v="0"/>
    <s v="蛙小辣·美蛙火锅杯麻辣烫(宝山店)"/>
    <n v="1541.06"/>
    <n v="561.83000000000004"/>
    <n v="1261"/>
    <n v="93"/>
    <n v="23"/>
    <n v="0"/>
    <n v="23"/>
    <n v="1261"/>
    <n v="93"/>
    <n v="22"/>
    <n v="41.32"/>
    <n v="466"/>
    <n v="35"/>
    <n v="821"/>
    <n v="18"/>
  </r>
  <r>
    <x v="77"/>
    <n v="4636"/>
    <x v="0"/>
    <x v="5"/>
    <x v="0"/>
    <s v="上海"/>
    <s v="meituan"/>
    <x v="1"/>
    <s v="蛙小辣火锅杯（宝山店）"/>
    <n v="1037.31"/>
    <n v="370.49"/>
    <n v="1771"/>
    <n v="116"/>
    <n v="18"/>
    <n v="0"/>
    <n v="18"/>
    <n v="1771"/>
    <n v="116"/>
    <n v="18"/>
    <n v="99.51"/>
    <n v="1375"/>
    <n v="73"/>
    <n v="566"/>
    <n v="65"/>
  </r>
  <r>
    <x v="78"/>
    <n v="4636"/>
    <x v="0"/>
    <x v="3"/>
    <x v="1"/>
    <s v="上海"/>
    <s v="eleme"/>
    <x v="0"/>
    <s v="蛙小辣·美蛙火锅杯(五角场店)"/>
    <n v="916.39"/>
    <n v="331.88"/>
    <n v="880"/>
    <n v="61"/>
    <n v="14"/>
    <n v="0"/>
    <n v="14"/>
    <n v="880"/>
    <n v="61"/>
    <n v="12"/>
    <n v="45.99"/>
    <n v="433"/>
    <n v="32"/>
    <n v="488"/>
    <n v="38"/>
  </r>
  <r>
    <x v="78"/>
    <n v="4636"/>
    <x v="0"/>
    <x v="0"/>
    <x v="0"/>
    <s v="上海"/>
    <s v="eleme"/>
    <x v="0"/>
    <s v="蛙小辣·美蛙火锅杯麻辣烫(宝山店)"/>
    <n v="1377.46"/>
    <n v="416.93"/>
    <n v="1430"/>
    <n v="99"/>
    <n v="23"/>
    <n v="0"/>
    <n v="23"/>
    <n v="1430"/>
    <n v="99"/>
    <n v="23"/>
    <n v="61.26"/>
    <n v="788"/>
    <n v="47"/>
    <n v="832"/>
    <n v="21"/>
  </r>
  <r>
    <x v="78"/>
    <n v="4636"/>
    <x v="0"/>
    <x v="5"/>
    <x v="0"/>
    <s v="上海"/>
    <s v="meituan"/>
    <x v="1"/>
    <s v="蛙小辣火锅杯（宝山店）"/>
    <n v="1131.1300000000001"/>
    <n v="392.18"/>
    <n v="1468"/>
    <n v="110"/>
    <n v="19"/>
    <n v="0"/>
    <n v="19"/>
    <n v="1468"/>
    <n v="110"/>
    <n v="19"/>
    <n v="90"/>
    <n v="960"/>
    <n v="64"/>
    <n v="632"/>
    <n v="100"/>
  </r>
  <r>
    <x v="79"/>
    <n v="4636"/>
    <x v="0"/>
    <x v="0"/>
    <x v="0"/>
    <s v="上海"/>
    <s v="eleme"/>
    <x v="0"/>
    <s v="蛙小辣·美蛙火锅杯麻辣烫(宝山店)"/>
    <n v="1043.3499999999999"/>
    <n v="413.5"/>
    <n v="1362"/>
    <n v="94"/>
    <n v="15"/>
    <n v="0"/>
    <n v="15"/>
    <n v="1362"/>
    <n v="94"/>
    <n v="14"/>
    <n v="70.8"/>
    <n v="1059"/>
    <n v="60"/>
    <n v="505"/>
    <n v="13"/>
  </r>
  <r>
    <x v="79"/>
    <n v="4636"/>
    <x v="0"/>
    <x v="3"/>
    <x v="1"/>
    <s v="上海"/>
    <s v="eleme"/>
    <x v="0"/>
    <s v="蛙小辣·美蛙火锅杯麻辣烫(五角场店)"/>
    <n v="1144.9100000000001"/>
    <n v="371.39"/>
    <n v="841"/>
    <n v="71"/>
    <n v="19"/>
    <n v="0"/>
    <n v="19"/>
    <n v="841"/>
    <n v="71"/>
    <n v="19"/>
    <n v="37.369999999999997"/>
    <n v="471"/>
    <n v="28"/>
    <n v="659"/>
    <n v="45"/>
  </r>
  <r>
    <x v="79"/>
    <n v="4636"/>
    <x v="0"/>
    <x v="5"/>
    <x v="0"/>
    <s v="上海"/>
    <s v="meituan"/>
    <x v="1"/>
    <s v="蛙小辣火锅杯（宝山店）"/>
    <n v="1996.39"/>
    <n v="747.4"/>
    <n v="1441"/>
    <n v="115"/>
    <n v="27"/>
    <n v="0"/>
    <n v="27"/>
    <n v="1441"/>
    <n v="115"/>
    <n v="27"/>
    <n v="90"/>
    <n v="1017"/>
    <n v="66"/>
    <n v="1061"/>
    <n v="153"/>
  </r>
  <r>
    <x v="80"/>
    <n v="4636"/>
    <x v="0"/>
    <x v="0"/>
    <x v="0"/>
    <s v="上海"/>
    <s v="eleme"/>
    <x v="0"/>
    <s v="蛙小辣·美蛙火锅杯麻辣烫(宝山店)"/>
    <n v="1304.3399999999999"/>
    <n v="438.84"/>
    <n v="886"/>
    <n v="60"/>
    <n v="20"/>
    <n v="0"/>
    <n v="20"/>
    <n v="886"/>
    <n v="60"/>
    <n v="20"/>
    <n v="31.7"/>
    <n v="372"/>
    <n v="23"/>
    <n v="747"/>
    <n v="16"/>
  </r>
  <r>
    <x v="80"/>
    <n v="4636"/>
    <x v="0"/>
    <x v="3"/>
    <x v="1"/>
    <s v="上海"/>
    <s v="eleme"/>
    <x v="0"/>
    <s v="蛙小辣·美蛙火锅杯麻辣烫(五角场店)"/>
    <n v="1102.18"/>
    <n v="384.58"/>
    <n v="571"/>
    <n v="48"/>
    <n v="16"/>
    <n v="0"/>
    <n v="16"/>
    <n v="571"/>
    <n v="48"/>
    <n v="16"/>
    <n v="17.489999999999998"/>
    <n v="202"/>
    <n v="17"/>
    <n v="620"/>
    <n v="36"/>
  </r>
  <r>
    <x v="80"/>
    <n v="4636"/>
    <x v="0"/>
    <x v="5"/>
    <x v="0"/>
    <s v="上海"/>
    <s v="meituan"/>
    <x v="1"/>
    <s v="蛙小辣火锅杯（宝山店）"/>
    <n v="1260.33"/>
    <n v="437.25"/>
    <n v="1872"/>
    <n v="117"/>
    <n v="20"/>
    <n v="0"/>
    <n v="20"/>
    <n v="1872"/>
    <n v="117"/>
    <n v="20"/>
    <n v="75.77"/>
    <n v="1259"/>
    <n v="54"/>
    <n v="712"/>
    <n v="139"/>
  </r>
  <r>
    <x v="81"/>
    <n v="4636"/>
    <x v="0"/>
    <x v="0"/>
    <x v="0"/>
    <s v="上海"/>
    <s v="eleme"/>
    <x v="0"/>
    <s v="蛙小辣·美蛙火锅杯麻辣烫(宝山店)"/>
    <n v="1018.93"/>
    <n v="351.68"/>
    <n v="1146"/>
    <n v="104"/>
    <n v="15"/>
    <n v="0"/>
    <n v="15"/>
    <n v="1146"/>
    <n v="104"/>
    <n v="15"/>
    <n v="71.2"/>
    <n v="739"/>
    <n v="55"/>
    <n v="571"/>
    <n v="13"/>
  </r>
  <r>
    <x v="81"/>
    <n v="4636"/>
    <x v="0"/>
    <x v="3"/>
    <x v="1"/>
    <s v="上海"/>
    <s v="eleme"/>
    <x v="0"/>
    <s v="蛙小辣·美蛙火锅杯麻辣烫(五角场店)"/>
    <n v="1255.31"/>
    <n v="445.42"/>
    <n v="775"/>
    <n v="72"/>
    <n v="18"/>
    <n v="0"/>
    <n v="18"/>
    <n v="775"/>
    <n v="72"/>
    <n v="17"/>
    <n v="47.44"/>
    <n v="553"/>
    <n v="39"/>
    <n v="702"/>
    <n v="50"/>
  </r>
  <r>
    <x v="81"/>
    <n v="4636"/>
    <x v="0"/>
    <x v="5"/>
    <x v="0"/>
    <s v="上海"/>
    <s v="meituan"/>
    <x v="1"/>
    <s v="蛙小辣火锅杯（宝山店）"/>
    <n v="1190.5999999999999"/>
    <n v="425.75"/>
    <n v="1607"/>
    <n v="126"/>
    <n v="19"/>
    <n v="0"/>
    <n v="19"/>
    <n v="1607"/>
    <n v="126"/>
    <n v="19"/>
    <n v="90"/>
    <n v="1113"/>
    <n v="60"/>
    <n v="659"/>
    <n v="117"/>
  </r>
  <r>
    <x v="82"/>
    <n v="4636"/>
    <x v="0"/>
    <x v="0"/>
    <x v="0"/>
    <s v="上海"/>
    <s v="eleme"/>
    <x v="0"/>
    <s v="蛙小辣·美蛙火锅杯麻辣烫(宝山店)"/>
    <n v="1381.03"/>
    <n v="457.35"/>
    <n v="657"/>
    <n v="65"/>
    <n v="20"/>
    <n v="0"/>
    <n v="20"/>
    <n v="657"/>
    <n v="65"/>
    <n v="19"/>
    <n v="25"/>
    <n v="284"/>
    <n v="19"/>
    <n v="798"/>
    <n v="10"/>
  </r>
  <r>
    <x v="82"/>
    <n v="4636"/>
    <x v="0"/>
    <x v="3"/>
    <x v="1"/>
    <s v="上海"/>
    <s v="eleme"/>
    <x v="0"/>
    <s v="蛙小辣·美蛙火锅杯麻辣烫(五角场店)"/>
    <n v="998.14"/>
    <n v="357.04"/>
    <n v="519"/>
    <n v="47"/>
    <n v="14"/>
    <n v="0"/>
    <n v="14"/>
    <n v="519"/>
    <n v="47"/>
    <n v="13"/>
    <n v="36.06"/>
    <n v="252"/>
    <n v="28"/>
    <n v="552"/>
    <n v="31"/>
  </r>
  <r>
    <x v="82"/>
    <n v="4636"/>
    <x v="0"/>
    <x v="5"/>
    <x v="0"/>
    <s v="上海"/>
    <s v="meituan"/>
    <x v="1"/>
    <s v="蛙小辣火锅杯（宝山店）"/>
    <n v="1114.4100000000001"/>
    <n v="367.95"/>
    <n v="1244"/>
    <n v="102"/>
    <n v="18"/>
    <n v="0"/>
    <n v="18"/>
    <n v="1244"/>
    <n v="102"/>
    <n v="17"/>
    <n v="68.45"/>
    <n v="759"/>
    <n v="49"/>
    <n v="647"/>
    <n v="92"/>
  </r>
  <r>
    <x v="82"/>
    <n v="4636"/>
    <x v="0"/>
    <x v="1"/>
    <x v="1"/>
    <s v="上海"/>
    <s v="meituan"/>
    <x v="1"/>
    <s v="蛙小辣火锅杯（五角场店）"/>
    <n v="689.82"/>
    <n v="195.95"/>
    <n v="1512"/>
    <n v="66"/>
    <n v="14"/>
    <n v="1"/>
    <n v="13"/>
    <n v="1512"/>
    <n v="66"/>
    <n v="12"/>
    <n v="32.92"/>
    <n v="350"/>
    <n v="16"/>
    <n v="420"/>
    <n v="31"/>
  </r>
  <r>
    <x v="83"/>
    <n v="4636"/>
    <x v="0"/>
    <x v="0"/>
    <x v="0"/>
    <s v="上海"/>
    <s v="eleme"/>
    <x v="0"/>
    <s v="蛙小辣·美蛙火锅杯麻辣烫(宝山店)"/>
    <n v="1309.72"/>
    <n v="453"/>
    <n v="792"/>
    <n v="69"/>
    <n v="19"/>
    <n v="0"/>
    <n v="19"/>
    <n v="792"/>
    <n v="69"/>
    <n v="19"/>
    <n v="39.1"/>
    <n v="526"/>
    <n v="31"/>
    <n v="734"/>
    <n v="18"/>
  </r>
  <r>
    <x v="83"/>
    <n v="4636"/>
    <x v="0"/>
    <x v="3"/>
    <x v="1"/>
    <s v="上海"/>
    <s v="eleme"/>
    <x v="0"/>
    <s v="蛙小辣·美蛙火锅杯麻辣烫(五角场店)"/>
    <n v="1213"/>
    <n v="420.58"/>
    <n v="661"/>
    <n v="65"/>
    <n v="18"/>
    <n v="0"/>
    <n v="18"/>
    <n v="661"/>
    <n v="65"/>
    <n v="18"/>
    <n v="22.7"/>
    <n v="281"/>
    <n v="17"/>
    <n v="681"/>
    <n v="60"/>
  </r>
  <r>
    <x v="83"/>
    <n v="4636"/>
    <x v="0"/>
    <x v="5"/>
    <x v="0"/>
    <s v="上海"/>
    <s v="meituan"/>
    <x v="1"/>
    <s v="蛙小辣火锅杯（宝山店）"/>
    <n v="1968.36"/>
    <n v="665.67"/>
    <n v="2016"/>
    <n v="117"/>
    <n v="30"/>
    <n v="0"/>
    <n v="30"/>
    <n v="2016"/>
    <n v="117"/>
    <n v="28"/>
    <n v="79.37"/>
    <n v="917"/>
    <n v="57"/>
    <n v="1125"/>
    <n v="180"/>
  </r>
  <r>
    <x v="83"/>
    <n v="4636"/>
    <x v="0"/>
    <x v="1"/>
    <x v="1"/>
    <s v="上海"/>
    <s v="meituan"/>
    <x v="1"/>
    <s v="蛙小辣火锅杯（五角场店）"/>
    <n v="476.4"/>
    <n v="137.02000000000001"/>
    <n v="1473"/>
    <n v="60"/>
    <n v="9"/>
    <n v="0"/>
    <n v="9"/>
    <n v="1473"/>
    <n v="60"/>
    <n v="9"/>
    <n v="17.03"/>
    <n v="176"/>
    <n v="13"/>
    <n v="288"/>
    <n v="15"/>
  </r>
  <r>
    <x v="84"/>
    <n v="4636"/>
    <x v="0"/>
    <x v="0"/>
    <x v="0"/>
    <s v="上海"/>
    <s v="eleme"/>
    <x v="0"/>
    <s v="蛙小辣·美蛙火锅杯麻辣烫(宝山店)"/>
    <n v="1381.09"/>
    <n v="437.57"/>
    <n v="830"/>
    <n v="72"/>
    <n v="24"/>
    <n v="1"/>
    <n v="23"/>
    <n v="830"/>
    <n v="72"/>
    <n v="23"/>
    <n v="51.96"/>
    <n v="640"/>
    <n v="41"/>
    <n v="808"/>
    <n v="20"/>
  </r>
  <r>
    <x v="84"/>
    <n v="4636"/>
    <x v="0"/>
    <x v="3"/>
    <x v="1"/>
    <s v="上海"/>
    <s v="eleme"/>
    <x v="0"/>
    <s v="蛙小辣·美蛙火锅杯麻辣烫(五角场店)"/>
    <n v="1060.02"/>
    <n v="404.66"/>
    <n v="534"/>
    <n v="44"/>
    <n v="15"/>
    <n v="0"/>
    <n v="15"/>
    <n v="534"/>
    <n v="44"/>
    <n v="15"/>
    <n v="23.8"/>
    <n v="191"/>
    <n v="18"/>
    <n v="546"/>
    <n v="26"/>
  </r>
  <r>
    <x v="84"/>
    <n v="4636"/>
    <x v="0"/>
    <x v="5"/>
    <x v="0"/>
    <s v="上海"/>
    <s v="meituan"/>
    <x v="1"/>
    <s v="蛙小辣火锅杯（宝山店）"/>
    <n v="1101.4000000000001"/>
    <n v="370.24"/>
    <n v="1743"/>
    <n v="103"/>
    <n v="18"/>
    <n v="0"/>
    <n v="18"/>
    <n v="1743"/>
    <n v="103"/>
    <n v="18"/>
    <n v="70.48"/>
    <n v="879"/>
    <n v="51"/>
    <n v="631"/>
    <n v="89"/>
  </r>
  <r>
    <x v="84"/>
    <n v="4636"/>
    <x v="0"/>
    <x v="1"/>
    <x v="1"/>
    <s v="上海"/>
    <s v="meituan"/>
    <x v="1"/>
    <s v="蛙小辣火锅杯（五角场店）"/>
    <n v="562.64"/>
    <n v="213.88"/>
    <n v="697"/>
    <n v="43"/>
    <n v="8"/>
    <n v="0"/>
    <n v="8"/>
    <n v="697"/>
    <n v="43"/>
    <n v="8"/>
    <n v="13.62"/>
    <n v="249"/>
    <n v="10"/>
    <n v="288"/>
    <n v="12"/>
  </r>
  <r>
    <x v="85"/>
    <n v="4636"/>
    <x v="0"/>
    <x v="0"/>
    <x v="0"/>
    <s v="上海"/>
    <s v="eleme"/>
    <x v="0"/>
    <s v="蛙小辣·美蛙火锅杯麻辣烫(宝山店)"/>
    <n v="1122.81"/>
    <n v="380.01"/>
    <n v="798"/>
    <n v="71"/>
    <n v="18"/>
    <n v="0"/>
    <n v="18"/>
    <n v="798"/>
    <n v="71"/>
    <n v="18"/>
    <n v="40.82"/>
    <n v="441"/>
    <n v="32"/>
    <n v="627"/>
    <n v="25"/>
  </r>
  <r>
    <x v="85"/>
    <n v="4636"/>
    <x v="0"/>
    <x v="1"/>
    <x v="1"/>
    <s v="上海"/>
    <s v="meituan"/>
    <x v="1"/>
    <s v="蛙小辣·美蛙火锅杯麻辣烫（五角场店）"/>
    <n v="682.13"/>
    <n v="297.89999999999998"/>
    <n v="803"/>
    <n v="45"/>
    <n v="8"/>
    <n v="0"/>
    <n v="8"/>
    <n v="803"/>
    <n v="45"/>
    <n v="8"/>
    <n v="4.2"/>
    <n v="41"/>
    <n v="3"/>
    <n v="300"/>
    <n v="18"/>
  </r>
  <r>
    <x v="85"/>
    <n v="4636"/>
    <x v="0"/>
    <x v="3"/>
    <x v="1"/>
    <s v="上海"/>
    <s v="eleme"/>
    <x v="0"/>
    <s v="蛙小辣·美蛙火锅杯麻辣烫(五角场店)"/>
    <n v="1255.4100000000001"/>
    <n v="422.63"/>
    <n v="972"/>
    <n v="78"/>
    <n v="19"/>
    <n v="0"/>
    <n v="19"/>
    <n v="972"/>
    <n v="78"/>
    <n v="18"/>
    <n v="25.6"/>
    <n v="328"/>
    <n v="19"/>
    <n v="718"/>
    <n v="36"/>
  </r>
  <r>
    <x v="85"/>
    <n v="4636"/>
    <x v="0"/>
    <x v="5"/>
    <x v="0"/>
    <s v="上海"/>
    <s v="meituan"/>
    <x v="1"/>
    <s v="蛙小辣火锅杯（宝山店）"/>
    <n v="1147.7"/>
    <n v="384.21"/>
    <n v="1523"/>
    <n v="86"/>
    <n v="19"/>
    <n v="0"/>
    <n v="19"/>
    <n v="1523"/>
    <n v="86"/>
    <n v="18"/>
    <n v="65.13"/>
    <n v="1002"/>
    <n v="47"/>
    <n v="656"/>
    <n v="32"/>
  </r>
  <r>
    <x v="86"/>
    <n v="4636"/>
    <x v="0"/>
    <x v="0"/>
    <x v="0"/>
    <s v="上海"/>
    <s v="eleme"/>
    <x v="0"/>
    <s v="蛙小辣·美蛙火锅杯麻辣烫(宝山店)"/>
    <n v="1316.44"/>
    <n v="511.36"/>
    <n v="1134"/>
    <n v="96"/>
    <n v="19"/>
    <n v="0"/>
    <n v="19"/>
    <n v="1134"/>
    <n v="96"/>
    <n v="19"/>
    <n v="50.41"/>
    <n v="526"/>
    <n v="40"/>
    <n v="676"/>
    <n v="17"/>
  </r>
  <r>
    <x v="86"/>
    <n v="4636"/>
    <x v="0"/>
    <x v="3"/>
    <x v="1"/>
    <s v="上海"/>
    <s v="eleme"/>
    <x v="0"/>
    <s v="蛙小辣·美蛙火锅杯麻辣烫(五角场店)"/>
    <n v="1035"/>
    <n v="305.64"/>
    <n v="1257"/>
    <n v="82"/>
    <n v="20"/>
    <n v="1"/>
    <n v="19"/>
    <n v="1257"/>
    <n v="82"/>
    <n v="18"/>
    <n v="22.5"/>
    <n v="242"/>
    <n v="17"/>
    <n v="623"/>
    <n v="21"/>
  </r>
  <r>
    <x v="86"/>
    <n v="4636"/>
    <x v="0"/>
    <x v="5"/>
    <x v="0"/>
    <s v="上海"/>
    <s v="meituan"/>
    <x v="1"/>
    <s v="蛙小辣火锅杯（宝山店）"/>
    <n v="1774.86"/>
    <n v="596.16999999999996"/>
    <n v="1419"/>
    <n v="100"/>
    <n v="28"/>
    <n v="0"/>
    <n v="28"/>
    <n v="1419"/>
    <n v="100"/>
    <n v="27"/>
    <n v="66.7"/>
    <n v="759"/>
    <n v="48"/>
    <n v="1021"/>
    <n v="46"/>
  </r>
  <r>
    <x v="87"/>
    <n v="4636"/>
    <x v="0"/>
    <x v="0"/>
    <x v="0"/>
    <s v="上海"/>
    <s v="eleme"/>
    <x v="0"/>
    <s v="蛙小辣·美蛙火锅杯麻辣烫(宝山店)"/>
    <n v="1612.33"/>
    <n v="629.23"/>
    <n v="1728"/>
    <n v="118"/>
    <n v="23"/>
    <n v="0"/>
    <n v="23"/>
    <n v="1728"/>
    <n v="118"/>
    <n v="23"/>
    <n v="42.13"/>
    <n v="798"/>
    <n v="34"/>
    <n v="805"/>
    <n v="21"/>
  </r>
  <r>
    <x v="87"/>
    <n v="4636"/>
    <x v="0"/>
    <x v="3"/>
    <x v="1"/>
    <s v="上海"/>
    <s v="eleme"/>
    <x v="0"/>
    <s v="蛙小辣·美蛙火锅杯麻辣烫(五角场店)"/>
    <n v="784.28"/>
    <n v="256.63"/>
    <n v="1141"/>
    <n v="62"/>
    <n v="12"/>
    <n v="0"/>
    <n v="12"/>
    <n v="1141"/>
    <n v="62"/>
    <n v="12"/>
    <n v="1.4"/>
    <n v="0"/>
    <n v="1"/>
    <n v="457"/>
    <n v="22"/>
  </r>
  <r>
    <x v="87"/>
    <n v="4636"/>
    <x v="0"/>
    <x v="5"/>
    <x v="0"/>
    <s v="上海"/>
    <s v="meituan"/>
    <x v="1"/>
    <s v="蛙小辣火锅杯（宝山店）"/>
    <n v="1641.93"/>
    <n v="546.27"/>
    <n v="1606"/>
    <n v="120"/>
    <n v="26"/>
    <n v="1"/>
    <n v="25"/>
    <n v="1606"/>
    <n v="120"/>
    <n v="23"/>
    <n v="62.59"/>
    <n v="710"/>
    <n v="47"/>
    <n v="953"/>
    <n v="36"/>
  </r>
  <r>
    <x v="88"/>
    <n v="4636"/>
    <x v="0"/>
    <x v="0"/>
    <x v="0"/>
    <s v="上海"/>
    <s v="eleme"/>
    <x v="0"/>
    <s v="蛙小辣·美蛙火锅杯麻辣烫(宝山店)"/>
    <n v="2393.9299999999998"/>
    <n v="950"/>
    <n v="1480"/>
    <n v="115"/>
    <n v="32"/>
    <n v="1"/>
    <n v="31"/>
    <n v="1480"/>
    <n v="115"/>
    <n v="31"/>
    <n v="42.04"/>
    <n v="521"/>
    <n v="33"/>
    <n v="1200"/>
    <n v="38"/>
  </r>
  <r>
    <x v="88"/>
    <n v="4636"/>
    <x v="0"/>
    <x v="5"/>
    <x v="0"/>
    <s v="上海"/>
    <s v="meituan"/>
    <x v="1"/>
    <s v="蛙小辣火锅杯（宝山店）"/>
    <n v="771.92"/>
    <n v="262.74"/>
    <n v="1469"/>
    <n v="82"/>
    <n v="12"/>
    <n v="0"/>
    <n v="12"/>
    <n v="1469"/>
    <n v="82"/>
    <n v="11"/>
    <n v="37.619999999999997"/>
    <n v="615"/>
    <n v="28"/>
    <n v="439"/>
    <n v="15"/>
  </r>
  <r>
    <x v="89"/>
    <n v="4636"/>
    <x v="0"/>
    <x v="0"/>
    <x v="0"/>
    <s v="上海"/>
    <s v="eleme"/>
    <x v="0"/>
    <s v="蛙小辣·美蛙火锅杯麻辣烫(宝山店)"/>
    <n v="1088.92"/>
    <n v="375.88"/>
    <n v="1185"/>
    <n v="87"/>
    <n v="17"/>
    <n v="0"/>
    <n v="17"/>
    <n v="1185"/>
    <n v="87"/>
    <n v="17"/>
    <n v="44.68"/>
    <n v="544"/>
    <n v="34"/>
    <n v="610"/>
    <n v="16"/>
  </r>
  <r>
    <x v="89"/>
    <n v="4636"/>
    <x v="0"/>
    <x v="3"/>
    <x v="1"/>
    <s v="上海"/>
    <s v="eleme"/>
    <x v="0"/>
    <s v="蛙小辣·美蛙火锅杯麻辣烫(五角场店)"/>
    <n v="939.51"/>
    <n v="398.69"/>
    <n v="523"/>
    <n v="46"/>
    <n v="12"/>
    <n v="1"/>
    <n v="11"/>
    <n v="523"/>
    <n v="46"/>
    <n v="12"/>
    <n v="8.5"/>
    <n v="148"/>
    <n v="7"/>
    <n v="398"/>
    <n v="16"/>
  </r>
  <r>
    <x v="89"/>
    <n v="4636"/>
    <x v="0"/>
    <x v="5"/>
    <x v="0"/>
    <s v="上海"/>
    <s v="meituan"/>
    <x v="1"/>
    <s v="蛙小辣火锅杯（宝山店）"/>
    <n v="1645.35"/>
    <n v="545.16999999999996"/>
    <n v="1462"/>
    <n v="105"/>
    <n v="26"/>
    <n v="0"/>
    <n v="26"/>
    <n v="1462"/>
    <n v="105"/>
    <n v="24"/>
    <n v="48.08"/>
    <n v="882"/>
    <n v="36"/>
    <n v="950"/>
    <n v="48"/>
  </r>
  <r>
    <x v="90"/>
    <n v="4636"/>
    <x v="0"/>
    <x v="0"/>
    <x v="0"/>
    <s v="上海"/>
    <s v="eleme"/>
    <x v="0"/>
    <s v="蛙小辣·美蛙火锅杯麻辣烫(宝山店)"/>
    <n v="1299.9100000000001"/>
    <n v="469.5"/>
    <n v="1896"/>
    <n v="132"/>
    <n v="19"/>
    <n v="0"/>
    <n v="19"/>
    <n v="1896"/>
    <n v="132"/>
    <n v="18"/>
    <n v="52.68"/>
    <n v="709"/>
    <n v="41"/>
    <n v="697"/>
    <n v="14"/>
  </r>
  <r>
    <x v="90"/>
    <n v="4636"/>
    <x v="0"/>
    <x v="3"/>
    <x v="1"/>
    <s v="上海"/>
    <s v="eleme"/>
    <x v="0"/>
    <s v="蛙小辣·美蛙火锅杯麻辣烫(五角场店)"/>
    <n v="654"/>
    <n v="192.78"/>
    <n v="687"/>
    <n v="63"/>
    <n v="13"/>
    <n v="0"/>
    <n v="13"/>
    <n v="687"/>
    <n v="63"/>
    <n v="12"/>
    <n v="27.05"/>
    <n v="243"/>
    <n v="21"/>
    <n v="390"/>
    <n v="20"/>
  </r>
  <r>
    <x v="90"/>
    <n v="4636"/>
    <x v="0"/>
    <x v="5"/>
    <x v="0"/>
    <s v="上海"/>
    <s v="meituan"/>
    <x v="1"/>
    <s v="蛙小辣火锅杯（宝山店）"/>
    <n v="2096.54"/>
    <n v="760.19"/>
    <n v="1180"/>
    <n v="106"/>
    <n v="32"/>
    <n v="0"/>
    <n v="32"/>
    <n v="1180"/>
    <n v="106"/>
    <n v="31"/>
    <n v="42.43"/>
    <n v="557"/>
    <n v="33"/>
    <n v="1138"/>
    <n v="44"/>
  </r>
  <r>
    <x v="91"/>
    <n v="4636"/>
    <x v="0"/>
    <x v="0"/>
    <x v="0"/>
    <s v="上海"/>
    <s v="eleme"/>
    <x v="0"/>
    <s v="蛙小辣·美蛙火锅杯麻辣烫(宝山店)"/>
    <n v="1956.95"/>
    <n v="685.13"/>
    <n v="1348"/>
    <n v="106"/>
    <n v="29"/>
    <n v="0"/>
    <n v="29"/>
    <n v="1348"/>
    <n v="106"/>
    <n v="26"/>
    <n v="57.35"/>
    <n v="584"/>
    <n v="42"/>
    <n v="1081"/>
    <n v="30"/>
  </r>
  <r>
    <x v="91"/>
    <n v="4636"/>
    <x v="0"/>
    <x v="3"/>
    <x v="1"/>
    <s v="上海"/>
    <s v="eleme"/>
    <x v="0"/>
    <s v="蛙小辣·美蛙火锅杯麻辣烫(五角场店)"/>
    <n v="1126.08"/>
    <n v="365.36"/>
    <n v="673"/>
    <n v="69"/>
    <n v="19"/>
    <n v="0"/>
    <n v="19"/>
    <n v="673"/>
    <n v="69"/>
    <n v="18"/>
    <n v="9.6"/>
    <n v="80"/>
    <n v="7"/>
    <n v="651"/>
    <n v="28"/>
  </r>
  <r>
    <x v="91"/>
    <n v="4636"/>
    <x v="0"/>
    <x v="5"/>
    <x v="0"/>
    <s v="上海"/>
    <s v="meituan"/>
    <x v="1"/>
    <s v="蛙小辣火锅杯（宝山店）"/>
    <n v="1160.52"/>
    <n v="427.59"/>
    <n v="1453"/>
    <n v="120"/>
    <n v="19"/>
    <n v="0"/>
    <n v="19"/>
    <n v="1453"/>
    <n v="120"/>
    <n v="18"/>
    <n v="73.23"/>
    <n v="787"/>
    <n v="55"/>
    <n v="620"/>
    <n v="31"/>
  </r>
  <r>
    <x v="92"/>
    <n v="4636"/>
    <x v="0"/>
    <x v="0"/>
    <x v="0"/>
    <s v="上海"/>
    <s v="eleme"/>
    <x v="0"/>
    <s v="蛙小辣·美蛙火锅杯麻辣烫(宝山店)"/>
    <n v="1547.39"/>
    <n v="538.82000000000005"/>
    <n v="1286"/>
    <n v="93"/>
    <n v="24"/>
    <n v="0"/>
    <n v="24"/>
    <n v="1286"/>
    <n v="93"/>
    <n v="21"/>
    <n v="36.9"/>
    <n v="591"/>
    <n v="28"/>
    <n v="855"/>
    <n v="21"/>
  </r>
  <r>
    <x v="92"/>
    <n v="4636"/>
    <x v="0"/>
    <x v="3"/>
    <x v="1"/>
    <s v="上海"/>
    <s v="eleme"/>
    <x v="0"/>
    <s v="蛙小辣·美蛙火锅杯麻辣烫(五角场店)"/>
    <n v="754.7"/>
    <n v="333.74"/>
    <n v="748"/>
    <n v="54"/>
    <n v="10"/>
    <n v="0"/>
    <n v="10"/>
    <n v="748"/>
    <n v="54"/>
    <n v="9"/>
    <n v="27.2"/>
    <n v="395"/>
    <n v="20"/>
    <n v="334"/>
    <n v="15"/>
  </r>
  <r>
    <x v="92"/>
    <n v="4636"/>
    <x v="0"/>
    <x v="5"/>
    <x v="0"/>
    <s v="上海"/>
    <s v="meituan"/>
    <x v="1"/>
    <s v="蛙小辣火锅杯（宝山店）"/>
    <n v="1216.56"/>
    <n v="392.64"/>
    <n v="1679"/>
    <n v="123"/>
    <n v="22"/>
    <n v="0"/>
    <n v="22"/>
    <n v="1679"/>
    <n v="123"/>
    <n v="22"/>
    <n v="58.43"/>
    <n v="863"/>
    <n v="44"/>
    <n v="707"/>
    <n v="43"/>
  </r>
  <r>
    <x v="93"/>
    <n v="4636"/>
    <x v="0"/>
    <x v="0"/>
    <x v="0"/>
    <s v="上海"/>
    <s v="eleme"/>
    <x v="0"/>
    <s v="蛙小辣·美蛙火锅杯麻辣烫(宝山店)"/>
    <n v="753.97"/>
    <n v="317.7"/>
    <n v="1063"/>
    <n v="74"/>
    <n v="11"/>
    <n v="0"/>
    <n v="11"/>
    <n v="1063"/>
    <n v="74"/>
    <n v="10"/>
    <n v="26.86"/>
    <n v="406"/>
    <n v="21"/>
    <n v="356"/>
    <n v="20"/>
  </r>
  <r>
    <x v="93"/>
    <n v="4636"/>
    <x v="0"/>
    <x v="3"/>
    <x v="1"/>
    <s v="上海"/>
    <s v="eleme"/>
    <x v="0"/>
    <s v="蛙小辣·美蛙火锅杯麻辣烫(五角场店)"/>
    <n v="500.94"/>
    <n v="207.49"/>
    <n v="749"/>
    <n v="48"/>
    <n v="8"/>
    <n v="0"/>
    <n v="8"/>
    <n v="749"/>
    <n v="48"/>
    <n v="8"/>
    <n v="5.5"/>
    <n v="75"/>
    <n v="4"/>
    <n v="246"/>
    <n v="22"/>
  </r>
  <r>
    <x v="93"/>
    <n v="4636"/>
    <x v="0"/>
    <x v="5"/>
    <x v="0"/>
    <s v="上海"/>
    <s v="meituan"/>
    <x v="1"/>
    <s v="蛙小辣火锅杯（宝山店）"/>
    <n v="1838.31"/>
    <n v="541.83000000000004"/>
    <n v="1888"/>
    <n v="128"/>
    <n v="33"/>
    <n v="1"/>
    <n v="32"/>
    <n v="1888"/>
    <n v="128"/>
    <n v="32"/>
    <n v="72.540000000000006"/>
    <n v="1007"/>
    <n v="52"/>
    <n v="1132"/>
    <n v="55"/>
  </r>
  <r>
    <x v="94"/>
    <n v="4636"/>
    <x v="0"/>
    <x v="0"/>
    <x v="0"/>
    <s v="上海"/>
    <s v="eleme"/>
    <x v="0"/>
    <s v="蛙小辣·美蛙火锅杯麻辣烫(宝山店)"/>
    <n v="812.12"/>
    <n v="346.95"/>
    <n v="891"/>
    <n v="44"/>
    <n v="10"/>
    <n v="0"/>
    <n v="10"/>
    <n v="891"/>
    <n v="44"/>
    <n v="10"/>
    <n v="19.95"/>
    <n v="309"/>
    <n v="15"/>
    <n v="381"/>
    <n v="31"/>
  </r>
  <r>
    <x v="94"/>
    <n v="4636"/>
    <x v="0"/>
    <x v="5"/>
    <x v="0"/>
    <s v="上海"/>
    <s v="meituan"/>
    <x v="1"/>
    <s v="蛙小辣火锅杯（宝山店）"/>
    <n v="1398.73"/>
    <n v="454.71"/>
    <n v="1481"/>
    <n v="110"/>
    <n v="24"/>
    <n v="0"/>
    <n v="24"/>
    <n v="1481"/>
    <n v="110"/>
    <n v="23"/>
    <n v="54.37"/>
    <n v="751"/>
    <n v="42"/>
    <n v="809"/>
    <n v="39"/>
  </r>
  <r>
    <x v="95"/>
    <n v="4636"/>
    <x v="0"/>
    <x v="0"/>
    <x v="0"/>
    <s v="上海"/>
    <s v="eleme"/>
    <x v="0"/>
    <s v="蛙小辣·美蛙火锅杯麻辣烫(宝山店)"/>
    <n v="423.09"/>
    <n v="200.04"/>
    <n v="712"/>
    <n v="43"/>
    <n v="5"/>
    <n v="0"/>
    <n v="5"/>
    <n v="712"/>
    <n v="43"/>
    <n v="5"/>
    <n v="20.63"/>
    <n v="303"/>
    <n v="15"/>
    <n v="174"/>
    <n v="8"/>
  </r>
  <r>
    <x v="95"/>
    <n v="4636"/>
    <x v="0"/>
    <x v="5"/>
    <x v="0"/>
    <s v="上海"/>
    <s v="meituan"/>
    <x v="1"/>
    <s v="蛙小辣火锅杯（宝山店）"/>
    <n v="2279.29"/>
    <n v="809.63"/>
    <n v="1527"/>
    <n v="113"/>
    <n v="35"/>
    <n v="0"/>
    <n v="35"/>
    <n v="1527"/>
    <n v="113"/>
    <n v="34"/>
    <n v="59.42"/>
    <n v="713"/>
    <n v="46"/>
    <n v="1260"/>
    <n v="44"/>
  </r>
  <r>
    <x v="96"/>
    <n v="4636"/>
    <x v="0"/>
    <x v="0"/>
    <x v="0"/>
    <s v="上海"/>
    <s v="eleme"/>
    <x v="0"/>
    <s v="蛙小辣·美蛙火锅杯麻辣烫(宝山店)"/>
    <n v="1217.47"/>
    <n v="456.38"/>
    <n v="820"/>
    <n v="65"/>
    <n v="17"/>
    <n v="0"/>
    <n v="17"/>
    <n v="820"/>
    <n v="65"/>
    <n v="16"/>
    <n v="30.2"/>
    <n v="357"/>
    <n v="21"/>
    <n v="647"/>
    <n v="42"/>
  </r>
  <r>
    <x v="96"/>
    <n v="4636"/>
    <x v="0"/>
    <x v="5"/>
    <x v="0"/>
    <s v="上海"/>
    <s v="meituan"/>
    <x v="1"/>
    <s v="蛙小辣火锅杯（宝山店）"/>
    <n v="1266.68"/>
    <n v="397.06"/>
    <n v="1916"/>
    <n v="108"/>
    <n v="22"/>
    <n v="0"/>
    <n v="22"/>
    <n v="1916"/>
    <n v="108"/>
    <n v="22"/>
    <n v="41.47"/>
    <n v="763"/>
    <n v="30"/>
    <n v="754"/>
    <n v="32"/>
  </r>
  <r>
    <x v="97"/>
    <n v="4636"/>
    <x v="0"/>
    <x v="0"/>
    <x v="0"/>
    <s v="上海"/>
    <s v="eleme"/>
    <x v="0"/>
    <s v="蛙小辣·美蛙火锅杯麻辣烫(宝山店)"/>
    <n v="1257.0999999999999"/>
    <n v="418.39"/>
    <n v="990"/>
    <n v="78"/>
    <n v="18"/>
    <n v="0"/>
    <n v="18"/>
    <n v="990"/>
    <n v="78"/>
    <n v="17"/>
    <n v="37.479999999999997"/>
    <n v="561"/>
    <n v="27"/>
    <n v="728"/>
    <n v="48"/>
  </r>
  <r>
    <x v="97"/>
    <n v="4636"/>
    <x v="0"/>
    <x v="5"/>
    <x v="0"/>
    <s v="上海"/>
    <s v="meituan"/>
    <x v="1"/>
    <s v="蛙小辣火锅杯（宝山店）"/>
    <n v="971.14"/>
    <n v="310.14999999999998"/>
    <n v="1907"/>
    <n v="122"/>
    <n v="17"/>
    <n v="0"/>
    <n v="17"/>
    <n v="1907"/>
    <n v="122"/>
    <n v="17"/>
    <n v="71.17"/>
    <n v="828"/>
    <n v="50"/>
    <n v="571"/>
    <n v="32"/>
  </r>
  <r>
    <x v="98"/>
    <n v="4636"/>
    <x v="0"/>
    <x v="0"/>
    <x v="0"/>
    <s v="上海"/>
    <s v="eleme"/>
    <x v="0"/>
    <s v="蛙小辣·美蛙火锅杯麻辣烫(宝山店)"/>
    <n v="1270.51"/>
    <n v="450.61"/>
    <n v="756"/>
    <n v="59"/>
    <n v="18"/>
    <n v="0"/>
    <n v="18"/>
    <n v="756"/>
    <n v="59"/>
    <n v="17"/>
    <n v="30.56"/>
    <n v="332"/>
    <n v="24"/>
    <n v="706"/>
    <n v="45"/>
  </r>
  <r>
    <x v="99"/>
    <n v="4636"/>
    <x v="0"/>
    <x v="0"/>
    <x v="0"/>
    <s v="上海"/>
    <s v="eleme"/>
    <x v="0"/>
    <s v="蛙小辣·美蛙火锅杯麻辣烫(宝山店)"/>
    <n v="1088.55"/>
    <n v="335.6"/>
    <n v="842"/>
    <n v="72"/>
    <n v="18"/>
    <n v="0"/>
    <n v="18"/>
    <n v="842"/>
    <n v="72"/>
    <n v="18"/>
    <n v="18.97"/>
    <n v="391"/>
    <n v="16"/>
    <n v="648"/>
    <n v="51"/>
  </r>
  <r>
    <x v="99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628"/>
    <n v="114"/>
    <n v="28"/>
    <n v="63.84"/>
    <n v="686"/>
    <n v="46"/>
    <n v="882"/>
    <n v="44"/>
  </r>
  <r>
    <x v="100"/>
    <n v="4636"/>
    <x v="0"/>
    <x v="0"/>
    <x v="0"/>
    <s v="上海"/>
    <s v="eleme"/>
    <x v="0"/>
    <s v="蛙小辣·美蛙火锅杯麻辣烫(宝山店)"/>
    <n v="1512.86"/>
    <n v="534.33000000000004"/>
    <n v="1054"/>
    <n v="94"/>
    <n v="22"/>
    <n v="0"/>
    <n v="22"/>
    <n v="1054"/>
    <n v="94"/>
    <n v="22"/>
    <n v="42.8"/>
    <n v="548"/>
    <n v="31"/>
    <n v="831"/>
    <n v="29"/>
  </r>
  <r>
    <x v="100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1407"/>
    <n v="96"/>
    <n v="23"/>
    <n v="44.65"/>
    <n v="730"/>
    <n v="32"/>
    <n v="782"/>
    <n v="51"/>
  </r>
  <r>
    <x v="101"/>
    <n v="4636"/>
    <x v="0"/>
    <x v="0"/>
    <x v="0"/>
    <s v="上海"/>
    <s v="eleme"/>
    <x v="0"/>
    <s v="蛙小辣·美蛙火锅杯麻辣烫(宝山店)"/>
    <n v="1446.19"/>
    <n v="460.05"/>
    <n v="1035"/>
    <n v="86"/>
    <n v="23"/>
    <n v="0"/>
    <n v="23"/>
    <n v="1035"/>
    <n v="86"/>
    <n v="23"/>
    <n v="38.57"/>
    <n v="519"/>
    <n v="29"/>
    <n v="848"/>
    <n v="51"/>
  </r>
  <r>
    <x v="101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359"/>
    <n v="108"/>
    <n v="28"/>
    <n v="51.56"/>
    <n v="572"/>
    <n v="36"/>
    <n v="883"/>
    <n v="56"/>
  </r>
  <r>
    <x v="102"/>
    <n v="6108"/>
    <x v="1"/>
    <x v="6"/>
    <x v="4"/>
    <s v="上海"/>
    <s v="eleme"/>
    <x v="0"/>
    <s v="拌客干拌麻辣烫(武宁路店)"/>
    <n v="1481.46"/>
    <n v="643.41999999999996"/>
    <n v="2816"/>
    <n v="174"/>
    <n v="26"/>
    <n v="0"/>
    <n v="26"/>
    <n v="2816"/>
    <n v="174"/>
    <n v="25"/>
    <n v="190.1"/>
    <n v="2928"/>
    <n v="133"/>
    <n v="671"/>
    <n v="122"/>
  </r>
  <r>
    <x v="102"/>
    <n v="4636"/>
    <x v="0"/>
    <x v="0"/>
    <x v="0"/>
    <s v="上海"/>
    <s v="eleme"/>
    <x v="0"/>
    <s v="蛙小辣·美蛙火锅杯麻辣烫(宝山店)"/>
    <n v="1772.64"/>
    <n v="598.1"/>
    <n v="1348"/>
    <n v="89"/>
    <n v="27"/>
    <n v="1"/>
    <n v="26"/>
    <n v="1348"/>
    <n v="89"/>
    <n v="26"/>
    <n v="52.62"/>
    <n v="857"/>
    <n v="41"/>
    <n v="1009"/>
    <n v="27"/>
  </r>
  <r>
    <x v="102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0"/>
    <n v="0"/>
    <n v="0"/>
    <n v="80.989999999999995"/>
    <n v="1528"/>
    <n v="60"/>
    <n v="854"/>
    <n v="56"/>
  </r>
  <r>
    <x v="103"/>
    <n v="6108"/>
    <x v="1"/>
    <x v="6"/>
    <x v="4"/>
    <s v="上海"/>
    <s v="eleme"/>
    <x v="0"/>
    <s v="拌客干拌麻辣烫(武宁路店)"/>
    <n v="2432.3000000000002"/>
    <n v="954.35"/>
    <n v="3855"/>
    <n v="267"/>
    <n v="48"/>
    <n v="0"/>
    <n v="48"/>
    <n v="3855"/>
    <n v="267"/>
    <n v="47"/>
    <n v="320.8"/>
    <n v="3989"/>
    <n v="190"/>
    <n v="1192"/>
    <n v="186"/>
  </r>
  <r>
    <x v="103"/>
    <n v="4636"/>
    <x v="0"/>
    <x v="0"/>
    <x v="0"/>
    <s v="上海"/>
    <s v="eleme"/>
    <x v="0"/>
    <s v="蛙小辣·美蛙火锅杯麻辣烫(宝山店)"/>
    <n v="1204.7"/>
    <n v="392.87"/>
    <n v="927"/>
    <n v="81"/>
    <n v="20"/>
    <n v="0"/>
    <n v="20"/>
    <n v="927"/>
    <n v="81"/>
    <n v="19"/>
    <n v="30.82"/>
    <n v="392"/>
    <n v="26"/>
    <n v="697"/>
    <n v="27"/>
  </r>
  <r>
    <x v="103"/>
    <n v="4636"/>
    <x v="0"/>
    <x v="5"/>
    <x v="0"/>
    <s v="上海"/>
    <s v="meituan"/>
    <x v="1"/>
    <s v="蛙小辣火锅杯（宝山店）"/>
    <n v="0"/>
    <n v="0"/>
    <n v="0"/>
    <n v="0"/>
    <n v="30"/>
    <n v="0"/>
    <n v="30"/>
    <n v="1182"/>
    <n v="97"/>
    <n v="30"/>
    <n v="50.27"/>
    <n v="768"/>
    <n v="38"/>
    <n v="998"/>
    <n v="66"/>
  </r>
  <r>
    <x v="104"/>
    <n v="6108"/>
    <x v="1"/>
    <x v="6"/>
    <x v="4"/>
    <s v="上海"/>
    <s v="eleme"/>
    <x v="0"/>
    <s v="拌客·干拌麻辣烫(武宁路店)"/>
    <n v="3397.32"/>
    <n v="1384.92"/>
    <n v="3943"/>
    <n v="259"/>
    <n v="63"/>
    <n v="0"/>
    <n v="63"/>
    <n v="3943"/>
    <n v="259"/>
    <n v="62"/>
    <n v="398.2"/>
    <n v="3254"/>
    <n v="159"/>
    <n v="1626"/>
    <n v="307"/>
  </r>
  <r>
    <x v="104"/>
    <n v="4636"/>
    <x v="0"/>
    <x v="0"/>
    <x v="0"/>
    <s v="上海"/>
    <s v="eleme"/>
    <x v="0"/>
    <s v="蛙小辣·美蛙火锅杯麻辣烫(宝山店)"/>
    <n v="1679.15"/>
    <n v="595.63"/>
    <n v="926"/>
    <n v="71"/>
    <n v="24"/>
    <n v="0"/>
    <n v="24"/>
    <n v="926"/>
    <n v="71"/>
    <n v="19"/>
    <n v="38.770000000000003"/>
    <n v="475"/>
    <n v="31"/>
    <n v="926"/>
    <n v="27"/>
  </r>
  <r>
    <x v="104"/>
    <n v="4636"/>
    <x v="0"/>
    <x v="5"/>
    <x v="0"/>
    <s v="上海"/>
    <s v="meituan"/>
    <x v="1"/>
    <s v="蛙小辣火锅杯（宝山店）"/>
    <n v="0"/>
    <n v="0"/>
    <n v="0"/>
    <n v="0"/>
    <n v="26"/>
    <n v="1"/>
    <n v="25"/>
    <n v="1335"/>
    <n v="90"/>
    <n v="23"/>
    <n v="43.79"/>
    <n v="859"/>
    <n v="33"/>
    <n v="836"/>
    <n v="48"/>
  </r>
  <r>
    <x v="105"/>
    <n v="6108"/>
    <x v="1"/>
    <x v="6"/>
    <x v="4"/>
    <s v="上海"/>
    <s v="eleme"/>
    <x v="0"/>
    <s v="拌客·干拌麻辣烫(武宁路店)"/>
    <n v="2978.46"/>
    <n v="1074.44"/>
    <n v="5904"/>
    <n v="352"/>
    <n v="58"/>
    <n v="0"/>
    <n v="58"/>
    <n v="5904"/>
    <n v="352"/>
    <n v="55"/>
    <n v="463.13"/>
    <n v="3179"/>
    <n v="205"/>
    <n v="1560"/>
    <n v="251"/>
  </r>
  <r>
    <x v="105"/>
    <n v="4636"/>
    <x v="0"/>
    <x v="0"/>
    <x v="0"/>
    <s v="上海"/>
    <s v="eleme"/>
    <x v="0"/>
    <s v="蛙小辣·美蛙火锅杯麻辣烫(宝山店)"/>
    <n v="1980.86"/>
    <n v="698.07"/>
    <n v="1084"/>
    <n v="87"/>
    <n v="30"/>
    <n v="1"/>
    <n v="29"/>
    <n v="1084"/>
    <n v="87"/>
    <n v="28"/>
    <n v="56.08"/>
    <n v="677"/>
    <n v="44"/>
    <n v="1092"/>
    <n v="30"/>
  </r>
  <r>
    <x v="105"/>
    <n v="4636"/>
    <x v="0"/>
    <x v="5"/>
    <x v="0"/>
    <s v="上海"/>
    <s v="meituan"/>
    <x v="1"/>
    <s v="蛙小辣火锅杯（宝山店）"/>
    <n v="1228.8"/>
    <n v="481.48"/>
    <n v="1261"/>
    <n v="91"/>
    <n v="21"/>
    <n v="1"/>
    <n v="20"/>
    <n v="1261"/>
    <n v="91"/>
    <n v="21"/>
    <n v="40.99"/>
    <n v="510"/>
    <n v="32"/>
    <n v="619"/>
    <n v="32"/>
  </r>
  <r>
    <x v="106"/>
    <n v="6108"/>
    <x v="1"/>
    <x v="6"/>
    <x v="4"/>
    <s v="上海"/>
    <s v="eleme"/>
    <x v="0"/>
    <s v="拌客·干拌麻辣烫(武宁路店)"/>
    <n v="4054.28"/>
    <n v="1516.31"/>
    <n v="6045"/>
    <n v="362"/>
    <n v="80"/>
    <n v="0"/>
    <n v="80"/>
    <n v="6045"/>
    <n v="362"/>
    <n v="77"/>
    <n v="447.58"/>
    <n v="2913"/>
    <n v="231"/>
    <n v="2071"/>
    <n v="294"/>
  </r>
  <r>
    <x v="106"/>
    <n v="4636"/>
    <x v="0"/>
    <x v="0"/>
    <x v="0"/>
    <s v="上海"/>
    <s v="eleme"/>
    <x v="0"/>
    <s v="蛙小辣·美蛙火锅杯麻辣烫(宝山店)"/>
    <n v="1614.63"/>
    <n v="604.29"/>
    <n v="1414"/>
    <n v="98"/>
    <n v="22"/>
    <n v="0"/>
    <n v="22"/>
    <n v="1414"/>
    <n v="98"/>
    <n v="21"/>
    <n v="44.94"/>
    <n v="489"/>
    <n v="35"/>
    <n v="856"/>
    <n v="15"/>
  </r>
  <r>
    <x v="106"/>
    <n v="4636"/>
    <x v="0"/>
    <x v="5"/>
    <x v="0"/>
    <s v="上海"/>
    <s v="meituan"/>
    <x v="1"/>
    <s v="蛙小辣火锅杯（宝山店）"/>
    <n v="1702.43"/>
    <n v="651.03"/>
    <n v="1433"/>
    <n v="107"/>
    <n v="27"/>
    <n v="0"/>
    <n v="27"/>
    <n v="1433"/>
    <n v="107"/>
    <n v="27"/>
    <n v="56.83"/>
    <n v="822"/>
    <n v="41"/>
    <n v="891"/>
    <n v="66"/>
  </r>
  <r>
    <x v="107"/>
    <n v="6108"/>
    <x v="1"/>
    <x v="6"/>
    <x v="4"/>
    <s v="上海"/>
    <s v="eleme"/>
    <x v="0"/>
    <s v="拌客·干拌麻辣烫(武宁路店)"/>
    <n v="4838.26"/>
    <n v="1783.41"/>
    <n v="6085"/>
    <n v="391"/>
    <n v="98"/>
    <n v="1"/>
    <n v="97"/>
    <n v="6085"/>
    <n v="391"/>
    <n v="91"/>
    <n v="477.9"/>
    <n v="3510"/>
    <n v="232"/>
    <n v="2419"/>
    <n v="518"/>
  </r>
  <r>
    <x v="107"/>
    <n v="4636"/>
    <x v="0"/>
    <x v="0"/>
    <x v="0"/>
    <s v="上海"/>
    <s v="eleme"/>
    <x v="0"/>
    <s v="蛙小辣·美蛙火锅杯麻辣烫(宝山店)"/>
    <n v="1428.49"/>
    <n v="506.97"/>
    <n v="1659"/>
    <n v="114"/>
    <n v="22"/>
    <n v="2"/>
    <n v="20"/>
    <n v="1659"/>
    <n v="114"/>
    <n v="20"/>
    <n v="29.9"/>
    <n v="494"/>
    <n v="23"/>
    <n v="747"/>
    <n v="13"/>
  </r>
  <r>
    <x v="107"/>
    <n v="4636"/>
    <x v="0"/>
    <x v="5"/>
    <x v="0"/>
    <s v="上海"/>
    <s v="meituan"/>
    <x v="1"/>
    <s v="蛙小辣火锅杯（宝山店）"/>
    <n v="1416.87"/>
    <n v="531.66"/>
    <n v="1562"/>
    <n v="92"/>
    <n v="23"/>
    <n v="0"/>
    <n v="23"/>
    <n v="1562"/>
    <n v="92"/>
    <n v="23"/>
    <n v="43.17"/>
    <n v="775"/>
    <n v="31"/>
    <n v="751"/>
    <n v="70"/>
  </r>
  <r>
    <x v="108"/>
    <n v="6108"/>
    <x v="1"/>
    <x v="6"/>
    <x v="4"/>
    <s v="上海"/>
    <s v="eleme"/>
    <x v="0"/>
    <s v="拌客·干拌麻辣烫(武宁路店)"/>
    <n v="3843.94"/>
    <n v="1441.52"/>
    <n v="6069"/>
    <n v="328"/>
    <n v="76"/>
    <n v="1"/>
    <n v="75"/>
    <n v="6069"/>
    <n v="328"/>
    <n v="71"/>
    <n v="397.3"/>
    <n v="3547"/>
    <n v="235"/>
    <n v="1916"/>
    <n v="386"/>
  </r>
  <r>
    <x v="108"/>
    <n v="4636"/>
    <x v="0"/>
    <x v="0"/>
    <x v="0"/>
    <s v="上海"/>
    <s v="eleme"/>
    <x v="0"/>
    <s v="蛙小辣·美蛙火锅杯麻辣烫(宝山店)"/>
    <n v="1436"/>
    <n v="513.70000000000005"/>
    <n v="1910"/>
    <n v="110"/>
    <n v="21"/>
    <n v="0"/>
    <n v="21"/>
    <n v="1910"/>
    <n v="110"/>
    <n v="20"/>
    <n v="45.54"/>
    <n v="765"/>
    <n v="34"/>
    <n v="742"/>
    <n v="41"/>
  </r>
  <r>
    <x v="108"/>
    <n v="4636"/>
    <x v="0"/>
    <x v="5"/>
    <x v="0"/>
    <s v="上海"/>
    <s v="meituan"/>
    <x v="1"/>
    <s v="蛙小辣火锅杯（宝山店）"/>
    <n v="1081.05"/>
    <n v="386.65"/>
    <n v="1706"/>
    <n v="118"/>
    <n v="20"/>
    <n v="1"/>
    <n v="19"/>
    <n v="1706"/>
    <n v="118"/>
    <n v="20"/>
    <n v="68.36"/>
    <n v="1032"/>
    <n v="49"/>
    <n v="591"/>
    <n v="51"/>
  </r>
  <r>
    <x v="109"/>
    <n v="6108"/>
    <x v="1"/>
    <x v="6"/>
    <x v="4"/>
    <s v="上海"/>
    <s v="eleme"/>
    <x v="0"/>
    <s v="拌客·干拌麻辣烫(武宁路店)"/>
    <n v="4531.12"/>
    <n v="1763.57"/>
    <n v="6267"/>
    <n v="367"/>
    <n v="81"/>
    <n v="1"/>
    <n v="80"/>
    <n v="6267"/>
    <n v="367"/>
    <n v="76"/>
    <n v="395.2"/>
    <n v="3698"/>
    <n v="221"/>
    <n v="2206"/>
    <n v="299"/>
  </r>
  <r>
    <x v="109"/>
    <n v="4636"/>
    <x v="0"/>
    <x v="0"/>
    <x v="0"/>
    <s v="上海"/>
    <s v="eleme"/>
    <x v="0"/>
    <s v="蛙小辣·美蛙火锅杯麻辣烫(宝山店)"/>
    <n v="1080.22"/>
    <n v="352.92"/>
    <n v="1528"/>
    <n v="103"/>
    <n v="16"/>
    <n v="0"/>
    <n v="16"/>
    <n v="1528"/>
    <n v="103"/>
    <n v="15"/>
    <n v="28.05"/>
    <n v="386"/>
    <n v="22"/>
    <n v="593"/>
    <n v="20"/>
  </r>
  <r>
    <x v="109"/>
    <n v="4636"/>
    <x v="0"/>
    <x v="5"/>
    <x v="0"/>
    <s v="上海"/>
    <s v="meituan"/>
    <x v="1"/>
    <s v="蛙小辣火锅杯（宝山店）"/>
    <n v="1279.46"/>
    <n v="461.99"/>
    <n v="1531"/>
    <n v="101"/>
    <n v="22"/>
    <n v="0"/>
    <n v="22"/>
    <n v="1531"/>
    <n v="101"/>
    <n v="20"/>
    <n v="62"/>
    <n v="782"/>
    <n v="47"/>
    <n v="695"/>
    <n v="55"/>
  </r>
  <r>
    <x v="110"/>
    <n v="6108"/>
    <x v="1"/>
    <x v="6"/>
    <x v="4"/>
    <s v="上海"/>
    <s v="eleme"/>
    <x v="0"/>
    <s v="拌客·干拌麻辣烫(武宁路店)"/>
    <n v="4559.76"/>
    <n v="1622.64"/>
    <n v="6317"/>
    <n v="404"/>
    <n v="92"/>
    <n v="1"/>
    <n v="91"/>
    <n v="6317"/>
    <n v="404"/>
    <n v="84"/>
    <n v="443.3"/>
    <n v="3013"/>
    <n v="243"/>
    <n v="2278"/>
    <n v="419"/>
  </r>
  <r>
    <x v="110"/>
    <n v="4636"/>
    <x v="0"/>
    <x v="0"/>
    <x v="0"/>
    <s v="上海"/>
    <s v="eleme"/>
    <x v="0"/>
    <s v="蛙小辣·美蛙火锅杯麻辣烫(宝山店)"/>
    <n v="1353.97"/>
    <n v="417.69"/>
    <n v="921"/>
    <n v="72"/>
    <n v="22"/>
    <n v="0"/>
    <n v="22"/>
    <n v="921"/>
    <n v="72"/>
    <n v="22"/>
    <n v="15.6"/>
    <n v="171"/>
    <n v="12"/>
    <n v="770"/>
    <n v="27"/>
  </r>
  <r>
    <x v="110"/>
    <n v="4636"/>
    <x v="0"/>
    <x v="5"/>
    <x v="0"/>
    <s v="上海"/>
    <s v="meituan"/>
    <x v="1"/>
    <s v="蛙小辣火锅杯（宝山店）"/>
    <n v="1010.16"/>
    <n v="356.58"/>
    <n v="1115"/>
    <n v="86"/>
    <n v="18"/>
    <n v="0"/>
    <n v="18"/>
    <n v="1115"/>
    <n v="86"/>
    <n v="17"/>
    <n v="42.67"/>
    <n v="523"/>
    <n v="31"/>
    <n v="558"/>
    <n v="26"/>
  </r>
  <r>
    <x v="111"/>
    <n v="6108"/>
    <x v="1"/>
    <x v="6"/>
    <x v="4"/>
    <s v="上海"/>
    <s v="eleme"/>
    <x v="0"/>
    <s v="拌客·干拌麻辣烫(武宁路店)"/>
    <n v="6077.68"/>
    <n v="2260.0100000000002"/>
    <n v="6014"/>
    <n v="406"/>
    <n v="120"/>
    <n v="1"/>
    <n v="119"/>
    <n v="6014"/>
    <n v="406"/>
    <n v="114"/>
    <n v="395.3"/>
    <n v="2170"/>
    <n v="209"/>
    <n v="3074"/>
    <n v="643"/>
  </r>
  <r>
    <x v="111"/>
    <n v="4636"/>
    <x v="0"/>
    <x v="0"/>
    <x v="0"/>
    <s v="上海"/>
    <s v="eleme"/>
    <x v="0"/>
    <s v="蛙小辣·美蛙火锅杯麻辣烫(宝山店)"/>
    <n v="1652.9"/>
    <n v="568.96"/>
    <n v="865"/>
    <n v="76"/>
    <n v="25"/>
    <n v="0"/>
    <n v="25"/>
    <n v="865"/>
    <n v="76"/>
    <n v="24"/>
    <n v="32.69"/>
    <n v="356"/>
    <n v="26"/>
    <n v="876"/>
    <n v="31"/>
  </r>
  <r>
    <x v="111"/>
    <n v="4636"/>
    <x v="0"/>
    <x v="5"/>
    <x v="0"/>
    <s v="上海"/>
    <s v="meituan"/>
    <x v="1"/>
    <s v="蛙小辣火锅杯（宝山店）"/>
    <n v="1078.1400000000001"/>
    <n v="375.25"/>
    <n v="1099"/>
    <n v="86"/>
    <n v="20"/>
    <n v="0"/>
    <n v="20"/>
    <n v="1099"/>
    <n v="86"/>
    <n v="19"/>
    <n v="42.41"/>
    <n v="586"/>
    <n v="30"/>
    <n v="599"/>
    <n v="64"/>
  </r>
  <r>
    <x v="112"/>
    <n v="6108"/>
    <x v="1"/>
    <x v="6"/>
    <x v="4"/>
    <s v="上海"/>
    <s v="eleme"/>
    <x v="0"/>
    <s v="拌客·干拌麻辣烫(武宁路店)"/>
    <n v="5724.72"/>
    <n v="2127.48"/>
    <n v="4769"/>
    <n v="371"/>
    <n v="114"/>
    <n v="3"/>
    <n v="111"/>
    <n v="4769"/>
    <n v="371"/>
    <n v="103"/>
    <n v="368.52"/>
    <n v="2953"/>
    <n v="204"/>
    <n v="2807"/>
    <n v="648"/>
  </r>
  <r>
    <x v="112"/>
    <n v="4636"/>
    <x v="0"/>
    <x v="0"/>
    <x v="0"/>
    <s v="上海"/>
    <s v="eleme"/>
    <x v="0"/>
    <s v="蛙小辣·美蛙火锅杯麻辣烫(宝山店)"/>
    <n v="1284.21"/>
    <n v="398.31"/>
    <n v="964"/>
    <n v="76"/>
    <n v="21"/>
    <n v="0"/>
    <n v="21"/>
    <n v="964"/>
    <n v="76"/>
    <n v="18"/>
    <n v="24.8"/>
    <n v="429"/>
    <n v="20"/>
    <n v="713"/>
    <n v="17"/>
  </r>
  <r>
    <x v="112"/>
    <n v="4636"/>
    <x v="0"/>
    <x v="5"/>
    <x v="0"/>
    <s v="上海"/>
    <s v="meituan"/>
    <x v="1"/>
    <s v="蛙小辣火锅杯（宝山店）"/>
    <n v="1301.3"/>
    <n v="497.1"/>
    <n v="1147"/>
    <n v="81"/>
    <n v="21"/>
    <n v="0"/>
    <n v="21"/>
    <n v="1147"/>
    <n v="81"/>
    <n v="21"/>
    <n v="35.68"/>
    <n v="548"/>
    <n v="25"/>
    <n v="678"/>
    <n v="80"/>
  </r>
  <r>
    <x v="113"/>
    <n v="6108"/>
    <x v="1"/>
    <x v="6"/>
    <x v="4"/>
    <s v="上海"/>
    <s v="eleme"/>
    <x v="0"/>
    <s v="拌客·干拌麻辣烫(武宁路店)"/>
    <n v="5849.3"/>
    <n v="2074.9499999999998"/>
    <n v="4944"/>
    <n v="388"/>
    <n v="121"/>
    <n v="0"/>
    <n v="121"/>
    <n v="4944"/>
    <n v="388"/>
    <n v="112"/>
    <n v="428.52"/>
    <n v="2467"/>
    <n v="210"/>
    <n v="3067"/>
    <n v="672"/>
  </r>
  <r>
    <x v="113"/>
    <n v="4636"/>
    <x v="0"/>
    <x v="0"/>
    <x v="0"/>
    <s v="上海"/>
    <s v="eleme"/>
    <x v="0"/>
    <s v="蛙小辣·美蛙火锅杯麻辣烫(宝山店)"/>
    <n v="1022.18"/>
    <n v="333.79"/>
    <n v="893"/>
    <n v="63"/>
    <n v="15"/>
    <n v="0"/>
    <n v="15"/>
    <n v="893"/>
    <n v="63"/>
    <n v="14"/>
    <n v="28.69"/>
    <n v="465"/>
    <n v="22"/>
    <n v="562"/>
    <n v="25"/>
  </r>
  <r>
    <x v="113"/>
    <n v="4636"/>
    <x v="0"/>
    <x v="5"/>
    <x v="0"/>
    <s v="上海"/>
    <s v="meituan"/>
    <x v="1"/>
    <s v="蛙小辣火锅杯（宝山店）"/>
    <n v="1218.28"/>
    <n v="446.06"/>
    <n v="1161"/>
    <n v="89"/>
    <n v="21"/>
    <n v="0"/>
    <n v="21"/>
    <n v="1161"/>
    <n v="89"/>
    <n v="20"/>
    <n v="43.72"/>
    <n v="630"/>
    <n v="32"/>
    <n v="656"/>
    <n v="68"/>
  </r>
  <r>
    <x v="114"/>
    <n v="6108"/>
    <x v="1"/>
    <x v="6"/>
    <x v="4"/>
    <s v="上海"/>
    <s v="eleme"/>
    <x v="0"/>
    <s v="拌客·干拌麻辣烫(武宁路店)"/>
    <n v="7174.94"/>
    <n v="2586.89"/>
    <n v="4680"/>
    <n v="453"/>
    <n v="148"/>
    <n v="2"/>
    <n v="146"/>
    <n v="4680"/>
    <n v="453"/>
    <n v="136"/>
    <n v="426.6"/>
    <n v="3324"/>
    <n v="266"/>
    <n v="3709"/>
    <n v="752"/>
  </r>
  <r>
    <x v="114"/>
    <n v="4636"/>
    <x v="0"/>
    <x v="0"/>
    <x v="0"/>
    <s v="上海"/>
    <s v="eleme"/>
    <x v="0"/>
    <s v="蛙小辣·美蛙火锅杯麻辣烫(宝山店)"/>
    <n v="904.57"/>
    <n v="273.60000000000002"/>
    <n v="1110"/>
    <n v="74"/>
    <n v="15"/>
    <n v="0"/>
    <n v="15"/>
    <n v="1110"/>
    <n v="74"/>
    <n v="15"/>
    <n v="54.94"/>
    <n v="669"/>
    <n v="40"/>
    <n v="543"/>
    <n v="20"/>
  </r>
  <r>
    <x v="114"/>
    <n v="4636"/>
    <x v="0"/>
    <x v="5"/>
    <x v="0"/>
    <s v="上海"/>
    <s v="meituan"/>
    <x v="1"/>
    <s v="蛙小辣火锅杯（宝山店）"/>
    <n v="1680.79"/>
    <n v="589.59"/>
    <n v="1409"/>
    <n v="109"/>
    <n v="31"/>
    <n v="0"/>
    <n v="31"/>
    <n v="1409"/>
    <n v="109"/>
    <n v="31"/>
    <n v="51.76"/>
    <n v="991"/>
    <n v="38"/>
    <n v="927"/>
    <n v="120"/>
  </r>
  <r>
    <x v="115"/>
    <n v="6108"/>
    <x v="1"/>
    <x v="6"/>
    <x v="4"/>
    <s v="上海"/>
    <s v="eleme"/>
    <x v="0"/>
    <s v="拌客·干拌麻辣烫(武宁路店)"/>
    <n v="4405.0600000000004"/>
    <n v="1671.71"/>
    <n v="5420"/>
    <n v="355"/>
    <n v="85"/>
    <n v="0"/>
    <n v="85"/>
    <n v="5420"/>
    <n v="355"/>
    <n v="82"/>
    <n v="277.2"/>
    <n v="2891"/>
    <n v="199"/>
    <n v="2204"/>
    <n v="513"/>
  </r>
  <r>
    <x v="115"/>
    <n v="4636"/>
    <x v="0"/>
    <x v="0"/>
    <x v="0"/>
    <s v="上海"/>
    <s v="eleme"/>
    <x v="0"/>
    <s v="蛙小辣·美蛙火锅杯麻辣烫(宝山店)"/>
    <n v="681.8"/>
    <n v="221.3"/>
    <n v="1070"/>
    <n v="75"/>
    <n v="11"/>
    <n v="0"/>
    <n v="11"/>
    <n v="1070"/>
    <n v="75"/>
    <n v="10"/>
    <n v="35.92"/>
    <n v="569"/>
    <n v="27"/>
    <n v="394"/>
    <n v="9"/>
  </r>
  <r>
    <x v="115"/>
    <n v="4636"/>
    <x v="0"/>
    <x v="5"/>
    <x v="0"/>
    <s v="上海"/>
    <s v="meituan"/>
    <x v="1"/>
    <s v="蛙小辣火锅杯（宝山店）"/>
    <n v="1255.1600000000001"/>
    <n v="465.97"/>
    <n v="1321"/>
    <n v="91"/>
    <n v="21"/>
    <n v="1"/>
    <n v="20"/>
    <n v="1321"/>
    <n v="91"/>
    <n v="21"/>
    <n v="42.62"/>
    <n v="808"/>
    <n v="30"/>
    <n v="667"/>
    <n v="79"/>
  </r>
  <r>
    <x v="116"/>
    <n v="6108"/>
    <x v="1"/>
    <x v="6"/>
    <x v="4"/>
    <s v="上海"/>
    <s v="eleme"/>
    <x v="0"/>
    <s v="拌客·干拌麻辣烫(武宁路店)"/>
    <n v="5858.64"/>
    <n v="2131.33"/>
    <n v="6370"/>
    <n v="460"/>
    <n v="117"/>
    <n v="1"/>
    <n v="116"/>
    <n v="6370"/>
    <n v="460"/>
    <n v="103"/>
    <n v="398.74"/>
    <n v="4709"/>
    <n v="284"/>
    <n v="3015"/>
    <n v="596"/>
  </r>
  <r>
    <x v="116"/>
    <n v="4636"/>
    <x v="0"/>
    <x v="0"/>
    <x v="0"/>
    <s v="上海"/>
    <s v="eleme"/>
    <x v="0"/>
    <s v="蛙小辣·美蛙火锅杯麻辣烫(宝山店)"/>
    <n v="1592.9"/>
    <n v="647.41"/>
    <n v="1010"/>
    <n v="79"/>
    <n v="21"/>
    <n v="0"/>
    <n v="21"/>
    <n v="1010"/>
    <n v="79"/>
    <n v="19"/>
    <n v="29.4"/>
    <n v="349"/>
    <n v="21"/>
    <n v="783"/>
    <n v="25"/>
  </r>
  <r>
    <x v="116"/>
    <n v="4636"/>
    <x v="0"/>
    <x v="5"/>
    <x v="0"/>
    <s v="上海"/>
    <s v="meituan"/>
    <x v="1"/>
    <s v="蛙小辣火锅杯（宝山店）"/>
    <n v="1243.21"/>
    <n v="499.83"/>
    <n v="1341"/>
    <n v="105"/>
    <n v="18"/>
    <n v="0"/>
    <n v="18"/>
    <n v="1341"/>
    <n v="105"/>
    <n v="18"/>
    <n v="60"/>
    <n v="747"/>
    <n v="43"/>
    <n v="625"/>
    <n v="56"/>
  </r>
  <r>
    <x v="117"/>
    <n v="6108"/>
    <x v="1"/>
    <x v="6"/>
    <x v="4"/>
    <s v="上海"/>
    <s v="eleme"/>
    <x v="0"/>
    <s v="拌客·干拌麻辣烫(武宁路店)"/>
    <n v="7527.96"/>
    <n v="2789.79"/>
    <n v="7790"/>
    <n v="554"/>
    <n v="157"/>
    <n v="5"/>
    <n v="152"/>
    <n v="7790"/>
    <n v="554"/>
    <n v="140"/>
    <n v="446.11"/>
    <n v="4727"/>
    <n v="296"/>
    <n v="3800"/>
    <n v="724"/>
  </r>
  <r>
    <x v="117"/>
    <n v="4636"/>
    <x v="0"/>
    <x v="0"/>
    <x v="0"/>
    <s v="上海"/>
    <s v="eleme"/>
    <x v="0"/>
    <s v="蛙小辣·美蛙火锅杯麻辣烫(宝山店)"/>
    <n v="724.8"/>
    <n v="234.64"/>
    <n v="758"/>
    <n v="50"/>
    <n v="12"/>
    <n v="0"/>
    <n v="12"/>
    <n v="758"/>
    <n v="50"/>
    <n v="11"/>
    <n v="22.4"/>
    <n v="396"/>
    <n v="16"/>
    <n v="415"/>
    <n v="15"/>
  </r>
  <r>
    <x v="117"/>
    <n v="4636"/>
    <x v="0"/>
    <x v="5"/>
    <x v="0"/>
    <s v="上海"/>
    <s v="meituan"/>
    <x v="1"/>
    <s v="蛙小辣火锅杯（宝山店）"/>
    <n v="888.55"/>
    <n v="323.64"/>
    <n v="1113"/>
    <n v="97"/>
    <n v="16"/>
    <n v="0"/>
    <n v="16"/>
    <n v="1113"/>
    <n v="97"/>
    <n v="14"/>
    <n v="27.6"/>
    <n v="499"/>
    <n v="20"/>
    <n v="476"/>
    <n v="20"/>
  </r>
  <r>
    <x v="118"/>
    <n v="6108"/>
    <x v="1"/>
    <x v="6"/>
    <x v="4"/>
    <s v="上海"/>
    <s v="eleme"/>
    <x v="0"/>
    <s v="拌客·干拌麻辣烫(武宁路店)"/>
    <n v="9230.5400000000009"/>
    <n v="3367.76"/>
    <n v="8388"/>
    <n v="561"/>
    <n v="182"/>
    <n v="1"/>
    <n v="181"/>
    <n v="8388"/>
    <n v="561"/>
    <n v="160"/>
    <n v="427.32"/>
    <n v="4164"/>
    <n v="259"/>
    <n v="4738"/>
    <n v="1053"/>
  </r>
  <r>
    <x v="118"/>
    <n v="4636"/>
    <x v="0"/>
    <x v="0"/>
    <x v="0"/>
    <s v="上海"/>
    <s v="eleme"/>
    <x v="0"/>
    <s v="蛙小辣·美蛙火锅杯麻辣烫(宝山店)"/>
    <n v="1203.94"/>
    <n v="496.96"/>
    <n v="1043"/>
    <n v="77"/>
    <n v="22"/>
    <n v="0"/>
    <n v="22"/>
    <n v="1043"/>
    <n v="77"/>
    <n v="20"/>
    <n v="23.63"/>
    <n v="362"/>
    <n v="18"/>
    <n v="573"/>
    <n v="32"/>
  </r>
  <r>
    <x v="118"/>
    <n v="4636"/>
    <x v="0"/>
    <x v="5"/>
    <x v="0"/>
    <s v="上海"/>
    <s v="meituan"/>
    <x v="1"/>
    <s v="蛙小辣火锅杯（宝山店）"/>
    <n v="798.86"/>
    <n v="370.99"/>
    <n v="1291"/>
    <n v="87"/>
    <n v="15"/>
    <n v="0"/>
    <n v="15"/>
    <n v="1291"/>
    <n v="87"/>
    <n v="15"/>
    <n v="42.29"/>
    <n v="704"/>
    <n v="31"/>
    <n v="331"/>
    <n v="29"/>
  </r>
  <r>
    <x v="119"/>
    <n v="6108"/>
    <x v="1"/>
    <x v="6"/>
    <x v="4"/>
    <s v="上海"/>
    <s v="eleme"/>
    <x v="0"/>
    <s v="拌客·干拌麻辣烫(武宁路店)"/>
    <n v="8404.02"/>
    <n v="2993.95"/>
    <n v="9108"/>
    <n v="632"/>
    <n v="176"/>
    <n v="4"/>
    <n v="172"/>
    <n v="9108"/>
    <n v="632"/>
    <n v="163"/>
    <n v="372.41"/>
    <n v="3626"/>
    <n v="269"/>
    <n v="4402"/>
    <n v="1018"/>
  </r>
  <r>
    <x v="119"/>
    <n v="4636"/>
    <x v="0"/>
    <x v="0"/>
    <x v="0"/>
    <s v="上海"/>
    <s v="eleme"/>
    <x v="0"/>
    <s v="蛙小辣·美蛙火锅杯麻辣烫(宝山店)"/>
    <n v="600.83000000000004"/>
    <n v="241.72"/>
    <n v="734"/>
    <n v="65"/>
    <n v="10"/>
    <n v="0"/>
    <n v="10"/>
    <n v="734"/>
    <n v="65"/>
    <n v="8"/>
    <n v="35.32"/>
    <n v="342"/>
    <n v="28"/>
    <n v="295"/>
    <n v="11"/>
  </r>
  <r>
    <x v="119"/>
    <n v="4636"/>
    <x v="0"/>
    <x v="5"/>
    <x v="0"/>
    <s v="上海"/>
    <s v="meituan"/>
    <x v="1"/>
    <s v="蛙小辣火锅杯（宝山店）"/>
    <n v="750.51"/>
    <n v="321.89"/>
    <n v="1135"/>
    <n v="87"/>
    <n v="14"/>
    <n v="0"/>
    <n v="14"/>
    <n v="1135"/>
    <n v="87"/>
    <n v="13"/>
    <n v="45.19"/>
    <n v="668"/>
    <n v="32"/>
    <n v="342"/>
    <n v="21"/>
  </r>
  <r>
    <x v="120"/>
    <n v="6108"/>
    <x v="1"/>
    <x v="6"/>
    <x v="4"/>
    <s v="上海"/>
    <s v="eleme"/>
    <x v="0"/>
    <s v="拌客·干拌麻辣烫(武宁路店)"/>
    <n v="7598.3"/>
    <n v="2757"/>
    <n v="8100"/>
    <n v="543"/>
    <n v="152"/>
    <n v="0"/>
    <n v="152"/>
    <n v="8100"/>
    <n v="543"/>
    <n v="139"/>
    <n v="424.14"/>
    <n v="3822"/>
    <n v="263"/>
    <n v="3926"/>
    <n v="937"/>
  </r>
  <r>
    <x v="120"/>
    <n v="4636"/>
    <x v="0"/>
    <x v="0"/>
    <x v="0"/>
    <s v="上海"/>
    <s v="eleme"/>
    <x v="0"/>
    <s v="蛙小辣·美蛙火锅杯麻辣烫(宝山店)"/>
    <n v="783.5"/>
    <n v="328.71"/>
    <n v="985"/>
    <n v="66"/>
    <n v="14"/>
    <n v="0"/>
    <n v="14"/>
    <n v="985"/>
    <n v="66"/>
    <n v="14"/>
    <n v="28.17"/>
    <n v="474"/>
    <n v="21"/>
    <n v="366"/>
    <n v="17"/>
  </r>
  <r>
    <x v="120"/>
    <n v="4636"/>
    <x v="0"/>
    <x v="5"/>
    <x v="0"/>
    <s v="上海"/>
    <s v="meituan"/>
    <x v="1"/>
    <s v="蛙小辣火锅杯（宝山店）"/>
    <n v="1278.8800000000001"/>
    <n v="606.36"/>
    <n v="1334"/>
    <n v="99"/>
    <n v="22"/>
    <n v="0"/>
    <n v="22"/>
    <n v="1334"/>
    <n v="99"/>
    <n v="20"/>
    <n v="49.06"/>
    <n v="851"/>
    <n v="33"/>
    <n v="528"/>
    <n v="26"/>
  </r>
  <r>
    <x v="121"/>
    <n v="6108"/>
    <x v="1"/>
    <x v="6"/>
    <x v="4"/>
    <s v="上海"/>
    <s v="eleme"/>
    <x v="0"/>
    <s v="拌客·干拌麻辣烫(武宁路店)"/>
    <n v="8633"/>
    <n v="2495.79"/>
    <n v="9708"/>
    <n v="670"/>
    <n v="186"/>
    <n v="0"/>
    <n v="186"/>
    <n v="9708"/>
    <n v="670"/>
    <n v="175"/>
    <n v="700"/>
    <n v="6941"/>
    <n v="406"/>
    <n v="5102"/>
    <n v="1031"/>
  </r>
  <r>
    <x v="121"/>
    <n v="4636"/>
    <x v="0"/>
    <x v="0"/>
    <x v="0"/>
    <s v="上海"/>
    <s v="eleme"/>
    <x v="0"/>
    <s v="蛙小辣·美蛙火锅杯麻辣烫(宝山店)"/>
    <n v="1145.81"/>
    <n v="517.71"/>
    <n v="1037"/>
    <n v="77"/>
    <n v="16"/>
    <n v="0"/>
    <n v="16"/>
    <n v="1037"/>
    <n v="77"/>
    <n v="16"/>
    <n v="37.18"/>
    <n v="443"/>
    <n v="27"/>
    <n v="502"/>
    <n v="19"/>
  </r>
  <r>
    <x v="121"/>
    <n v="4636"/>
    <x v="0"/>
    <x v="5"/>
    <x v="0"/>
    <s v="上海"/>
    <s v="meituan"/>
    <x v="1"/>
    <s v="蛙小辣火锅杯（宝山店）"/>
    <n v="612.80999999999995"/>
    <n v="290.54000000000002"/>
    <n v="1280"/>
    <n v="101"/>
    <n v="10"/>
    <n v="0"/>
    <n v="10"/>
    <n v="1280"/>
    <n v="101"/>
    <n v="9"/>
    <n v="56.64"/>
    <n v="678"/>
    <n v="39"/>
    <n v="252"/>
    <n v="13"/>
  </r>
  <r>
    <x v="122"/>
    <n v="6108"/>
    <x v="1"/>
    <x v="6"/>
    <x v="4"/>
    <s v="上海"/>
    <s v="eleme"/>
    <x v="0"/>
    <s v="拌客·干拌麻辣烫(武宁路店)"/>
    <n v="8992.48"/>
    <n v="2740.9"/>
    <n v="10621"/>
    <n v="687"/>
    <n v="197"/>
    <n v="6"/>
    <n v="191"/>
    <n v="10621"/>
    <n v="687"/>
    <n v="182"/>
    <n v="575.54999999999995"/>
    <n v="7466"/>
    <n v="396"/>
    <n v="5180"/>
    <n v="1141"/>
  </r>
  <r>
    <x v="122"/>
    <n v="4636"/>
    <x v="0"/>
    <x v="0"/>
    <x v="0"/>
    <s v="上海"/>
    <s v="eleme"/>
    <x v="0"/>
    <s v="蛙小辣·美蛙火锅杯麻辣烫(宝山店)"/>
    <n v="1713.99"/>
    <n v="670.83"/>
    <n v="1906"/>
    <n v="134"/>
    <n v="26"/>
    <n v="0"/>
    <n v="26"/>
    <n v="1906"/>
    <n v="134"/>
    <n v="26"/>
    <n v="71.7"/>
    <n v="952"/>
    <n v="52"/>
    <n v="878"/>
    <n v="32"/>
  </r>
  <r>
    <x v="122"/>
    <n v="4636"/>
    <x v="0"/>
    <x v="5"/>
    <x v="0"/>
    <s v="上海"/>
    <s v="meituan"/>
    <x v="1"/>
    <s v="蛙小辣火锅杯（宝山店）"/>
    <n v="1606.52"/>
    <n v="702.37"/>
    <n v="1599"/>
    <n v="115"/>
    <n v="24"/>
    <n v="0"/>
    <n v="24"/>
    <n v="1599"/>
    <n v="115"/>
    <n v="24"/>
    <n v="49.9"/>
    <n v="892"/>
    <n v="36"/>
    <n v="740"/>
    <n v="42"/>
  </r>
  <r>
    <x v="123"/>
    <n v="6108"/>
    <x v="1"/>
    <x v="6"/>
    <x v="4"/>
    <s v="上海"/>
    <s v="eleme"/>
    <x v="0"/>
    <s v="拌客·干拌麻辣烫(武宁路店)"/>
    <n v="7903.2"/>
    <n v="2309.34"/>
    <n v="7154"/>
    <n v="542"/>
    <n v="174"/>
    <n v="1"/>
    <n v="173"/>
    <n v="7154"/>
    <n v="542"/>
    <n v="164"/>
    <n v="400.85"/>
    <n v="4800"/>
    <n v="290"/>
    <n v="4634"/>
    <n v="1034"/>
  </r>
  <r>
    <x v="123"/>
    <n v="4636"/>
    <x v="0"/>
    <x v="0"/>
    <x v="0"/>
    <s v="上海"/>
    <s v="eleme"/>
    <x v="0"/>
    <s v="蛙小辣·美蛙火锅杯麻辣烫(宝山店)"/>
    <n v="1237.56"/>
    <n v="481.62"/>
    <n v="1325"/>
    <n v="66"/>
    <n v="19"/>
    <n v="0"/>
    <n v="19"/>
    <n v="1325"/>
    <n v="66"/>
    <n v="18"/>
    <n v="42.37"/>
    <n v="824"/>
    <n v="31"/>
    <n v="636"/>
    <n v="22"/>
  </r>
  <r>
    <x v="123"/>
    <n v="4636"/>
    <x v="0"/>
    <x v="5"/>
    <x v="0"/>
    <s v="上海"/>
    <s v="meituan"/>
    <x v="1"/>
    <s v="蛙小辣火锅杯（宝山店）"/>
    <n v="1211.8499999999999"/>
    <n v="501.34"/>
    <n v="1354"/>
    <n v="96"/>
    <n v="21"/>
    <n v="0"/>
    <n v="21"/>
    <n v="1354"/>
    <n v="96"/>
    <n v="21"/>
    <n v="53.62"/>
    <n v="997"/>
    <n v="39"/>
    <n v="587"/>
    <n v="20"/>
  </r>
  <r>
    <x v="124"/>
    <n v="6108"/>
    <x v="1"/>
    <x v="6"/>
    <x v="4"/>
    <s v="上海"/>
    <s v="eleme"/>
    <x v="0"/>
    <s v="拌客·干拌麻辣烫(武宁路店)"/>
    <n v="8847.58"/>
    <n v="2992.13"/>
    <n v="10038"/>
    <n v="669"/>
    <n v="190"/>
    <n v="1"/>
    <n v="189"/>
    <n v="10038"/>
    <n v="669"/>
    <n v="186"/>
    <n v="768.15"/>
    <n v="7812"/>
    <n v="403"/>
    <n v="4767"/>
    <n v="841"/>
  </r>
  <r>
    <x v="124"/>
    <n v="4636"/>
    <x v="0"/>
    <x v="0"/>
    <x v="0"/>
    <s v="上海"/>
    <s v="eleme"/>
    <x v="0"/>
    <s v="蛙小辣·美蛙火锅杯麻辣烫(宝山店)"/>
    <n v="1093.08"/>
    <n v="436.2"/>
    <n v="986"/>
    <n v="63"/>
    <n v="18"/>
    <n v="0"/>
    <n v="18"/>
    <n v="986"/>
    <n v="63"/>
    <n v="16"/>
    <n v="28.92"/>
    <n v="442"/>
    <n v="21"/>
    <n v="548"/>
    <n v="20"/>
  </r>
  <r>
    <x v="124"/>
    <n v="4636"/>
    <x v="0"/>
    <x v="5"/>
    <x v="0"/>
    <s v="上海"/>
    <s v="meituan"/>
    <x v="1"/>
    <s v="蛙小辣火锅杯（宝山店）"/>
    <n v="1131.45"/>
    <n v="469.75"/>
    <n v="1423"/>
    <n v="86"/>
    <n v="20"/>
    <n v="0"/>
    <n v="20"/>
    <n v="1423"/>
    <n v="86"/>
    <n v="20"/>
    <n v="48.45"/>
    <n v="1056"/>
    <n v="34"/>
    <n v="540"/>
    <n v="42"/>
  </r>
  <r>
    <x v="125"/>
    <n v="6108"/>
    <x v="1"/>
    <x v="6"/>
    <x v="4"/>
    <s v="上海"/>
    <s v="eleme"/>
    <x v="0"/>
    <s v="拌客·干拌麻辣烫(武宁路店)"/>
    <n v="9614.5"/>
    <n v="3271.86"/>
    <n v="10238"/>
    <n v="701"/>
    <n v="207"/>
    <n v="0"/>
    <n v="207"/>
    <n v="10238"/>
    <n v="701"/>
    <n v="201"/>
    <n v="846.4"/>
    <n v="7481"/>
    <n v="409"/>
    <n v="5132"/>
    <n v="986"/>
  </r>
  <r>
    <x v="125"/>
    <n v="4636"/>
    <x v="0"/>
    <x v="0"/>
    <x v="0"/>
    <s v="上海"/>
    <s v="eleme"/>
    <x v="0"/>
    <s v="蛙小辣·美蛙火锅杯麻辣烫(宝山店)"/>
    <n v="1171.1600000000001"/>
    <n v="502.08"/>
    <n v="822"/>
    <n v="65"/>
    <n v="17"/>
    <n v="0"/>
    <n v="17"/>
    <n v="822"/>
    <n v="65"/>
    <n v="17"/>
    <n v="28.92"/>
    <n v="330"/>
    <n v="21"/>
    <n v="544"/>
    <n v="15"/>
  </r>
  <r>
    <x v="125"/>
    <n v="4636"/>
    <x v="0"/>
    <x v="5"/>
    <x v="0"/>
    <s v="上海"/>
    <s v="meituan"/>
    <x v="1"/>
    <s v="蛙小辣火锅杯（宝山店）"/>
    <n v="839.37"/>
    <n v="353.85"/>
    <n v="1156"/>
    <n v="93"/>
    <n v="15"/>
    <n v="0"/>
    <n v="15"/>
    <n v="1156"/>
    <n v="93"/>
    <n v="13"/>
    <n v="60"/>
    <n v="749"/>
    <n v="46"/>
    <n v="392"/>
    <n v="19"/>
  </r>
  <r>
    <x v="126"/>
    <n v="6108"/>
    <x v="1"/>
    <x v="6"/>
    <x v="4"/>
    <s v="上海"/>
    <s v="eleme"/>
    <x v="0"/>
    <s v="拌客·干拌麻辣烫(武宁路店)"/>
    <n v="9423.76"/>
    <n v="3171.21"/>
    <n v="8917"/>
    <n v="677"/>
    <n v="203"/>
    <n v="2"/>
    <n v="201"/>
    <n v="8917"/>
    <n v="677"/>
    <n v="193"/>
    <n v="762.8"/>
    <n v="6710"/>
    <n v="397"/>
    <n v="5087"/>
    <n v="927"/>
  </r>
  <r>
    <x v="126"/>
    <n v="4636"/>
    <x v="0"/>
    <x v="0"/>
    <x v="0"/>
    <s v="上海"/>
    <s v="eleme"/>
    <x v="0"/>
    <s v="蛙小辣·美蛙火锅杯麻辣烫(宝山店)"/>
    <n v="1373.93"/>
    <n v="527.41"/>
    <n v="899"/>
    <n v="79"/>
    <n v="23"/>
    <n v="0"/>
    <n v="23"/>
    <n v="899"/>
    <n v="79"/>
    <n v="23"/>
    <n v="39.909999999999997"/>
    <n v="529"/>
    <n v="29"/>
    <n v="703"/>
    <n v="21"/>
  </r>
  <r>
    <x v="126"/>
    <n v="4636"/>
    <x v="0"/>
    <x v="5"/>
    <x v="0"/>
    <s v="上海"/>
    <s v="meituan"/>
    <x v="1"/>
    <s v="蛙小辣火锅杯（宝山店）"/>
    <n v="1220.3699999999999"/>
    <n v="516.91"/>
    <n v="1177"/>
    <n v="107"/>
    <n v="21"/>
    <n v="0"/>
    <n v="21"/>
    <n v="1177"/>
    <n v="107"/>
    <n v="21"/>
    <n v="60"/>
    <n v="768"/>
    <n v="43"/>
    <n v="570"/>
    <n v="33"/>
  </r>
  <r>
    <x v="127"/>
    <n v="6108"/>
    <x v="1"/>
    <x v="6"/>
    <x v="4"/>
    <s v="上海"/>
    <s v="eleme"/>
    <x v="0"/>
    <s v="拌客·干拌麻辣烫(武宁路店)"/>
    <n v="11012.76"/>
    <n v="3780.11"/>
    <n v="8976"/>
    <n v="683"/>
    <n v="233"/>
    <n v="1"/>
    <n v="232"/>
    <n v="8976"/>
    <n v="683"/>
    <n v="224"/>
    <n v="757.95"/>
    <n v="7178"/>
    <n v="377"/>
    <n v="5882"/>
    <n v="1111"/>
  </r>
  <r>
    <x v="127"/>
    <n v="4636"/>
    <x v="0"/>
    <x v="0"/>
    <x v="0"/>
    <s v="上海"/>
    <s v="eleme"/>
    <x v="0"/>
    <s v="蛙小辣·美蛙火锅杯麻辣烫(宝山店)"/>
    <n v="1371.05"/>
    <n v="497.41"/>
    <n v="965"/>
    <n v="85"/>
    <n v="23"/>
    <n v="0"/>
    <n v="23"/>
    <n v="965"/>
    <n v="85"/>
    <n v="23"/>
    <n v="47.35"/>
    <n v="590"/>
    <n v="35"/>
    <n v="736"/>
    <n v="17"/>
  </r>
  <r>
    <x v="127"/>
    <n v="4636"/>
    <x v="0"/>
    <x v="5"/>
    <x v="0"/>
    <s v="上海"/>
    <s v="meituan"/>
    <x v="1"/>
    <s v="蛙小辣火锅杯（宝山店）"/>
    <n v="1474.39"/>
    <n v="688.33"/>
    <n v="1074"/>
    <n v="101"/>
    <n v="22"/>
    <n v="0"/>
    <n v="22"/>
    <n v="1074"/>
    <n v="101"/>
    <n v="22"/>
    <n v="60"/>
    <n v="664"/>
    <n v="44"/>
    <n v="623"/>
    <n v="36"/>
  </r>
  <r>
    <x v="128"/>
    <n v="6108"/>
    <x v="1"/>
    <x v="6"/>
    <x v="4"/>
    <s v="上海"/>
    <s v="eleme"/>
    <x v="0"/>
    <s v="拌客·干拌麻辣烫(武宁路店)"/>
    <n v="7396.28"/>
    <n v="2518.89"/>
    <n v="8712"/>
    <n v="658"/>
    <n v="161"/>
    <n v="3"/>
    <n v="158"/>
    <n v="8712"/>
    <n v="658"/>
    <n v="153"/>
    <n v="574.72"/>
    <n v="5824"/>
    <n v="324"/>
    <n v="3962"/>
    <n v="419"/>
  </r>
  <r>
    <x v="128"/>
    <n v="4636"/>
    <x v="0"/>
    <x v="0"/>
    <x v="0"/>
    <s v="上海"/>
    <s v="eleme"/>
    <x v="0"/>
    <s v="蛙小辣·美蛙火锅杯麻辣烫(宝山店)"/>
    <n v="1987.12"/>
    <n v="789.29"/>
    <n v="1705"/>
    <n v="119"/>
    <n v="31"/>
    <n v="0"/>
    <n v="31"/>
    <n v="1705"/>
    <n v="119"/>
    <n v="31"/>
    <n v="47.34"/>
    <n v="745"/>
    <n v="35"/>
    <n v="996"/>
    <n v="20"/>
  </r>
  <r>
    <x v="128"/>
    <n v="4636"/>
    <x v="0"/>
    <x v="5"/>
    <x v="0"/>
    <s v="上海"/>
    <s v="meituan"/>
    <x v="1"/>
    <s v="蛙小辣火锅杯（宝山店）"/>
    <n v="1143.3399999999999"/>
    <n v="477.78"/>
    <n v="1428"/>
    <n v="105"/>
    <n v="19"/>
    <n v="0"/>
    <n v="19"/>
    <n v="1428"/>
    <n v="105"/>
    <n v="19"/>
    <n v="54.63"/>
    <n v="864"/>
    <n v="37"/>
    <n v="545"/>
    <n v="30"/>
  </r>
  <r>
    <x v="129"/>
    <n v="6108"/>
    <x v="1"/>
    <x v="6"/>
    <x v="4"/>
    <s v="上海"/>
    <s v="eleme"/>
    <x v="0"/>
    <s v="拌客·干拌麻辣烫(武宁路店)"/>
    <n v="8589.2999999999993"/>
    <n v="2815.73"/>
    <n v="8068"/>
    <n v="556"/>
    <n v="181"/>
    <n v="0"/>
    <n v="181"/>
    <n v="8068"/>
    <n v="556"/>
    <n v="174"/>
    <n v="445.5"/>
    <n v="4984"/>
    <n v="271"/>
    <n v="4724"/>
    <n v="864"/>
  </r>
  <r>
    <x v="129"/>
    <n v="4636"/>
    <x v="0"/>
    <x v="0"/>
    <x v="0"/>
    <s v="上海"/>
    <s v="eleme"/>
    <x v="0"/>
    <s v="蛙小辣·美蛙火锅杯麻辣烫(宝山店)"/>
    <n v="1179.8800000000001"/>
    <n v="615.12"/>
    <n v="1155"/>
    <n v="75"/>
    <n v="13"/>
    <n v="0"/>
    <n v="13"/>
    <n v="1155"/>
    <n v="75"/>
    <n v="13"/>
    <n v="35.92"/>
    <n v="513"/>
    <n v="26"/>
    <n v="420"/>
    <n v="6"/>
  </r>
  <r>
    <x v="129"/>
    <n v="4636"/>
    <x v="0"/>
    <x v="5"/>
    <x v="0"/>
    <s v="上海"/>
    <s v="meituan"/>
    <x v="1"/>
    <s v="蛙小辣火锅杯（宝山店）"/>
    <n v="1118.3900000000001"/>
    <n v="483.71"/>
    <n v="1350"/>
    <n v="125"/>
    <n v="18"/>
    <n v="0"/>
    <n v="18"/>
    <n v="1350"/>
    <n v="125"/>
    <n v="17"/>
    <n v="60"/>
    <n v="833"/>
    <n v="44"/>
    <n v="519"/>
    <n v="33"/>
  </r>
  <r>
    <x v="130"/>
    <n v="6108"/>
    <x v="1"/>
    <x v="6"/>
    <x v="4"/>
    <s v="上海"/>
    <s v="eleme"/>
    <x v="0"/>
    <s v="拌客·干拌麻辣烫(武宁路店)"/>
    <n v="8415.34"/>
    <n v="2849.17"/>
    <n v="8583"/>
    <n v="558"/>
    <n v="177"/>
    <n v="2"/>
    <n v="175"/>
    <n v="8583"/>
    <n v="558"/>
    <n v="169"/>
    <n v="563.04999999999995"/>
    <n v="6119"/>
    <n v="312"/>
    <n v="4541"/>
    <n v="837"/>
  </r>
  <r>
    <x v="130"/>
    <n v="4636"/>
    <x v="0"/>
    <x v="0"/>
    <x v="0"/>
    <s v="上海"/>
    <s v="eleme"/>
    <x v="0"/>
    <s v="蛙小辣·美蛙火锅杯麻辣烫(宝山店)"/>
    <n v="1167.1400000000001"/>
    <n v="468.53"/>
    <n v="1262"/>
    <n v="85"/>
    <n v="19"/>
    <n v="1"/>
    <n v="18"/>
    <n v="1262"/>
    <n v="85"/>
    <n v="18"/>
    <n v="45.6"/>
    <n v="765"/>
    <n v="34"/>
    <n v="575"/>
    <n v="11"/>
  </r>
  <r>
    <x v="130"/>
    <n v="4636"/>
    <x v="0"/>
    <x v="5"/>
    <x v="0"/>
    <s v="上海"/>
    <s v="meituan"/>
    <x v="1"/>
    <s v="蛙小辣火锅杯（宝山店）"/>
    <n v="412.69"/>
    <n v="155.09"/>
    <n v="1341"/>
    <n v="99"/>
    <n v="9"/>
    <n v="0"/>
    <n v="9"/>
    <n v="1341"/>
    <n v="99"/>
    <n v="9"/>
    <n v="70"/>
    <n v="1000"/>
    <n v="50"/>
    <n v="212"/>
    <n v="18"/>
  </r>
  <r>
    <x v="131"/>
    <n v="6108"/>
    <x v="1"/>
    <x v="6"/>
    <x v="4"/>
    <s v="上海"/>
    <s v="eleme"/>
    <x v="0"/>
    <s v="拌客·干拌麻辣烫(武宁路店)"/>
    <n v="6646.12"/>
    <n v="2039.73"/>
    <n v="4937"/>
    <n v="388"/>
    <n v="152"/>
    <n v="2"/>
    <n v="150"/>
    <n v="4937"/>
    <n v="388"/>
    <n v="148"/>
    <n v="35.56"/>
    <n v="430"/>
    <n v="33"/>
    <n v="3767"/>
    <n v="693"/>
  </r>
  <r>
    <x v="131"/>
    <n v="4636"/>
    <x v="0"/>
    <x v="0"/>
    <x v="0"/>
    <s v="上海"/>
    <s v="eleme"/>
    <x v="0"/>
    <s v="蛙小辣·美蛙火锅杯麻辣烫(宝山店)"/>
    <n v="1111.3"/>
    <n v="398.4"/>
    <n v="920"/>
    <n v="64"/>
    <n v="20"/>
    <n v="0"/>
    <n v="20"/>
    <n v="920"/>
    <n v="64"/>
    <n v="20"/>
    <n v="42"/>
    <n v="464"/>
    <n v="30"/>
    <n v="591"/>
    <n v="22"/>
  </r>
  <r>
    <x v="131"/>
    <n v="4636"/>
    <x v="0"/>
    <x v="5"/>
    <x v="0"/>
    <s v="上海"/>
    <s v="meituan"/>
    <x v="1"/>
    <s v="蛙小辣火锅杯（宝山店）"/>
    <n v="663.67"/>
    <n v="280.52999999999997"/>
    <n v="1050"/>
    <n v="77"/>
    <n v="11"/>
    <n v="0"/>
    <n v="11"/>
    <n v="1050"/>
    <n v="77"/>
    <n v="11"/>
    <n v="50"/>
    <n v="640"/>
    <n v="35"/>
    <n v="316"/>
    <n v="26"/>
  </r>
  <r>
    <x v="132"/>
    <n v="6108"/>
    <x v="1"/>
    <x v="6"/>
    <x v="4"/>
    <s v="上海"/>
    <s v="eleme"/>
    <x v="0"/>
    <s v="拌客·干拌麻辣烫(武宁路店)"/>
    <n v="7555.66"/>
    <n v="2574.5700000000002"/>
    <n v="6265"/>
    <n v="427"/>
    <n v="160"/>
    <n v="3"/>
    <n v="157"/>
    <n v="6265"/>
    <n v="427"/>
    <n v="149"/>
    <n v="90.88"/>
    <n v="1934"/>
    <n v="80"/>
    <n v="4035"/>
    <n v="728"/>
  </r>
  <r>
    <x v="132"/>
    <n v="4636"/>
    <x v="0"/>
    <x v="0"/>
    <x v="0"/>
    <s v="上海"/>
    <s v="eleme"/>
    <x v="0"/>
    <s v="蛙小辣·美蛙火锅杯麻辣烫(宝山店)"/>
    <n v="1009.49"/>
    <n v="414.5"/>
    <n v="853"/>
    <n v="64"/>
    <n v="16"/>
    <n v="0"/>
    <n v="16"/>
    <n v="853"/>
    <n v="64"/>
    <n v="15"/>
    <n v="23.25"/>
    <n v="236"/>
    <n v="17"/>
    <n v="489"/>
    <n v="11"/>
  </r>
  <r>
    <x v="132"/>
    <n v="4636"/>
    <x v="0"/>
    <x v="5"/>
    <x v="0"/>
    <s v="上海"/>
    <s v="meituan"/>
    <x v="1"/>
    <s v="蛙小辣火锅杯（宝山店）"/>
    <n v="893.69"/>
    <n v="359.41"/>
    <n v="1008"/>
    <n v="77"/>
    <n v="15"/>
    <n v="0"/>
    <n v="15"/>
    <n v="1008"/>
    <n v="77"/>
    <n v="15"/>
    <n v="31.8"/>
    <n v="563"/>
    <n v="22"/>
    <n v="440"/>
    <n v="26"/>
  </r>
  <r>
    <x v="133"/>
    <n v="6108"/>
    <x v="1"/>
    <x v="6"/>
    <x v="4"/>
    <s v="上海"/>
    <s v="eleme"/>
    <x v="0"/>
    <s v="拌客·干拌麻辣烫(武宁路店)"/>
    <n v="7359.1"/>
    <n v="2418.73"/>
    <n v="6280"/>
    <n v="446"/>
    <n v="160"/>
    <n v="2"/>
    <n v="158"/>
    <n v="6280"/>
    <n v="446"/>
    <n v="151"/>
    <n v="25.99"/>
    <n v="373"/>
    <n v="29"/>
    <n v="4031"/>
    <n v="728"/>
  </r>
  <r>
    <x v="133"/>
    <n v="4636"/>
    <x v="0"/>
    <x v="0"/>
    <x v="0"/>
    <s v="上海"/>
    <s v="eleme"/>
    <x v="0"/>
    <s v="蛙小辣·美蛙火锅杯麻辣烫(宝山店)"/>
    <n v="1115.02"/>
    <n v="436.96"/>
    <n v="1043"/>
    <n v="87"/>
    <n v="18"/>
    <n v="0"/>
    <n v="18"/>
    <n v="1043"/>
    <n v="87"/>
    <n v="16"/>
    <n v="39.69"/>
    <n v="266"/>
    <n v="31"/>
    <n v="566"/>
    <n v="27"/>
  </r>
  <r>
    <x v="134"/>
    <n v="6108"/>
    <x v="1"/>
    <x v="6"/>
    <x v="4"/>
    <s v="上海"/>
    <s v="eleme"/>
    <x v="0"/>
    <s v="拌客·干拌麻辣烫(武宁路店)"/>
    <n v="6686.34"/>
    <n v="2091.0500000000002"/>
    <n v="5873"/>
    <n v="449"/>
    <n v="142"/>
    <n v="1"/>
    <n v="141"/>
    <n v="5873"/>
    <n v="449"/>
    <n v="137"/>
    <n v="12.9"/>
    <n v="302"/>
    <n v="15"/>
    <n v="3772"/>
    <n v="455"/>
  </r>
  <r>
    <x v="134"/>
    <n v="4636"/>
    <x v="0"/>
    <x v="0"/>
    <x v="0"/>
    <s v="上海"/>
    <s v="eleme"/>
    <x v="0"/>
    <s v="蛙小辣·美蛙火锅杯麻辣烫(宝山店)"/>
    <n v="1074.9100000000001"/>
    <n v="421.56"/>
    <n v="869"/>
    <n v="77"/>
    <n v="17"/>
    <n v="0"/>
    <n v="17"/>
    <n v="869"/>
    <n v="77"/>
    <n v="17"/>
    <n v="42.29"/>
    <n v="315"/>
    <n v="32"/>
    <n v="549"/>
    <n v="17"/>
  </r>
  <r>
    <x v="135"/>
    <n v="6108"/>
    <x v="1"/>
    <x v="6"/>
    <x v="4"/>
    <s v="上海"/>
    <s v="eleme"/>
    <x v="0"/>
    <s v="拌客·干拌麻辣烫(武宁路店)"/>
    <n v="7506.96"/>
    <n v="2261.35"/>
    <n v="4731"/>
    <n v="509"/>
    <n v="164"/>
    <n v="4"/>
    <n v="160"/>
    <n v="4731"/>
    <n v="509"/>
    <n v="155"/>
    <n v="27.8"/>
    <n v="459"/>
    <n v="33"/>
    <n v="4299"/>
    <n v="205"/>
  </r>
  <r>
    <x v="135"/>
    <n v="4636"/>
    <x v="0"/>
    <x v="0"/>
    <x v="0"/>
    <s v="上海"/>
    <s v="eleme"/>
    <x v="0"/>
    <s v="蛙小辣·美蛙火锅杯麻辣烫(宝山店)"/>
    <n v="1048.17"/>
    <n v="393.68"/>
    <n v="772"/>
    <n v="80"/>
    <n v="17"/>
    <n v="0"/>
    <n v="17"/>
    <n v="772"/>
    <n v="80"/>
    <n v="17"/>
    <n v="35.14"/>
    <n v="315"/>
    <n v="27"/>
    <n v="549"/>
    <n v="23"/>
  </r>
  <r>
    <x v="135"/>
    <n v="4636"/>
    <x v="0"/>
    <x v="5"/>
    <x v="0"/>
    <s v="上海"/>
    <s v="meituan"/>
    <x v="1"/>
    <s v="蛙小辣火锅杯（宝山店）"/>
    <n v="1309.0899999999999"/>
    <n v="547.78"/>
    <n v="983"/>
    <n v="91"/>
    <n v="23"/>
    <n v="0"/>
    <n v="23"/>
    <n v="983"/>
    <n v="91"/>
    <n v="22"/>
    <n v="40.32"/>
    <n v="577"/>
    <n v="34"/>
    <n v="629"/>
    <n v="89"/>
  </r>
  <r>
    <x v="136"/>
    <n v="6108"/>
    <x v="1"/>
    <x v="6"/>
    <x v="4"/>
    <s v="上海"/>
    <s v="eleme"/>
    <x v="0"/>
    <s v="拌客·干拌麻辣烫(武宁路店)"/>
    <n v="5435.2"/>
    <n v="1669.01"/>
    <n v="6939"/>
    <n v="410"/>
    <n v="116"/>
    <n v="3"/>
    <n v="113"/>
    <n v="6939"/>
    <n v="410"/>
    <n v="108"/>
    <n v="22.96"/>
    <n v="498"/>
    <n v="25"/>
    <n v="3104"/>
    <n v="165"/>
  </r>
  <r>
    <x v="136"/>
    <n v="4636"/>
    <x v="0"/>
    <x v="0"/>
    <x v="0"/>
    <s v="上海"/>
    <s v="eleme"/>
    <x v="0"/>
    <s v="蛙小辣·美蛙火锅杯麻辣烫(宝山店)"/>
    <n v="683.97"/>
    <n v="265.33999999999997"/>
    <n v="1230"/>
    <n v="70"/>
    <n v="10"/>
    <n v="0"/>
    <n v="10"/>
    <n v="1230"/>
    <n v="70"/>
    <n v="10"/>
    <n v="32.81"/>
    <n v="501"/>
    <n v="24"/>
    <n v="356"/>
    <n v="14"/>
  </r>
  <r>
    <x v="136"/>
    <n v="4636"/>
    <x v="0"/>
    <x v="5"/>
    <x v="0"/>
    <s v="上海"/>
    <s v="meituan"/>
    <x v="1"/>
    <s v="蛙小辣火锅杯（宝山店）"/>
    <n v="1246.8800000000001"/>
    <n v="496.7"/>
    <n v="1208"/>
    <n v="92"/>
    <n v="22"/>
    <n v="0"/>
    <n v="22"/>
    <n v="1208"/>
    <n v="92"/>
    <n v="22"/>
    <n v="47.59"/>
    <n v="828"/>
    <n v="40"/>
    <n v="623"/>
    <n v="48"/>
  </r>
  <r>
    <x v="137"/>
    <n v="6108"/>
    <x v="1"/>
    <x v="6"/>
    <x v="4"/>
    <s v="上海"/>
    <s v="eleme"/>
    <x v="0"/>
    <s v="拌客·干拌麻辣烫(武宁路店)"/>
    <n v="5645.9"/>
    <n v="1694.15"/>
    <n v="6552"/>
    <n v="433"/>
    <n v="123"/>
    <n v="3"/>
    <n v="120"/>
    <n v="6552"/>
    <n v="433"/>
    <n v="118"/>
    <n v="23.59"/>
    <n v="502"/>
    <n v="27"/>
    <n v="3267"/>
    <n v="176"/>
  </r>
  <r>
    <x v="137"/>
    <n v="4636"/>
    <x v="0"/>
    <x v="0"/>
    <x v="0"/>
    <s v="上海"/>
    <s v="eleme"/>
    <x v="0"/>
    <s v="蛙小辣·美蛙火锅杯麻辣烫(宝山店)"/>
    <n v="921.67"/>
    <n v="365.33"/>
    <n v="1122"/>
    <n v="83"/>
    <n v="14"/>
    <n v="0"/>
    <n v="14"/>
    <n v="1122"/>
    <n v="83"/>
    <n v="13"/>
    <n v="35"/>
    <n v="519"/>
    <n v="25"/>
    <n v="465"/>
    <n v="24"/>
  </r>
  <r>
    <x v="137"/>
    <n v="4636"/>
    <x v="0"/>
    <x v="5"/>
    <x v="0"/>
    <s v="上海"/>
    <s v="meituan"/>
    <x v="1"/>
    <s v="蛙小辣火锅杯（宝山店）"/>
    <n v="926.36"/>
    <n v="401.97"/>
    <n v="1112"/>
    <n v="100"/>
    <n v="16"/>
    <n v="1"/>
    <n v="15"/>
    <n v="1112"/>
    <n v="100"/>
    <n v="14"/>
    <n v="49.99"/>
    <n v="586"/>
    <n v="41"/>
    <n v="425"/>
    <n v="41"/>
  </r>
  <r>
    <x v="138"/>
    <n v="6108"/>
    <x v="1"/>
    <x v="6"/>
    <x v="4"/>
    <s v="上海"/>
    <s v="eleme"/>
    <x v="0"/>
    <s v="拌客·干拌麻辣烫(武宁路店)"/>
    <n v="6062.04"/>
    <n v="1830.73"/>
    <n v="7294"/>
    <n v="564"/>
    <n v="138"/>
    <n v="11"/>
    <n v="127"/>
    <n v="7294"/>
    <n v="564"/>
    <n v="127"/>
    <n v="28.61"/>
    <n v="615"/>
    <n v="34"/>
    <n v="3499"/>
    <n v="181"/>
  </r>
  <r>
    <x v="138"/>
    <n v="4636"/>
    <x v="0"/>
    <x v="0"/>
    <x v="0"/>
    <s v="上海"/>
    <s v="eleme"/>
    <x v="0"/>
    <s v="蛙小辣·美蛙火锅杯麻辣烫(宝山店)"/>
    <n v="1028.98"/>
    <n v="379.9"/>
    <n v="1440"/>
    <n v="76"/>
    <n v="17"/>
    <n v="0"/>
    <n v="17"/>
    <n v="1440"/>
    <n v="76"/>
    <n v="15"/>
    <n v="35"/>
    <n v="748"/>
    <n v="25"/>
    <n v="550"/>
    <n v="18"/>
  </r>
  <r>
    <x v="138"/>
    <n v="4636"/>
    <x v="0"/>
    <x v="5"/>
    <x v="0"/>
    <s v="上海"/>
    <s v="meituan"/>
    <x v="1"/>
    <s v="蛙小辣火锅杯（宝山店）"/>
    <n v="1188.56"/>
    <n v="501.51"/>
    <n v="1488"/>
    <n v="108"/>
    <n v="21"/>
    <n v="0"/>
    <n v="21"/>
    <n v="1488"/>
    <n v="108"/>
    <n v="21"/>
    <n v="49.99"/>
    <n v="940"/>
    <n v="41"/>
    <n v="562"/>
    <n v="58"/>
  </r>
  <r>
    <x v="139"/>
    <n v="6108"/>
    <x v="1"/>
    <x v="6"/>
    <x v="4"/>
    <s v="上海"/>
    <s v="eleme"/>
    <x v="0"/>
    <s v="拌客·干拌麻辣烫(武宁路店)"/>
    <n v="6308.08"/>
    <n v="1912.97"/>
    <n v="6561"/>
    <n v="465"/>
    <n v="133"/>
    <n v="2"/>
    <n v="131"/>
    <n v="6561"/>
    <n v="465"/>
    <n v="129"/>
    <n v="3.2"/>
    <n v="155"/>
    <n v="4"/>
    <n v="3626"/>
    <n v="203"/>
  </r>
  <r>
    <x v="139"/>
    <n v="4636"/>
    <x v="0"/>
    <x v="0"/>
    <x v="0"/>
    <s v="上海"/>
    <s v="eleme"/>
    <x v="0"/>
    <s v="蛙小辣·美蛙火锅杯麻辣烫(宝山店)"/>
    <n v="1225.9100000000001"/>
    <n v="461.88"/>
    <n v="999"/>
    <n v="74"/>
    <n v="19"/>
    <n v="0"/>
    <n v="19"/>
    <n v="999"/>
    <n v="74"/>
    <n v="19"/>
    <n v="29.4"/>
    <n v="327"/>
    <n v="21"/>
    <n v="644"/>
    <n v="21"/>
  </r>
  <r>
    <x v="139"/>
    <n v="4636"/>
    <x v="0"/>
    <x v="5"/>
    <x v="0"/>
    <s v="上海"/>
    <s v="meituan"/>
    <x v="1"/>
    <s v="蛙小辣火锅杯（宝山店）"/>
    <n v="1023.08"/>
    <n v="394.37"/>
    <n v="1109"/>
    <n v="86"/>
    <n v="20"/>
    <n v="0"/>
    <n v="20"/>
    <n v="1109"/>
    <n v="86"/>
    <n v="19"/>
    <n v="42.95"/>
    <n v="670"/>
    <n v="34"/>
    <n v="521"/>
    <n v="50"/>
  </r>
  <r>
    <x v="140"/>
    <n v="6108"/>
    <x v="1"/>
    <x v="6"/>
    <x v="4"/>
    <s v="上海"/>
    <s v="eleme"/>
    <x v="0"/>
    <s v="拌客·干拌麻辣烫(武宁路店)"/>
    <n v="7264.28"/>
    <n v="2220.77"/>
    <n v="7233"/>
    <n v="473"/>
    <n v="158"/>
    <n v="4"/>
    <n v="154"/>
    <n v="7233"/>
    <n v="473"/>
    <n v="152"/>
    <n v="3.66"/>
    <n v="80"/>
    <n v="5"/>
    <n v="4136"/>
    <n v="213"/>
  </r>
  <r>
    <x v="140"/>
    <n v="4636"/>
    <x v="0"/>
    <x v="0"/>
    <x v="0"/>
    <s v="上海"/>
    <s v="eleme"/>
    <x v="0"/>
    <s v="蛙小辣·美蛙火锅杯麻辣烫(宝山店)"/>
    <n v="1249.05"/>
    <n v="485.5"/>
    <n v="832"/>
    <n v="58"/>
    <n v="20"/>
    <n v="0"/>
    <n v="20"/>
    <n v="832"/>
    <n v="58"/>
    <n v="20"/>
    <n v="18.88"/>
    <n v="209"/>
    <n v="15"/>
    <n v="634"/>
    <n v="30"/>
  </r>
  <r>
    <x v="140"/>
    <n v="4636"/>
    <x v="0"/>
    <x v="5"/>
    <x v="0"/>
    <s v="上海"/>
    <s v="meituan"/>
    <x v="1"/>
    <s v="蛙小辣火锅杯（宝山店）"/>
    <n v="621.87"/>
    <n v="238.08"/>
    <n v="1187"/>
    <n v="81"/>
    <n v="12"/>
    <n v="0"/>
    <n v="12"/>
    <n v="1187"/>
    <n v="81"/>
    <n v="12"/>
    <n v="50"/>
    <n v="874"/>
    <n v="37"/>
    <n v="320"/>
    <n v="26"/>
  </r>
  <r>
    <x v="141"/>
    <n v="6108"/>
    <x v="1"/>
    <x v="6"/>
    <x v="4"/>
    <s v="上海"/>
    <s v="eleme"/>
    <x v="0"/>
    <s v="拌客·干拌麻辣烫(武宁路店)"/>
    <n v="6747.18"/>
    <n v="1885.89"/>
    <n v="6786"/>
    <n v="485"/>
    <n v="149"/>
    <n v="5"/>
    <n v="144"/>
    <n v="6786"/>
    <n v="485"/>
    <n v="139"/>
    <n v="4"/>
    <n v="79"/>
    <n v="5"/>
    <n v="4038"/>
    <n v="230"/>
  </r>
  <r>
    <x v="141"/>
    <n v="4636"/>
    <x v="0"/>
    <x v="0"/>
    <x v="0"/>
    <s v="上海"/>
    <s v="eleme"/>
    <x v="0"/>
    <s v="蛙小辣·美蛙火锅杯麻辣烫(宝山店)"/>
    <n v="1114.76"/>
    <n v="431.14"/>
    <n v="914"/>
    <n v="57"/>
    <n v="17"/>
    <n v="0"/>
    <n v="17"/>
    <n v="914"/>
    <n v="57"/>
    <n v="17"/>
    <n v="28.15"/>
    <n v="349"/>
    <n v="21"/>
    <n v="578"/>
    <n v="24"/>
  </r>
  <r>
    <x v="141"/>
    <n v="4636"/>
    <x v="0"/>
    <x v="5"/>
    <x v="0"/>
    <s v="上海"/>
    <s v="meituan"/>
    <x v="1"/>
    <s v="蛙小辣火锅杯（宝山店）"/>
    <n v="726.48"/>
    <n v="265.82"/>
    <n v="1275"/>
    <n v="95"/>
    <n v="14"/>
    <n v="0"/>
    <n v="14"/>
    <n v="1275"/>
    <n v="95"/>
    <n v="14"/>
    <n v="50"/>
    <n v="674"/>
    <n v="36"/>
    <n v="386"/>
    <n v="32"/>
  </r>
  <r>
    <x v="142"/>
    <n v="6108"/>
    <x v="1"/>
    <x v="6"/>
    <x v="4"/>
    <s v="上海"/>
    <s v="eleme"/>
    <x v="0"/>
    <s v="拌客·干拌麻辣烫(武宁路店)"/>
    <n v="7206.96"/>
    <n v="2301.64"/>
    <n v="6766"/>
    <n v="473"/>
    <n v="158"/>
    <n v="4"/>
    <n v="154"/>
    <n v="6766"/>
    <n v="473"/>
    <n v="151"/>
    <n v="11.81"/>
    <n v="150"/>
    <n v="16"/>
    <n v="4009"/>
    <n v="175"/>
  </r>
  <r>
    <x v="142"/>
    <n v="4636"/>
    <x v="0"/>
    <x v="0"/>
    <x v="0"/>
    <s v="上海"/>
    <s v="eleme"/>
    <x v="0"/>
    <s v="蛙小辣·美蛙火锅杯麻辣烫(宝山店)"/>
    <n v="776.34"/>
    <n v="302.72000000000003"/>
    <n v="933"/>
    <n v="70"/>
    <n v="12"/>
    <n v="0"/>
    <n v="12"/>
    <n v="933"/>
    <n v="70"/>
    <n v="12"/>
    <n v="23.53"/>
    <n v="223"/>
    <n v="17"/>
    <n v="395"/>
    <n v="23"/>
  </r>
  <r>
    <x v="142"/>
    <n v="4636"/>
    <x v="0"/>
    <x v="5"/>
    <x v="0"/>
    <s v="上海"/>
    <s v="meituan"/>
    <x v="1"/>
    <s v="蛙小辣火锅杯（宝山店）"/>
    <n v="1345.21"/>
    <n v="563.01"/>
    <n v="982"/>
    <n v="89"/>
    <n v="19"/>
    <n v="0"/>
    <n v="19"/>
    <n v="982"/>
    <n v="89"/>
    <n v="19"/>
    <n v="38.799999999999997"/>
    <n v="510"/>
    <n v="27"/>
    <n v="642"/>
    <n v="41"/>
  </r>
  <r>
    <x v="143"/>
    <n v="6108"/>
    <x v="1"/>
    <x v="6"/>
    <x v="4"/>
    <s v="上海"/>
    <s v="eleme"/>
    <x v="0"/>
    <s v="拌客·干拌麻辣烫(武宁路店)"/>
    <n v="5097.66"/>
    <n v="1713.34"/>
    <n v="6295"/>
    <n v="365"/>
    <n v="105"/>
    <n v="2"/>
    <n v="103"/>
    <n v="6295"/>
    <n v="365"/>
    <n v="98"/>
    <n v="6.6"/>
    <n v="217"/>
    <n v="10"/>
    <n v="2762"/>
    <n v="133"/>
  </r>
  <r>
    <x v="143"/>
    <n v="4636"/>
    <x v="0"/>
    <x v="0"/>
    <x v="0"/>
    <s v="上海"/>
    <s v="eleme"/>
    <x v="0"/>
    <s v="蛙小辣·美蛙火锅杯麻辣烫(宝山店)"/>
    <n v="884.92"/>
    <n v="306.85000000000002"/>
    <n v="1143"/>
    <n v="82"/>
    <n v="16"/>
    <n v="0"/>
    <n v="16"/>
    <n v="1143"/>
    <n v="82"/>
    <n v="15"/>
    <n v="42.81"/>
    <n v="423"/>
    <n v="32"/>
    <n v="482"/>
    <n v="13"/>
  </r>
  <r>
    <x v="143"/>
    <n v="4636"/>
    <x v="0"/>
    <x v="5"/>
    <x v="0"/>
    <s v="上海"/>
    <s v="meituan"/>
    <x v="1"/>
    <s v="蛙小辣火锅杯（宝山店）"/>
    <n v="849.23"/>
    <n v="343.55"/>
    <n v="993"/>
    <n v="79"/>
    <n v="15"/>
    <n v="0"/>
    <n v="15"/>
    <n v="993"/>
    <n v="79"/>
    <n v="15"/>
    <n v="50"/>
    <n v="638"/>
    <n v="36"/>
    <n v="423"/>
    <n v="32"/>
  </r>
  <r>
    <x v="144"/>
    <n v="6108"/>
    <x v="1"/>
    <x v="6"/>
    <x v="4"/>
    <s v="上海"/>
    <s v="eleme"/>
    <x v="0"/>
    <s v="拌客·干拌麻辣烫(武宁路店)"/>
    <n v="4318.16"/>
    <n v="1477.41"/>
    <n v="6754"/>
    <n v="377"/>
    <n v="89"/>
    <n v="1"/>
    <n v="88"/>
    <n v="6754"/>
    <n v="377"/>
    <n v="85"/>
    <n v="11.76"/>
    <n v="229"/>
    <n v="17"/>
    <n v="2334"/>
    <n v="91"/>
  </r>
  <r>
    <x v="144"/>
    <n v="4636"/>
    <x v="0"/>
    <x v="0"/>
    <x v="0"/>
    <s v="上海"/>
    <s v="eleme"/>
    <x v="0"/>
    <s v="蛙小辣·美蛙火锅杯麻辣烫(宝山店)"/>
    <n v="623.66"/>
    <n v="239.11"/>
    <n v="1287"/>
    <n v="73"/>
    <n v="11"/>
    <n v="0"/>
    <n v="11"/>
    <n v="1287"/>
    <n v="73"/>
    <n v="11"/>
    <n v="42.68"/>
    <n v="617"/>
    <n v="32"/>
    <n v="317"/>
    <n v="12"/>
  </r>
  <r>
    <x v="144"/>
    <n v="4636"/>
    <x v="0"/>
    <x v="5"/>
    <x v="0"/>
    <s v="上海"/>
    <s v="meituan"/>
    <x v="1"/>
    <s v="蛙小辣火锅杯（宝山店）"/>
    <n v="372.7"/>
    <n v="151.28"/>
    <n v="887"/>
    <n v="79"/>
    <n v="6"/>
    <n v="0"/>
    <n v="6"/>
    <n v="887"/>
    <n v="79"/>
    <n v="6"/>
    <n v="50"/>
    <n v="543"/>
    <n v="37"/>
    <n v="185"/>
    <n v="21"/>
  </r>
  <r>
    <x v="145"/>
    <n v="6108"/>
    <x v="1"/>
    <x v="6"/>
    <x v="4"/>
    <s v="上海"/>
    <s v="eleme"/>
    <x v="0"/>
    <s v="拌客·干拌麻辣烫(武宁路店)"/>
    <n v="5131.1400000000003"/>
    <n v="1660.31"/>
    <n v="6037"/>
    <n v="403"/>
    <n v="109"/>
    <n v="0"/>
    <n v="109"/>
    <n v="6037"/>
    <n v="403"/>
    <n v="109"/>
    <n v="4.7"/>
    <n v="109"/>
    <n v="6"/>
    <n v="2853"/>
    <n v="116"/>
  </r>
  <r>
    <x v="145"/>
    <n v="4636"/>
    <x v="0"/>
    <x v="0"/>
    <x v="0"/>
    <s v="上海"/>
    <s v="eleme"/>
    <x v="0"/>
    <s v="蛙小辣·美蛙火锅杯麻辣烫(宝山店)"/>
    <n v="728.88"/>
    <n v="265.52999999999997"/>
    <n v="880"/>
    <n v="56"/>
    <n v="12"/>
    <n v="0"/>
    <n v="12"/>
    <n v="880"/>
    <n v="56"/>
    <n v="12"/>
    <n v="11.92"/>
    <n v="232"/>
    <n v="9"/>
    <n v="391"/>
    <n v="13"/>
  </r>
  <r>
    <x v="145"/>
    <n v="4636"/>
    <x v="0"/>
    <x v="5"/>
    <x v="0"/>
    <s v="上海"/>
    <s v="meituan"/>
    <x v="1"/>
    <s v="蛙小辣火锅杯（宝山店）"/>
    <n v="738.79"/>
    <n v="274.97000000000003"/>
    <n v="646"/>
    <n v="60"/>
    <n v="15"/>
    <n v="0"/>
    <n v="15"/>
    <n v="646"/>
    <n v="60"/>
    <n v="15"/>
    <n v="23.62"/>
    <n v="349"/>
    <n v="17"/>
    <n v="381"/>
    <n v="30"/>
  </r>
  <r>
    <x v="146"/>
    <n v="6108"/>
    <x v="1"/>
    <x v="6"/>
    <x v="4"/>
    <s v="上海"/>
    <s v="eleme"/>
    <x v="0"/>
    <s v="拌客·干拌麻辣烫(武宁路店)"/>
    <n v="5989.36"/>
    <n v="2063.2399999999998"/>
    <n v="6168"/>
    <n v="405"/>
    <n v="120"/>
    <n v="0"/>
    <n v="120"/>
    <n v="6168"/>
    <n v="405"/>
    <n v="118"/>
    <n v="60.32"/>
    <n v="822"/>
    <n v="46"/>
    <n v="3211"/>
    <n v="129"/>
  </r>
  <r>
    <x v="146"/>
    <n v="4636"/>
    <x v="0"/>
    <x v="0"/>
    <x v="0"/>
    <s v="上海"/>
    <s v="eleme"/>
    <x v="0"/>
    <s v="蛙小辣·美蛙火锅杯麻辣烫(宝山店)"/>
    <n v="557.08000000000004"/>
    <n v="167.6"/>
    <n v="899"/>
    <n v="62"/>
    <n v="11"/>
    <n v="0"/>
    <n v="11"/>
    <n v="899"/>
    <n v="62"/>
    <n v="11"/>
    <n v="21.86"/>
    <n v="395"/>
    <n v="17"/>
    <n v="328"/>
    <n v="11"/>
  </r>
  <r>
    <x v="146"/>
    <n v="4636"/>
    <x v="0"/>
    <x v="5"/>
    <x v="0"/>
    <s v="上海"/>
    <s v="meituan"/>
    <x v="1"/>
    <s v="蛙小辣火锅杯（宝山店）"/>
    <n v="841.7"/>
    <n v="344.4"/>
    <n v="691"/>
    <n v="70"/>
    <n v="15"/>
    <n v="0"/>
    <n v="15"/>
    <n v="691"/>
    <n v="70"/>
    <n v="15"/>
    <n v="40.97"/>
    <n v="424"/>
    <n v="29"/>
    <n v="412"/>
    <n v="38"/>
  </r>
  <r>
    <x v="147"/>
    <n v="6108"/>
    <x v="1"/>
    <x v="6"/>
    <x v="4"/>
    <s v="上海"/>
    <s v="eleme"/>
    <x v="0"/>
    <s v="拌客·干拌麻辣烫(武宁路店)"/>
    <n v="6057.96"/>
    <n v="2056.5"/>
    <n v="6226"/>
    <n v="416"/>
    <n v="124"/>
    <n v="2"/>
    <n v="122"/>
    <n v="6226"/>
    <n v="416"/>
    <n v="120"/>
    <n v="109.3"/>
    <n v="1098"/>
    <n v="66"/>
    <n v="3286"/>
    <n v="114"/>
  </r>
  <r>
    <x v="147"/>
    <n v="4636"/>
    <x v="0"/>
    <x v="0"/>
    <x v="0"/>
    <s v="上海"/>
    <s v="eleme"/>
    <x v="0"/>
    <s v="蛙小辣·美蛙火锅杯麻辣烫(宝山店)"/>
    <n v="822.57"/>
    <n v="334.27"/>
    <n v="839"/>
    <n v="49"/>
    <n v="12"/>
    <n v="0"/>
    <n v="12"/>
    <n v="839"/>
    <n v="49"/>
    <n v="12"/>
    <n v="27.5"/>
    <n v="338"/>
    <n v="19"/>
    <n v="406"/>
    <n v="16"/>
  </r>
  <r>
    <x v="147"/>
    <n v="4636"/>
    <x v="0"/>
    <x v="5"/>
    <x v="0"/>
    <s v="上海"/>
    <s v="meituan"/>
    <x v="1"/>
    <s v="蛙小辣火锅杯（宝山店）"/>
    <n v="792.65"/>
    <n v="268.26"/>
    <n v="813"/>
    <n v="63"/>
    <n v="15"/>
    <n v="0"/>
    <n v="15"/>
    <n v="813"/>
    <n v="63"/>
    <n v="13"/>
    <n v="50"/>
    <n v="582"/>
    <n v="34"/>
    <n v="445"/>
    <n v="34"/>
  </r>
  <r>
    <x v="148"/>
    <n v="6108"/>
    <x v="1"/>
    <x v="6"/>
    <x v="4"/>
    <s v="上海"/>
    <s v="eleme"/>
    <x v="0"/>
    <s v="拌客·干拌麻辣烫(武宁路店)"/>
    <n v="3726.24"/>
    <n v="1230.3599999999999"/>
    <n v="5976"/>
    <n v="314"/>
    <n v="80"/>
    <n v="3"/>
    <n v="77"/>
    <n v="5976"/>
    <n v="314"/>
    <n v="77"/>
    <n v="102.09"/>
    <n v="1157"/>
    <n v="60"/>
    <n v="2057"/>
    <n v="74"/>
  </r>
  <r>
    <x v="148"/>
    <n v="4636"/>
    <x v="0"/>
    <x v="0"/>
    <x v="0"/>
    <s v="上海"/>
    <s v="eleme"/>
    <x v="0"/>
    <s v="蛙小辣·美蛙火锅杯麻辣烫(宝山店)"/>
    <n v="1444.26"/>
    <n v="577.77"/>
    <n v="1617"/>
    <n v="95"/>
    <n v="21"/>
    <n v="0"/>
    <n v="21"/>
    <n v="1617"/>
    <n v="95"/>
    <n v="21"/>
    <n v="38.47"/>
    <n v="464"/>
    <n v="27"/>
    <n v="713"/>
    <n v="12"/>
  </r>
  <r>
    <x v="148"/>
    <n v="4636"/>
    <x v="0"/>
    <x v="5"/>
    <x v="0"/>
    <s v="上海"/>
    <s v="meituan"/>
    <x v="1"/>
    <s v="蛙小辣火锅杯（宝山店）"/>
    <n v="843.64"/>
    <n v="302.02999999999997"/>
    <n v="892"/>
    <n v="76"/>
    <n v="17"/>
    <n v="1"/>
    <n v="16"/>
    <n v="892"/>
    <n v="76"/>
    <n v="17"/>
    <n v="39.64"/>
    <n v="377"/>
    <n v="23"/>
    <n v="455"/>
    <n v="45"/>
  </r>
  <r>
    <x v="149"/>
    <n v="6108"/>
    <x v="1"/>
    <x v="6"/>
    <x v="4"/>
    <s v="上海"/>
    <s v="eleme"/>
    <x v="0"/>
    <s v="拌客·干拌麻辣烫(武宁路店)"/>
    <n v="3968.66"/>
    <n v="1400.57"/>
    <n v="5672"/>
    <n v="316"/>
    <n v="76"/>
    <n v="0"/>
    <n v="76"/>
    <n v="5672"/>
    <n v="316"/>
    <n v="74"/>
    <n v="114.35"/>
    <n v="1588"/>
    <n v="67"/>
    <n v="2106"/>
    <n v="88"/>
  </r>
  <r>
    <x v="149"/>
    <n v="4636"/>
    <x v="0"/>
    <x v="0"/>
    <x v="0"/>
    <s v="上海"/>
    <s v="eleme"/>
    <x v="0"/>
    <s v="蛙小辣·美蛙火锅杯麻辣烫(宝山店)"/>
    <n v="1230.6400000000001"/>
    <n v="407.4"/>
    <n v="1350"/>
    <n v="98"/>
    <n v="23"/>
    <n v="1"/>
    <n v="22"/>
    <n v="1350"/>
    <n v="98"/>
    <n v="21"/>
    <n v="36.69"/>
    <n v="295"/>
    <n v="25"/>
    <n v="699"/>
    <n v="18"/>
  </r>
  <r>
    <x v="149"/>
    <n v="4636"/>
    <x v="0"/>
    <x v="5"/>
    <x v="0"/>
    <s v="上海"/>
    <s v="meituan"/>
    <x v="1"/>
    <s v="蛙小辣火锅杯（宝山店）"/>
    <n v="569.04"/>
    <n v="195.91"/>
    <n v="773"/>
    <n v="74"/>
    <n v="11"/>
    <n v="0"/>
    <n v="11"/>
    <n v="773"/>
    <n v="74"/>
    <n v="11"/>
    <n v="38.82"/>
    <n v="502"/>
    <n v="26"/>
    <n v="318"/>
    <n v="23"/>
  </r>
  <r>
    <x v="150"/>
    <n v="6108"/>
    <x v="1"/>
    <x v="6"/>
    <x v="4"/>
    <s v="上海"/>
    <s v="eleme"/>
    <x v="0"/>
    <s v="拌客·干拌麻辣烫(武宁路店)"/>
    <n v="5250.46"/>
    <n v="1847.05"/>
    <n v="6895"/>
    <n v="405"/>
    <n v="102"/>
    <n v="1"/>
    <n v="101"/>
    <n v="6895"/>
    <n v="405"/>
    <n v="100"/>
    <n v="210.04"/>
    <n v="2415"/>
    <n v="120"/>
    <n v="2790"/>
    <n v="154"/>
  </r>
  <r>
    <x v="150"/>
    <n v="4636"/>
    <x v="0"/>
    <x v="0"/>
    <x v="0"/>
    <s v="上海"/>
    <s v="eleme"/>
    <x v="0"/>
    <s v="蛙小辣·美蛙火锅杯麻辣烫(宝山店)"/>
    <n v="1641.73"/>
    <n v="632.45000000000005"/>
    <n v="1352"/>
    <n v="96"/>
    <n v="23"/>
    <n v="0"/>
    <n v="23"/>
    <n v="1352"/>
    <n v="96"/>
    <n v="22"/>
    <n v="39.130000000000003"/>
    <n v="593"/>
    <n v="29"/>
    <n v="845"/>
    <n v="57"/>
  </r>
  <r>
    <x v="150"/>
    <n v="4636"/>
    <x v="0"/>
    <x v="5"/>
    <x v="0"/>
    <s v="上海"/>
    <s v="meituan"/>
    <x v="1"/>
    <s v="蛙小辣火锅杯（宝山店）"/>
    <n v="1067.8399999999999"/>
    <n v="399.85"/>
    <n v="953"/>
    <n v="77"/>
    <n v="18"/>
    <n v="1"/>
    <n v="17"/>
    <n v="953"/>
    <n v="77"/>
    <n v="18"/>
    <n v="50"/>
    <n v="687"/>
    <n v="31"/>
    <n v="564"/>
    <n v="53"/>
  </r>
  <r>
    <x v="151"/>
    <n v="6108"/>
    <x v="1"/>
    <x v="6"/>
    <x v="4"/>
    <s v="上海"/>
    <s v="eleme"/>
    <x v="0"/>
    <s v="拌客·干拌麻辣烫(武宁路店)"/>
    <n v="4908.66"/>
    <n v="1659.38"/>
    <n v="6521"/>
    <n v="392"/>
    <n v="99"/>
    <n v="0"/>
    <n v="99"/>
    <n v="6521"/>
    <n v="392"/>
    <n v="97"/>
    <n v="171.96"/>
    <n v="2032"/>
    <n v="104"/>
    <n v="2666"/>
    <n v="108"/>
  </r>
  <r>
    <x v="151"/>
    <n v="4636"/>
    <x v="0"/>
    <x v="0"/>
    <x v="0"/>
    <s v="上海"/>
    <s v="eleme"/>
    <x v="0"/>
    <s v="蛙小辣·美蛙火锅杯麻辣烫(宝山店)"/>
    <n v="1501.9"/>
    <n v="603.20000000000005"/>
    <n v="987"/>
    <n v="67"/>
    <n v="20"/>
    <n v="0"/>
    <n v="20"/>
    <n v="987"/>
    <n v="67"/>
    <n v="20"/>
    <n v="37.08"/>
    <n v="506"/>
    <n v="26"/>
    <n v="743"/>
    <n v="28"/>
  </r>
  <r>
    <x v="151"/>
    <n v="4636"/>
    <x v="0"/>
    <x v="5"/>
    <x v="0"/>
    <s v="上海"/>
    <s v="meituan"/>
    <x v="1"/>
    <s v="蛙小辣火锅杯（宝山店）"/>
    <n v="856.82"/>
    <n v="280.13"/>
    <n v="847"/>
    <n v="78"/>
    <n v="16"/>
    <n v="0"/>
    <n v="16"/>
    <n v="847"/>
    <n v="78"/>
    <n v="13"/>
    <n v="41.37"/>
    <n v="499"/>
    <n v="24"/>
    <n v="491"/>
    <n v="42"/>
  </r>
  <r>
    <x v="152"/>
    <n v="6108"/>
    <x v="1"/>
    <x v="6"/>
    <x v="4"/>
    <s v="上海"/>
    <s v="eleme"/>
    <x v="0"/>
    <s v="拌客·干拌麻辣烫(武宁路店)"/>
    <n v="4302.28"/>
    <n v="1363.52"/>
    <n v="7079"/>
    <n v="367"/>
    <n v="96"/>
    <n v="4"/>
    <n v="92"/>
    <n v="7079"/>
    <n v="367"/>
    <n v="86"/>
    <n v="3.8"/>
    <n v="76"/>
    <n v="3"/>
    <n v="2411"/>
    <n v="106"/>
  </r>
  <r>
    <x v="152"/>
    <n v="4636"/>
    <x v="0"/>
    <x v="0"/>
    <x v="0"/>
    <s v="上海"/>
    <s v="eleme"/>
    <x v="0"/>
    <s v="蛙小辣·美蛙火锅杯麻辣烫(宝山店)"/>
    <n v="619.76"/>
    <n v="204.06"/>
    <n v="924"/>
    <n v="63"/>
    <n v="11"/>
    <n v="0"/>
    <n v="11"/>
    <n v="924"/>
    <n v="63"/>
    <n v="11"/>
    <n v="35.659999999999997"/>
    <n v="417"/>
    <n v="24"/>
    <n v="345"/>
    <n v="12"/>
  </r>
  <r>
    <x v="152"/>
    <n v="4636"/>
    <x v="0"/>
    <x v="5"/>
    <x v="0"/>
    <s v="上海"/>
    <s v="meituan"/>
    <x v="1"/>
    <s v="蛙小辣火锅杯（宝山店）"/>
    <n v="888.53"/>
    <n v="312.87"/>
    <n v="815"/>
    <n v="62"/>
    <n v="15"/>
    <n v="0"/>
    <n v="15"/>
    <n v="815"/>
    <n v="62"/>
    <n v="15"/>
    <n v="43.64"/>
    <n v="531"/>
    <n v="26"/>
    <n v="491"/>
    <n v="33"/>
  </r>
  <r>
    <x v="153"/>
    <n v="6108"/>
    <x v="1"/>
    <x v="6"/>
    <x v="4"/>
    <s v="上海"/>
    <s v="eleme"/>
    <x v="0"/>
    <s v="拌客·干拌麻辣烫(武宁路店)"/>
    <n v="4423.18"/>
    <n v="1431.61"/>
    <n v="6666"/>
    <n v="344"/>
    <n v="96"/>
    <n v="1"/>
    <n v="95"/>
    <n v="6666"/>
    <n v="344"/>
    <n v="91"/>
    <n v="154.08000000000001"/>
    <n v="1927"/>
    <n v="95"/>
    <n v="2456"/>
    <n v="128"/>
  </r>
  <r>
    <x v="153"/>
    <n v="4636"/>
    <x v="0"/>
    <x v="0"/>
    <x v="0"/>
    <s v="上海"/>
    <s v="eleme"/>
    <x v="0"/>
    <s v="蛙小辣·美蛙火锅杯麻辣烫(宝山店)"/>
    <n v="1034.82"/>
    <n v="390.49"/>
    <n v="855"/>
    <n v="67"/>
    <n v="15"/>
    <n v="0"/>
    <n v="15"/>
    <n v="855"/>
    <n v="67"/>
    <n v="15"/>
    <n v="22.39"/>
    <n v="317"/>
    <n v="17"/>
    <n v="543"/>
    <n v="8"/>
  </r>
  <r>
    <x v="153"/>
    <n v="4636"/>
    <x v="0"/>
    <x v="5"/>
    <x v="0"/>
    <s v="上海"/>
    <s v="meituan"/>
    <x v="1"/>
    <s v="蛙小辣火锅杯（宝山店）"/>
    <n v="931.71"/>
    <n v="324.39999999999998"/>
    <n v="828"/>
    <n v="71"/>
    <n v="17"/>
    <n v="0"/>
    <n v="17"/>
    <n v="828"/>
    <n v="71"/>
    <n v="17"/>
    <n v="36.130000000000003"/>
    <n v="444"/>
    <n v="23"/>
    <n v="516"/>
    <n v="43"/>
  </r>
  <r>
    <x v="154"/>
    <n v="6108"/>
    <x v="1"/>
    <x v="6"/>
    <x v="4"/>
    <s v="上海"/>
    <s v="eleme"/>
    <x v="0"/>
    <s v="拌客·干拌麻辣烫(武宁路店)"/>
    <n v="3824.26"/>
    <n v="1331.57"/>
    <n v="5373"/>
    <n v="267"/>
    <n v="77"/>
    <n v="2"/>
    <n v="75"/>
    <n v="5373"/>
    <n v="267"/>
    <n v="72"/>
    <n v="157.66"/>
    <n v="2008"/>
    <n v="87"/>
    <n v="2050"/>
    <n v="64"/>
  </r>
  <r>
    <x v="154"/>
    <n v="4636"/>
    <x v="0"/>
    <x v="0"/>
    <x v="0"/>
    <s v="上海"/>
    <s v="eleme"/>
    <x v="0"/>
    <s v="蛙小辣·美蛙火锅杯麻辣烫(宝山店)"/>
    <n v="1168.8399999999999"/>
    <n v="395.07"/>
    <n v="902"/>
    <n v="64"/>
    <n v="19"/>
    <n v="0"/>
    <n v="19"/>
    <n v="902"/>
    <n v="64"/>
    <n v="18"/>
    <n v="25.5"/>
    <n v="232"/>
    <n v="17"/>
    <n v="660"/>
    <n v="22"/>
  </r>
  <r>
    <x v="154"/>
    <n v="4636"/>
    <x v="0"/>
    <x v="5"/>
    <x v="0"/>
    <s v="上海"/>
    <s v="meituan"/>
    <x v="1"/>
    <s v="蛙小辣火锅杯（宝山店）"/>
    <n v="1008.28"/>
    <n v="351.48"/>
    <n v="794"/>
    <n v="73"/>
    <n v="19"/>
    <n v="0"/>
    <n v="19"/>
    <n v="794"/>
    <n v="73"/>
    <n v="19"/>
    <n v="37.57"/>
    <n v="631"/>
    <n v="26"/>
    <n v="553"/>
    <n v="38"/>
  </r>
  <r>
    <x v="155"/>
    <n v="6108"/>
    <x v="1"/>
    <x v="6"/>
    <x v="4"/>
    <s v="上海"/>
    <s v="eleme"/>
    <x v="0"/>
    <s v="拌客·干拌麻辣烫(武宁路店)"/>
    <n v="4943.76"/>
    <n v="1685.33"/>
    <n v="6096"/>
    <n v="335"/>
    <n v="96"/>
    <n v="0"/>
    <n v="96"/>
    <n v="6096"/>
    <n v="335"/>
    <n v="92"/>
    <n v="180.44"/>
    <n v="1905"/>
    <n v="89"/>
    <n v="2682"/>
    <n v="95"/>
  </r>
  <r>
    <x v="155"/>
    <n v="4636"/>
    <x v="0"/>
    <x v="0"/>
    <x v="0"/>
    <s v="上海"/>
    <s v="eleme"/>
    <x v="0"/>
    <s v="蛙小辣·美蛙火锅杯麻辣烫(宝山店)"/>
    <n v="1257.6099999999999"/>
    <n v="416.37"/>
    <n v="1025"/>
    <n v="76"/>
    <n v="24"/>
    <n v="2"/>
    <n v="22"/>
    <n v="1025"/>
    <n v="76"/>
    <n v="21"/>
    <n v="15.98"/>
    <n v="249"/>
    <n v="11"/>
    <n v="717"/>
    <n v="23"/>
  </r>
  <r>
    <x v="155"/>
    <n v="4636"/>
    <x v="0"/>
    <x v="5"/>
    <x v="0"/>
    <s v="上海"/>
    <s v="meituan"/>
    <x v="1"/>
    <s v="蛙小辣火锅杯（宝山店）"/>
    <n v="1023.39"/>
    <n v="363.71"/>
    <n v="792"/>
    <n v="75"/>
    <n v="19"/>
    <n v="0"/>
    <n v="19"/>
    <n v="792"/>
    <n v="75"/>
    <n v="19"/>
    <n v="41.11"/>
    <n v="575"/>
    <n v="29"/>
    <n v="559"/>
    <n v="43"/>
  </r>
  <r>
    <x v="156"/>
    <n v="6108"/>
    <x v="1"/>
    <x v="6"/>
    <x v="4"/>
    <s v="上海"/>
    <s v="eleme"/>
    <x v="0"/>
    <s v="拌客·干拌麻辣烫(武宁路店)"/>
    <n v="3219.04"/>
    <n v="984.87"/>
    <n v="5638"/>
    <n v="299"/>
    <n v="70"/>
    <n v="0"/>
    <n v="70"/>
    <n v="5638"/>
    <n v="299"/>
    <n v="68"/>
    <n v="164.96"/>
    <n v="2243"/>
    <n v="84"/>
    <n v="1843"/>
    <n v="73"/>
  </r>
  <r>
    <x v="156"/>
    <n v="4636"/>
    <x v="0"/>
    <x v="0"/>
    <x v="0"/>
    <s v="上海"/>
    <s v="eleme"/>
    <x v="0"/>
    <s v="蛙小辣·美蛙火锅杯麻辣烫(宝山店)"/>
    <n v="1066.54"/>
    <n v="394.1"/>
    <n v="1049"/>
    <n v="69"/>
    <n v="17"/>
    <n v="0"/>
    <n v="17"/>
    <n v="1049"/>
    <n v="69"/>
    <n v="17"/>
    <n v="31.42"/>
    <n v="356"/>
    <n v="21"/>
    <n v="566"/>
    <n v="14"/>
  </r>
  <r>
    <x v="156"/>
    <n v="4636"/>
    <x v="0"/>
    <x v="5"/>
    <x v="0"/>
    <s v="上海"/>
    <s v="meituan"/>
    <x v="1"/>
    <s v="蛙小辣火锅杯（宝山店）"/>
    <n v="999.86"/>
    <n v="323.98"/>
    <n v="772"/>
    <n v="70"/>
    <n v="20"/>
    <n v="0"/>
    <n v="20"/>
    <n v="772"/>
    <n v="70"/>
    <n v="18"/>
    <n v="36.840000000000003"/>
    <n v="409"/>
    <n v="25"/>
    <n v="573"/>
    <n v="47"/>
  </r>
  <r>
    <x v="157"/>
    <n v="6108"/>
    <x v="1"/>
    <x v="6"/>
    <x v="4"/>
    <s v="上海"/>
    <s v="eleme"/>
    <x v="0"/>
    <s v="拌客·干拌麻辣烫(武宁路店)"/>
    <n v="2946.86"/>
    <n v="1022.37"/>
    <n v="5296"/>
    <n v="243"/>
    <n v="57"/>
    <n v="0"/>
    <n v="57"/>
    <n v="5296"/>
    <n v="243"/>
    <n v="53"/>
    <n v="223.76"/>
    <n v="2796"/>
    <n v="113"/>
    <n v="1577"/>
    <n v="54"/>
  </r>
  <r>
    <x v="157"/>
    <n v="4636"/>
    <x v="0"/>
    <x v="0"/>
    <x v="0"/>
    <s v="上海"/>
    <s v="eleme"/>
    <x v="0"/>
    <s v="蛙小辣·美蛙火锅杯麻辣烫(宝山店)"/>
    <n v="1034.2"/>
    <n v="356.81"/>
    <n v="1199"/>
    <n v="69"/>
    <n v="16"/>
    <n v="0"/>
    <n v="16"/>
    <n v="1199"/>
    <n v="69"/>
    <n v="14"/>
    <n v="37.090000000000003"/>
    <n v="413"/>
    <n v="27"/>
    <n v="573"/>
    <n v="24"/>
  </r>
  <r>
    <x v="157"/>
    <n v="4636"/>
    <x v="0"/>
    <x v="5"/>
    <x v="0"/>
    <s v="上海"/>
    <s v="meituan"/>
    <x v="1"/>
    <s v="蛙小辣火锅杯（宝山店）"/>
    <n v="1144.82"/>
    <n v="440.92"/>
    <n v="876"/>
    <n v="76"/>
    <n v="18"/>
    <n v="0"/>
    <n v="18"/>
    <n v="876"/>
    <n v="76"/>
    <n v="18"/>
    <n v="48.35"/>
    <n v="541"/>
    <n v="30"/>
    <n v="590"/>
    <n v="34"/>
  </r>
  <r>
    <x v="158"/>
    <n v="6108"/>
    <x v="1"/>
    <x v="6"/>
    <x v="4"/>
    <s v="上海"/>
    <s v="eleme"/>
    <x v="0"/>
    <s v="拌客·干拌麻辣烫(武宁路店)"/>
    <n v="2690.46"/>
    <n v="902.21"/>
    <n v="4701"/>
    <n v="224"/>
    <n v="55"/>
    <n v="3"/>
    <n v="52"/>
    <n v="4701"/>
    <n v="224"/>
    <n v="51"/>
    <n v="118.18"/>
    <n v="1573"/>
    <n v="66"/>
    <n v="1487"/>
    <n v="46"/>
  </r>
  <r>
    <x v="158"/>
    <n v="4636"/>
    <x v="0"/>
    <x v="0"/>
    <x v="0"/>
    <s v="上海"/>
    <s v="eleme"/>
    <x v="0"/>
    <s v="蛙小辣·美蛙火锅杯麻辣烫(宝山店)"/>
    <n v="927.85"/>
    <n v="333.06"/>
    <n v="1596"/>
    <n v="100"/>
    <n v="13"/>
    <n v="0"/>
    <n v="13"/>
    <n v="1596"/>
    <n v="100"/>
    <n v="13"/>
    <n v="37.36"/>
    <n v="507"/>
    <n v="26"/>
    <n v="505"/>
    <n v="14"/>
  </r>
  <r>
    <x v="158"/>
    <n v="4636"/>
    <x v="0"/>
    <x v="5"/>
    <x v="0"/>
    <s v="上海"/>
    <s v="meituan"/>
    <x v="1"/>
    <s v="蛙小辣火锅杯（宝山店）"/>
    <n v="755.47"/>
    <n v="256.64999999999998"/>
    <n v="992"/>
    <n v="105"/>
    <n v="16"/>
    <n v="1"/>
    <n v="15"/>
    <n v="992"/>
    <n v="105"/>
    <n v="15"/>
    <n v="50"/>
    <n v="448"/>
    <n v="33"/>
    <n v="421"/>
    <n v="48"/>
  </r>
  <r>
    <x v="159"/>
    <n v="4636"/>
    <x v="0"/>
    <x v="0"/>
    <x v="0"/>
    <s v="上海"/>
    <s v="eleme"/>
    <x v="0"/>
    <s v="蛙小辣·美蛙火锅杯麻辣烫(宝山店)"/>
    <n v="978.89"/>
    <n v="377.65"/>
    <n v="1364"/>
    <n v="86"/>
    <n v="15"/>
    <n v="0"/>
    <n v="15"/>
    <n v="1364"/>
    <n v="86"/>
    <n v="14"/>
    <n v="41.26"/>
    <n v="680"/>
    <n v="28"/>
    <n v="507"/>
    <n v="22"/>
  </r>
  <r>
    <x v="159"/>
    <n v="4636"/>
    <x v="0"/>
    <x v="5"/>
    <x v="0"/>
    <s v="上海"/>
    <s v="meituan"/>
    <x v="1"/>
    <s v="蛙小辣火锅杯（宝山店）"/>
    <n v="1171.43"/>
    <n v="434.62"/>
    <n v="899"/>
    <n v="74"/>
    <n v="20"/>
    <n v="0"/>
    <n v="20"/>
    <n v="899"/>
    <n v="74"/>
    <n v="20"/>
    <n v="31.05"/>
    <n v="408"/>
    <n v="20"/>
    <n v="625"/>
    <n v="49"/>
  </r>
  <r>
    <x v="160"/>
    <n v="6108"/>
    <x v="1"/>
    <x v="6"/>
    <x v="4"/>
    <s v="上海"/>
    <s v="eleme"/>
    <x v="0"/>
    <s v="拌客·干拌麻辣烫(武宁路店)"/>
    <n v="3240.96"/>
    <n v="1100.6099999999999"/>
    <n v="4423"/>
    <n v="235"/>
    <n v="62"/>
    <n v="0"/>
    <n v="62"/>
    <n v="4423"/>
    <n v="235"/>
    <n v="61"/>
    <n v="170.09"/>
    <n v="2395"/>
    <n v="89"/>
    <n v="1771"/>
    <n v="63"/>
  </r>
  <r>
    <x v="160"/>
    <n v="4636"/>
    <x v="0"/>
    <x v="0"/>
    <x v="0"/>
    <s v="上海"/>
    <s v="eleme"/>
    <x v="0"/>
    <s v="蛙小辣·美蛙火锅杯麻辣烫(宝山店)"/>
    <n v="781.55"/>
    <n v="281.64"/>
    <n v="759"/>
    <n v="54"/>
    <n v="12"/>
    <n v="0"/>
    <n v="12"/>
    <n v="759"/>
    <n v="54"/>
    <n v="12"/>
    <n v="18.88"/>
    <n v="217"/>
    <n v="13"/>
    <n v="427"/>
    <n v="12"/>
  </r>
  <r>
    <x v="160"/>
    <n v="4636"/>
    <x v="0"/>
    <x v="5"/>
    <x v="0"/>
    <s v="上海"/>
    <s v="meituan"/>
    <x v="1"/>
    <s v="蛙小辣火锅杯（宝山店）"/>
    <n v="742.2"/>
    <n v="269.20999999999998"/>
    <n v="788"/>
    <n v="67"/>
    <n v="13"/>
    <n v="0"/>
    <n v="13"/>
    <n v="788"/>
    <n v="67"/>
    <n v="13"/>
    <n v="50"/>
    <n v="560"/>
    <n v="32"/>
    <n v="401"/>
    <n v="18"/>
  </r>
  <r>
    <x v="161"/>
    <n v="6108"/>
    <x v="1"/>
    <x v="6"/>
    <x v="4"/>
    <s v="上海"/>
    <s v="eleme"/>
    <x v="0"/>
    <s v="拌客·干拌麻辣烫(武宁路店)"/>
    <n v="3378.12"/>
    <n v="1218.06"/>
    <n v="4920"/>
    <n v="281"/>
    <n v="64"/>
    <n v="0"/>
    <n v="64"/>
    <n v="4920"/>
    <n v="281"/>
    <n v="63"/>
    <n v="226.8"/>
    <n v="2221"/>
    <n v="92"/>
    <n v="1776"/>
    <n v="57"/>
  </r>
  <r>
    <x v="161"/>
    <n v="6108"/>
    <x v="1"/>
    <x v="7"/>
    <x v="4"/>
    <s v="上海"/>
    <s v="meituan"/>
    <x v="1"/>
    <s v="拌客干拌麻辣烫（武宁路店）"/>
    <n v="4978.66"/>
    <n v="1617.52"/>
    <n v="4422"/>
    <n v="339"/>
    <n v="103"/>
    <n v="2"/>
    <n v="101"/>
    <n v="4445"/>
    <n v="323"/>
    <n v="98"/>
    <n v="330"/>
    <n v="2598"/>
    <n v="156"/>
    <n v="2824"/>
    <n v="193"/>
  </r>
  <r>
    <x v="161"/>
    <n v="4636"/>
    <x v="0"/>
    <x v="0"/>
    <x v="0"/>
    <s v="上海"/>
    <s v="eleme"/>
    <x v="0"/>
    <s v="蛙小辣·美蛙火锅杯麻辣烫(宝山店)"/>
    <n v="1230.72"/>
    <n v="421.82"/>
    <n v="1000"/>
    <n v="80"/>
    <n v="21"/>
    <n v="0"/>
    <n v="21"/>
    <n v="1000"/>
    <n v="80"/>
    <n v="21"/>
    <n v="33.950000000000003"/>
    <n v="326"/>
    <n v="24"/>
    <n v="686"/>
    <n v="16"/>
  </r>
  <r>
    <x v="161"/>
    <n v="4636"/>
    <x v="0"/>
    <x v="5"/>
    <x v="0"/>
    <s v="上海"/>
    <s v="meituan"/>
    <x v="1"/>
    <s v="蛙小辣火锅杯（宝山店）"/>
    <n v="605.22"/>
    <n v="208.67"/>
    <n v="736"/>
    <n v="60"/>
    <n v="12"/>
    <n v="0"/>
    <n v="12"/>
    <n v="746"/>
    <n v="47"/>
    <n v="12"/>
    <n v="39.35"/>
    <n v="465"/>
    <n v="27"/>
    <n v="332"/>
    <n v="20"/>
  </r>
  <r>
    <x v="162"/>
    <n v="6108"/>
    <x v="1"/>
    <x v="6"/>
    <x v="4"/>
    <s v="上海"/>
    <s v="eleme"/>
    <x v="0"/>
    <s v="拌客·干拌麻辣烫(武宁路店)"/>
    <n v="3427.6"/>
    <n v="1113.7"/>
    <n v="6061"/>
    <n v="290"/>
    <n v="73"/>
    <n v="2"/>
    <n v="71"/>
    <n v="6061"/>
    <n v="290"/>
    <n v="70"/>
    <n v="153.19"/>
    <n v="1801"/>
    <n v="68"/>
    <n v="1918"/>
    <n v="76"/>
  </r>
  <r>
    <x v="162"/>
    <n v="6108"/>
    <x v="1"/>
    <x v="7"/>
    <x v="4"/>
    <s v="上海"/>
    <s v="meituan"/>
    <x v="1"/>
    <s v="拌客干拌麻辣烫（武宁路店）"/>
    <n v="4772.74"/>
    <n v="1548.8"/>
    <n v="5449"/>
    <n v="433"/>
    <n v="102"/>
    <n v="3"/>
    <n v="99"/>
    <n v="5488"/>
    <n v="399"/>
    <n v="99"/>
    <n v="496.02"/>
    <n v="4118"/>
    <n v="255"/>
    <n v="2703"/>
    <n v="337"/>
  </r>
  <r>
    <x v="162"/>
    <n v="4636"/>
    <x v="0"/>
    <x v="0"/>
    <x v="0"/>
    <s v="上海"/>
    <s v="eleme"/>
    <x v="0"/>
    <s v="蛙小辣·美蛙火锅杯麻辣烫(宝山店)"/>
    <n v="960.69"/>
    <n v="392.26"/>
    <n v="928"/>
    <n v="63"/>
    <n v="13"/>
    <n v="0"/>
    <n v="13"/>
    <n v="928"/>
    <n v="63"/>
    <n v="13"/>
    <n v="19.440000000000001"/>
    <n v="274"/>
    <n v="14"/>
    <n v="472"/>
    <n v="21"/>
  </r>
  <r>
    <x v="162"/>
    <n v="4636"/>
    <x v="0"/>
    <x v="5"/>
    <x v="0"/>
    <s v="上海"/>
    <s v="meituan"/>
    <x v="1"/>
    <s v="蛙小辣火锅杯（宝山店）"/>
    <n v="766.23"/>
    <n v="249.09"/>
    <n v="787"/>
    <n v="73"/>
    <n v="15"/>
    <n v="0"/>
    <n v="15"/>
    <n v="793"/>
    <n v="64"/>
    <n v="15"/>
    <n v="41.18"/>
    <n v="523"/>
    <n v="27"/>
    <n v="442"/>
    <n v="33"/>
  </r>
  <r>
    <x v="163"/>
    <n v="6108"/>
    <x v="1"/>
    <x v="6"/>
    <x v="4"/>
    <s v="上海"/>
    <s v="eleme"/>
    <x v="0"/>
    <s v="拌客·干拌麻辣烫(武宁路店)"/>
    <n v="2797.24"/>
    <n v="937.66"/>
    <n v="6684"/>
    <n v="309"/>
    <n v="55"/>
    <n v="0"/>
    <n v="55"/>
    <n v="6684"/>
    <n v="309"/>
    <n v="53"/>
    <n v="158.81"/>
    <n v="1771"/>
    <n v="72"/>
    <n v="1539"/>
    <n v="58"/>
  </r>
  <r>
    <x v="163"/>
    <n v="6108"/>
    <x v="1"/>
    <x v="7"/>
    <x v="4"/>
    <s v="上海"/>
    <s v="meituan"/>
    <x v="1"/>
    <s v="拌客干拌麻辣烫（武宁路店）"/>
    <n v="4644.68"/>
    <n v="1513.8"/>
    <n v="4560"/>
    <n v="358"/>
    <n v="97"/>
    <n v="2"/>
    <n v="95"/>
    <n v="4603"/>
    <n v="324"/>
    <n v="91"/>
    <n v="309.55"/>
    <n v="2779"/>
    <n v="162"/>
    <n v="2617"/>
    <n v="338"/>
  </r>
  <r>
    <x v="163"/>
    <n v="4636"/>
    <x v="0"/>
    <x v="0"/>
    <x v="0"/>
    <s v="上海"/>
    <s v="eleme"/>
    <x v="0"/>
    <s v="蛙小辣·美蛙火锅杯麻辣烫(宝山店)"/>
    <n v="1658.28"/>
    <n v="612.74"/>
    <n v="1035"/>
    <n v="85"/>
    <n v="25"/>
    <n v="0"/>
    <n v="25"/>
    <n v="1035"/>
    <n v="85"/>
    <n v="25"/>
    <n v="35.83"/>
    <n v="271"/>
    <n v="25"/>
    <n v="884"/>
    <n v="78"/>
  </r>
  <r>
    <x v="163"/>
    <n v="4636"/>
    <x v="0"/>
    <x v="5"/>
    <x v="0"/>
    <s v="上海"/>
    <s v="meituan"/>
    <x v="1"/>
    <s v="蛙小辣火锅杯（宝山店）"/>
    <n v="813"/>
    <n v="289.41000000000003"/>
    <n v="822"/>
    <n v="76"/>
    <n v="16"/>
    <n v="1"/>
    <n v="15"/>
    <n v="829"/>
    <n v="64"/>
    <n v="15"/>
    <n v="50"/>
    <n v="571"/>
    <n v="35"/>
    <n v="442"/>
    <n v="21"/>
  </r>
  <r>
    <x v="164"/>
    <n v="6108"/>
    <x v="1"/>
    <x v="6"/>
    <x v="4"/>
    <s v="上海"/>
    <s v="eleme"/>
    <x v="0"/>
    <s v="拌客·干拌麻辣烫(武宁路店)"/>
    <n v="2584.6799999999998"/>
    <n v="918.96"/>
    <n v="6665"/>
    <n v="254"/>
    <n v="50"/>
    <n v="0"/>
    <n v="50"/>
    <n v="6665"/>
    <n v="254"/>
    <n v="46"/>
    <n v="112.71"/>
    <n v="1378"/>
    <n v="49"/>
    <n v="1366"/>
    <n v="42"/>
  </r>
  <r>
    <x v="164"/>
    <n v="6108"/>
    <x v="1"/>
    <x v="7"/>
    <x v="4"/>
    <s v="上海"/>
    <s v="meituan"/>
    <x v="1"/>
    <s v="拌客干拌麻辣烫（武宁路店）"/>
    <n v="3374.12"/>
    <n v="1118.1500000000001"/>
    <n v="4360"/>
    <n v="308"/>
    <n v="67"/>
    <n v="0"/>
    <n v="67"/>
    <n v="4406"/>
    <n v="282"/>
    <n v="64"/>
    <n v="194.35"/>
    <n v="1872"/>
    <n v="97"/>
    <n v="1886"/>
    <n v="230"/>
  </r>
  <r>
    <x v="164"/>
    <n v="4636"/>
    <x v="0"/>
    <x v="0"/>
    <x v="0"/>
    <s v="上海"/>
    <s v="eleme"/>
    <x v="0"/>
    <s v="蛙小辣·美蛙火锅杯麻辣烫(宝山店)"/>
    <n v="801.72"/>
    <n v="315.14999999999998"/>
    <n v="1030"/>
    <n v="81"/>
    <n v="12"/>
    <n v="1"/>
    <n v="11"/>
    <n v="1030"/>
    <n v="81"/>
    <n v="11"/>
    <n v="29.07"/>
    <n v="442"/>
    <n v="19"/>
    <n v="407"/>
    <n v="21"/>
  </r>
  <r>
    <x v="164"/>
    <n v="4636"/>
    <x v="0"/>
    <x v="5"/>
    <x v="0"/>
    <s v="上海"/>
    <s v="meituan"/>
    <x v="1"/>
    <s v="蛙小辣火锅杯（宝山店）"/>
    <n v="802.14"/>
    <n v="288.83"/>
    <n v="778"/>
    <n v="89"/>
    <n v="14"/>
    <n v="0"/>
    <n v="14"/>
    <n v="793"/>
    <n v="78"/>
    <n v="14"/>
    <n v="50"/>
    <n v="413"/>
    <n v="37"/>
    <n v="441"/>
    <n v="36"/>
  </r>
  <r>
    <x v="165"/>
    <n v="6108"/>
    <x v="1"/>
    <x v="6"/>
    <x v="4"/>
    <s v="上海"/>
    <s v="eleme"/>
    <x v="0"/>
    <s v="拌客·干拌麻辣烫(武宁路店)"/>
    <n v="1839.2"/>
    <n v="627.14"/>
    <n v="4003"/>
    <n v="165"/>
    <n v="41"/>
    <n v="4"/>
    <n v="37"/>
    <n v="4003"/>
    <n v="165"/>
    <n v="36"/>
    <n v="31.19"/>
    <n v="447"/>
    <n v="15"/>
    <n v="992"/>
    <n v="33"/>
  </r>
  <r>
    <x v="165"/>
    <n v="6108"/>
    <x v="1"/>
    <x v="7"/>
    <x v="4"/>
    <s v="上海"/>
    <s v="meituan"/>
    <x v="1"/>
    <s v="拌客干拌麻辣烫（武宁路店）"/>
    <n v="2967.4"/>
    <n v="978.06"/>
    <n v="4018"/>
    <n v="268"/>
    <n v="60"/>
    <n v="0"/>
    <n v="60"/>
    <n v="4064"/>
    <n v="245"/>
    <n v="57"/>
    <n v="105.43"/>
    <n v="1176"/>
    <n v="55"/>
    <n v="1661"/>
    <n v="211"/>
  </r>
  <r>
    <x v="165"/>
    <n v="4636"/>
    <x v="0"/>
    <x v="0"/>
    <x v="0"/>
    <s v="上海"/>
    <s v="eleme"/>
    <x v="0"/>
    <s v="蛙小辣·美蛙火锅杯麻辣烫(宝山店)"/>
    <n v="981.76"/>
    <n v="331.16"/>
    <n v="1167"/>
    <n v="85"/>
    <n v="16"/>
    <n v="0"/>
    <n v="16"/>
    <n v="1167"/>
    <n v="85"/>
    <n v="16"/>
    <n v="45.1"/>
    <n v="346"/>
    <n v="29"/>
    <n v="553"/>
    <n v="18"/>
  </r>
  <r>
    <x v="165"/>
    <n v="4636"/>
    <x v="0"/>
    <x v="5"/>
    <x v="0"/>
    <s v="上海"/>
    <s v="meituan"/>
    <x v="1"/>
    <s v="蛙小辣火锅杯（宝山店）"/>
    <n v="1162.96"/>
    <n v="465.62"/>
    <n v="855"/>
    <n v="79"/>
    <n v="18"/>
    <n v="0"/>
    <n v="18"/>
    <n v="867"/>
    <n v="72"/>
    <n v="17"/>
    <n v="50"/>
    <n v="588"/>
    <n v="33"/>
    <n v="581"/>
    <n v="22"/>
  </r>
  <r>
    <x v="166"/>
    <n v="6108"/>
    <x v="1"/>
    <x v="6"/>
    <x v="4"/>
    <s v="上海"/>
    <s v="eleme"/>
    <x v="0"/>
    <s v="拌客·干拌麻辣烫(武宁路店)"/>
    <n v="2870.86"/>
    <n v="983.31"/>
    <n v="3173"/>
    <n v="224"/>
    <n v="56"/>
    <n v="0"/>
    <n v="56"/>
    <n v="3173"/>
    <n v="224"/>
    <n v="54"/>
    <n v="128.83000000000001"/>
    <n v="1120"/>
    <n v="63"/>
    <n v="1566"/>
    <n v="66"/>
  </r>
  <r>
    <x v="166"/>
    <n v="6108"/>
    <x v="1"/>
    <x v="7"/>
    <x v="4"/>
    <s v="上海"/>
    <s v="meituan"/>
    <x v="1"/>
    <s v="拌客干拌麻辣烫（武宁路店）"/>
    <n v="4035.58"/>
    <n v="1234.1400000000001"/>
    <n v="3865"/>
    <n v="322"/>
    <n v="87"/>
    <n v="0"/>
    <n v="87"/>
    <n v="3892"/>
    <n v="295"/>
    <n v="83"/>
    <n v="328.18"/>
    <n v="2588"/>
    <n v="163"/>
    <n v="2342"/>
    <n v="299"/>
  </r>
  <r>
    <x v="166"/>
    <n v="4636"/>
    <x v="0"/>
    <x v="0"/>
    <x v="0"/>
    <s v="上海"/>
    <s v="eleme"/>
    <x v="0"/>
    <s v="蛙小辣·美蛙火锅杯麻辣烫(宝山店)"/>
    <n v="865.98"/>
    <n v="302.60000000000002"/>
    <n v="885"/>
    <n v="53"/>
    <n v="16"/>
    <n v="2"/>
    <n v="14"/>
    <n v="885"/>
    <n v="53"/>
    <n v="14"/>
    <n v="22.86"/>
    <n v="275"/>
    <n v="15"/>
    <n v="477"/>
    <n v="25"/>
  </r>
  <r>
    <x v="166"/>
    <n v="4636"/>
    <x v="0"/>
    <x v="5"/>
    <x v="0"/>
    <s v="上海"/>
    <s v="meituan"/>
    <x v="1"/>
    <s v="蛙小辣火锅杯（宝山店）"/>
    <n v="917.18"/>
    <n v="334.4"/>
    <n v="697"/>
    <n v="67"/>
    <n v="16"/>
    <n v="0"/>
    <n v="16"/>
    <n v="706"/>
    <n v="62"/>
    <n v="16"/>
    <n v="44.87"/>
    <n v="373"/>
    <n v="28"/>
    <n v="494"/>
    <n v="35"/>
  </r>
  <r>
    <x v="167"/>
    <n v="6108"/>
    <x v="1"/>
    <x v="6"/>
    <x v="4"/>
    <s v="上海"/>
    <s v="eleme"/>
    <x v="0"/>
    <s v="拌客·干拌麻辣烫(武宁路店)"/>
    <n v="3212.68"/>
    <n v="1036.77"/>
    <n v="3912"/>
    <n v="271"/>
    <n v="66"/>
    <n v="1"/>
    <n v="65"/>
    <n v="3912"/>
    <n v="271"/>
    <n v="62"/>
    <n v="184.18"/>
    <n v="1351"/>
    <n v="82"/>
    <n v="1803"/>
    <n v="58"/>
  </r>
  <r>
    <x v="167"/>
    <n v="6108"/>
    <x v="1"/>
    <x v="7"/>
    <x v="4"/>
    <s v="上海"/>
    <s v="meituan"/>
    <x v="1"/>
    <s v="拌客干拌麻辣烫（武宁路店）"/>
    <n v="5440.48"/>
    <n v="1697.87"/>
    <n v="4603"/>
    <n v="386"/>
    <n v="113"/>
    <n v="0"/>
    <n v="113"/>
    <n v="4636"/>
    <n v="339"/>
    <n v="108"/>
    <n v="445"/>
    <n v="3775"/>
    <n v="207"/>
    <n v="3145"/>
    <n v="461"/>
  </r>
  <r>
    <x v="167"/>
    <n v="4636"/>
    <x v="0"/>
    <x v="0"/>
    <x v="0"/>
    <s v="上海"/>
    <s v="eleme"/>
    <x v="0"/>
    <s v="蛙小辣·美蛙火锅杯麻辣烫(宝山店)"/>
    <n v="710.3"/>
    <n v="247.8"/>
    <n v="949"/>
    <n v="49"/>
    <n v="12"/>
    <n v="0"/>
    <n v="12"/>
    <n v="949"/>
    <n v="49"/>
    <n v="11"/>
    <n v="19.829999999999998"/>
    <n v="230"/>
    <n v="13"/>
    <n v="388"/>
    <n v="25"/>
  </r>
  <r>
    <x v="167"/>
    <n v="4636"/>
    <x v="0"/>
    <x v="5"/>
    <x v="0"/>
    <s v="上海"/>
    <s v="meituan"/>
    <x v="1"/>
    <s v="蛙小辣火锅杯（宝山店）"/>
    <n v="1075.7"/>
    <n v="379.63"/>
    <n v="823"/>
    <n v="82"/>
    <n v="18"/>
    <n v="0"/>
    <n v="18"/>
    <n v="826"/>
    <n v="72"/>
    <n v="18"/>
    <n v="50"/>
    <n v="328"/>
    <n v="32"/>
    <n v="594"/>
    <n v="39"/>
  </r>
  <r>
    <x v="168"/>
    <n v="6108"/>
    <x v="1"/>
    <x v="6"/>
    <x v="4"/>
    <s v="上海"/>
    <s v="eleme"/>
    <x v="0"/>
    <s v="拌客·干拌麻辣烫(武宁路店)"/>
    <n v="3539.82"/>
    <n v="1222.6099999999999"/>
    <n v="4531"/>
    <n v="342"/>
    <n v="69"/>
    <n v="1"/>
    <n v="68"/>
    <n v="4531"/>
    <n v="342"/>
    <n v="67"/>
    <n v="343.96"/>
    <n v="2960"/>
    <n v="177"/>
    <n v="1916"/>
    <n v="57"/>
  </r>
  <r>
    <x v="168"/>
    <n v="6108"/>
    <x v="1"/>
    <x v="7"/>
    <x v="4"/>
    <s v="上海"/>
    <s v="meituan"/>
    <x v="1"/>
    <s v="拌客干拌麻辣烫（武宁路店）"/>
    <n v="7633.74"/>
    <n v="2525.06"/>
    <n v="6887"/>
    <n v="616"/>
    <n v="161"/>
    <n v="1"/>
    <n v="160"/>
    <n v="6937"/>
    <n v="552"/>
    <n v="155"/>
    <n v="600"/>
    <n v="5659"/>
    <n v="347"/>
    <n v="4258"/>
    <n v="700"/>
  </r>
  <r>
    <x v="168"/>
    <n v="4636"/>
    <x v="0"/>
    <x v="0"/>
    <x v="0"/>
    <s v="上海"/>
    <s v="eleme"/>
    <x v="0"/>
    <s v="蛙小辣·美蛙火锅杯麻辣烫(宝山店)"/>
    <n v="1208.0899999999999"/>
    <n v="406.14"/>
    <n v="1527"/>
    <n v="113"/>
    <n v="20"/>
    <n v="0"/>
    <n v="20"/>
    <n v="1527"/>
    <n v="113"/>
    <n v="20"/>
    <n v="50"/>
    <n v="511"/>
    <n v="33"/>
    <n v="674"/>
    <n v="34"/>
  </r>
  <r>
    <x v="168"/>
    <n v="4636"/>
    <x v="0"/>
    <x v="5"/>
    <x v="0"/>
    <s v="上海"/>
    <s v="meituan"/>
    <x v="1"/>
    <s v="蛙小辣火锅杯（宝山店）"/>
    <n v="909.68"/>
    <n v="324.73"/>
    <n v="1028"/>
    <n v="102"/>
    <n v="17"/>
    <n v="1"/>
    <n v="16"/>
    <n v="1038"/>
    <n v="89"/>
    <n v="15"/>
    <n v="70"/>
    <n v="617"/>
    <n v="47"/>
    <n v="495"/>
    <n v="25"/>
  </r>
  <r>
    <x v="169"/>
    <n v="6108"/>
    <x v="1"/>
    <x v="6"/>
    <x v="4"/>
    <s v="上海"/>
    <s v="eleme"/>
    <x v="0"/>
    <s v="拌客·干拌麻辣烫(武宁路店)"/>
    <n v="3405.32"/>
    <n v="1115.75"/>
    <n v="2825"/>
    <n v="236"/>
    <n v="69"/>
    <n v="0"/>
    <n v="69"/>
    <n v="2825"/>
    <n v="236"/>
    <n v="67"/>
    <n v="146.18"/>
    <n v="1388"/>
    <n v="64"/>
    <n v="1880"/>
    <n v="84"/>
  </r>
  <r>
    <x v="169"/>
    <n v="6108"/>
    <x v="1"/>
    <x v="7"/>
    <x v="4"/>
    <s v="上海"/>
    <s v="meituan"/>
    <x v="1"/>
    <s v="拌客干拌麻辣烫（武宁路店）"/>
    <n v="6502.66"/>
    <n v="2272.89"/>
    <n v="6293"/>
    <n v="525"/>
    <n v="137"/>
    <n v="2"/>
    <n v="135"/>
    <n v="6321"/>
    <n v="469"/>
    <n v="135"/>
    <n v="600"/>
    <n v="4365"/>
    <n v="269"/>
    <n v="3514"/>
    <n v="615"/>
  </r>
  <r>
    <x v="169"/>
    <n v="4636"/>
    <x v="0"/>
    <x v="0"/>
    <x v="0"/>
    <s v="上海"/>
    <s v="eleme"/>
    <x v="0"/>
    <s v="蛙小辣·美蛙火锅杯麻辣烫(宝山店)"/>
    <n v="1250.93"/>
    <n v="455.03"/>
    <n v="907"/>
    <n v="83"/>
    <n v="20"/>
    <n v="1"/>
    <n v="19"/>
    <n v="907"/>
    <n v="83"/>
    <n v="20"/>
    <n v="33.17"/>
    <n v="322"/>
    <n v="23"/>
    <n v="679"/>
    <n v="50"/>
  </r>
  <r>
    <x v="170"/>
    <n v="6108"/>
    <x v="1"/>
    <x v="6"/>
    <x v="4"/>
    <s v="上海"/>
    <s v="eleme"/>
    <x v="0"/>
    <s v="拌客·干拌麻辣烫(武宁路店)"/>
    <n v="3097.62"/>
    <n v="1047.0899999999999"/>
    <n v="3343"/>
    <n v="250"/>
    <n v="64"/>
    <n v="2"/>
    <n v="62"/>
    <n v="3343"/>
    <n v="250"/>
    <n v="60"/>
    <n v="185.1"/>
    <n v="1548"/>
    <n v="83"/>
    <n v="1684"/>
    <n v="63"/>
  </r>
  <r>
    <x v="170"/>
    <n v="6108"/>
    <x v="1"/>
    <x v="7"/>
    <x v="4"/>
    <s v="上海"/>
    <s v="meituan"/>
    <x v="1"/>
    <s v="拌客干拌麻辣烫（武宁路店）"/>
    <n v="6540.56"/>
    <n v="2194.7199999999998"/>
    <n v="6181"/>
    <n v="553"/>
    <n v="137"/>
    <n v="1"/>
    <n v="136"/>
    <n v="6229"/>
    <n v="478"/>
    <n v="137"/>
    <n v="341.84"/>
    <n v="2467"/>
    <n v="168"/>
    <n v="3634"/>
    <n v="619"/>
  </r>
  <r>
    <x v="170"/>
    <n v="4636"/>
    <x v="0"/>
    <x v="0"/>
    <x v="0"/>
    <s v="上海"/>
    <s v="eleme"/>
    <x v="0"/>
    <s v="蛙小辣·美蛙火锅杯麻辣烫(宝山店)"/>
    <n v="1150.23"/>
    <n v="385.2"/>
    <n v="1310"/>
    <n v="81"/>
    <n v="19"/>
    <n v="0"/>
    <n v="19"/>
    <n v="1310"/>
    <n v="81"/>
    <n v="17"/>
    <n v="47.54"/>
    <n v="566"/>
    <n v="30"/>
    <n v="656"/>
    <n v="47"/>
  </r>
  <r>
    <x v="171"/>
    <n v="6108"/>
    <x v="1"/>
    <x v="6"/>
    <x v="4"/>
    <s v="上海"/>
    <s v="eleme"/>
    <x v="0"/>
    <s v="拌客·干拌麻辣烫(武宁路店)"/>
    <n v="2162.2199999999998"/>
    <n v="683.23"/>
    <n v="2459"/>
    <n v="152"/>
    <n v="45"/>
    <n v="0"/>
    <n v="45"/>
    <n v="2459"/>
    <n v="152"/>
    <n v="45"/>
    <n v="27.64"/>
    <n v="390"/>
    <n v="15"/>
    <n v="1226"/>
    <n v="50"/>
  </r>
  <r>
    <x v="171"/>
    <n v="6108"/>
    <x v="1"/>
    <x v="7"/>
    <x v="4"/>
    <s v="上海"/>
    <s v="meituan"/>
    <x v="1"/>
    <s v="拌客干拌麻辣烫（武宁路店）"/>
    <n v="3945.32"/>
    <n v="1292.96"/>
    <n v="3920"/>
    <n v="307"/>
    <n v="83"/>
    <n v="1"/>
    <n v="82"/>
    <n v="3971"/>
    <n v="275"/>
    <n v="79"/>
    <n v="158.71"/>
    <n v="1438"/>
    <n v="93"/>
    <n v="2221"/>
    <n v="358"/>
  </r>
  <r>
    <x v="171"/>
    <n v="4636"/>
    <x v="0"/>
    <x v="0"/>
    <x v="0"/>
    <s v="上海"/>
    <s v="eleme"/>
    <x v="0"/>
    <s v="蛙小辣·美蛙火锅杯麻辣烫(宝山店)"/>
    <n v="1078.07"/>
    <n v="387.47"/>
    <n v="1081"/>
    <n v="77"/>
    <n v="17"/>
    <n v="0"/>
    <n v="17"/>
    <n v="1081"/>
    <n v="77"/>
    <n v="16"/>
    <n v="45.64"/>
    <n v="426"/>
    <n v="30"/>
    <n v="582"/>
    <n v="28"/>
  </r>
  <r>
    <x v="172"/>
    <n v="6108"/>
    <x v="1"/>
    <x v="6"/>
    <x v="4"/>
    <s v="上海"/>
    <s v="eleme"/>
    <x v="0"/>
    <s v="拌客·干拌麻辣烫(武宁路店)"/>
    <n v="1994.08"/>
    <n v="643.94000000000005"/>
    <n v="3538"/>
    <n v="234"/>
    <n v="40"/>
    <n v="0"/>
    <n v="40"/>
    <n v="3538"/>
    <n v="234"/>
    <n v="39"/>
    <n v="230.06"/>
    <n v="1832"/>
    <n v="107"/>
    <n v="1112"/>
    <n v="32"/>
  </r>
  <r>
    <x v="172"/>
    <n v="6108"/>
    <x v="1"/>
    <x v="7"/>
    <x v="4"/>
    <s v="上海"/>
    <s v="meituan"/>
    <x v="1"/>
    <s v="拌客干拌麻辣烫（武宁路店）"/>
    <n v="3775.28"/>
    <n v="1269.06"/>
    <n v="3646"/>
    <n v="319"/>
    <n v="79"/>
    <n v="1"/>
    <n v="78"/>
    <n v="3686"/>
    <n v="272"/>
    <n v="77"/>
    <n v="227.64"/>
    <n v="2047"/>
    <n v="120"/>
    <n v="2086"/>
    <n v="338"/>
  </r>
  <r>
    <x v="172"/>
    <n v="4636"/>
    <x v="0"/>
    <x v="0"/>
    <x v="0"/>
    <s v="上海"/>
    <s v="eleme"/>
    <x v="0"/>
    <s v="蛙小辣·美蛙火锅杯麻辣烫(宝山店)"/>
    <n v="311.94"/>
    <n v="106.6"/>
    <n v="1000"/>
    <n v="60"/>
    <n v="5"/>
    <n v="0"/>
    <n v="5"/>
    <n v="1000"/>
    <n v="60"/>
    <n v="5"/>
    <n v="6.4"/>
    <n v="58"/>
    <n v="4"/>
    <n v="177"/>
    <n v="17"/>
  </r>
  <r>
    <x v="173"/>
    <n v="6108"/>
    <x v="1"/>
    <x v="6"/>
    <x v="4"/>
    <s v="上海"/>
    <s v="eleme"/>
    <x v="0"/>
    <s v="拌客·干拌麻辣烫(武宁路店)"/>
    <n v="3771.52"/>
    <n v="1289.92"/>
    <n v="3886"/>
    <n v="252"/>
    <n v="74"/>
    <n v="1"/>
    <n v="73"/>
    <n v="3886"/>
    <n v="252"/>
    <n v="72"/>
    <n v="236.97"/>
    <n v="2059"/>
    <n v="106"/>
    <n v="2054"/>
    <n v="82"/>
  </r>
  <r>
    <x v="173"/>
    <n v="6108"/>
    <x v="1"/>
    <x v="7"/>
    <x v="4"/>
    <s v="上海"/>
    <s v="meituan"/>
    <x v="1"/>
    <s v="拌客干拌麻辣烫（武宁路店）"/>
    <n v="5450.54"/>
    <n v="1742.86"/>
    <n v="4363"/>
    <n v="391"/>
    <n v="113"/>
    <n v="2"/>
    <n v="111"/>
    <n v="4394"/>
    <n v="333"/>
    <n v="108"/>
    <n v="388.64"/>
    <n v="2869"/>
    <n v="188"/>
    <n v="3118"/>
    <n v="469"/>
  </r>
  <r>
    <x v="174"/>
    <n v="6108"/>
    <x v="1"/>
    <x v="6"/>
    <x v="4"/>
    <s v="上海"/>
    <s v="eleme"/>
    <x v="0"/>
    <s v="拌客·干拌麻辣烫(武宁路店)"/>
    <n v="3173.74"/>
    <n v="1035.1400000000001"/>
    <n v="3319"/>
    <n v="230"/>
    <n v="67"/>
    <n v="2"/>
    <n v="65"/>
    <n v="3319"/>
    <n v="230"/>
    <n v="63"/>
    <n v="134.19"/>
    <n v="1131"/>
    <n v="65"/>
    <n v="1776"/>
    <n v="71"/>
  </r>
  <r>
    <x v="174"/>
    <n v="6108"/>
    <x v="1"/>
    <x v="7"/>
    <x v="4"/>
    <s v="上海"/>
    <s v="meituan"/>
    <x v="1"/>
    <s v="拌客干拌麻辣烫（武宁路店）"/>
    <n v="4533.6000000000004"/>
    <n v="1487.77"/>
    <n v="4293"/>
    <n v="387"/>
    <n v="101"/>
    <n v="3"/>
    <n v="98"/>
    <n v="4329"/>
    <n v="345"/>
    <n v="97"/>
    <n v="263.72000000000003"/>
    <n v="2538"/>
    <n v="147"/>
    <n v="2538"/>
    <n v="430"/>
  </r>
  <r>
    <x v="174"/>
    <n v="4636"/>
    <x v="0"/>
    <x v="0"/>
    <x v="0"/>
    <s v="上海"/>
    <s v="eleme"/>
    <x v="0"/>
    <s v="蛙小辣·美蛙火锅杯麻辣烫(宝山店)"/>
    <n v="906.2"/>
    <n v="312.36"/>
    <n v="935"/>
    <n v="73"/>
    <n v="15"/>
    <n v="0"/>
    <n v="15"/>
    <n v="935"/>
    <n v="73"/>
    <n v="15"/>
    <n v="36.97"/>
    <n v="251"/>
    <n v="25"/>
    <n v="506"/>
    <n v="38"/>
  </r>
  <r>
    <x v="175"/>
    <n v="6108"/>
    <x v="1"/>
    <x v="6"/>
    <x v="4"/>
    <s v="上海"/>
    <s v="eleme"/>
    <x v="0"/>
    <s v="拌客·干拌麻辣烫(武宁路店)"/>
    <n v="3558.84"/>
    <n v="1159.68"/>
    <n v="3465"/>
    <n v="282"/>
    <n v="72"/>
    <n v="0"/>
    <n v="72"/>
    <n v="3465"/>
    <n v="282"/>
    <n v="72"/>
    <n v="198.14"/>
    <n v="1374"/>
    <n v="93"/>
    <n v="1984"/>
    <n v="76"/>
  </r>
  <r>
    <x v="175"/>
    <n v="6108"/>
    <x v="1"/>
    <x v="7"/>
    <x v="4"/>
    <s v="上海"/>
    <s v="meituan"/>
    <x v="1"/>
    <s v="拌客干拌麻辣烫（武宁路店）"/>
    <n v="5140.9799999999996"/>
    <n v="1713.92"/>
    <n v="4611"/>
    <n v="433"/>
    <n v="108"/>
    <n v="0"/>
    <n v="108"/>
    <n v="4658"/>
    <n v="360"/>
    <n v="105"/>
    <n v="442"/>
    <n v="3282"/>
    <n v="197"/>
    <n v="2864"/>
    <n v="478"/>
  </r>
  <r>
    <x v="175"/>
    <n v="4636"/>
    <x v="0"/>
    <x v="0"/>
    <x v="0"/>
    <s v="上海"/>
    <s v="eleme"/>
    <x v="0"/>
    <s v="蛙小辣·美蛙火锅杯麻辣烫(宝山店)"/>
    <n v="1185.92"/>
    <n v="406.53"/>
    <n v="1375"/>
    <n v="70"/>
    <n v="19"/>
    <n v="0"/>
    <n v="19"/>
    <n v="1375"/>
    <n v="70"/>
    <n v="18"/>
    <n v="14.4"/>
    <n v="253"/>
    <n v="9"/>
    <n v="665"/>
    <n v="34"/>
  </r>
  <r>
    <x v="175"/>
    <n v="4636"/>
    <x v="0"/>
    <x v="5"/>
    <x v="0"/>
    <s v="上海"/>
    <s v="meituan"/>
    <x v="1"/>
    <s v="蛙小辣火锅杯（宝山店）"/>
    <n v="863.77"/>
    <n v="330.71"/>
    <n v="0"/>
    <n v="0"/>
    <n v="17"/>
    <n v="0"/>
    <n v="17"/>
    <n v="1202"/>
    <n v="89"/>
    <n v="16"/>
    <n v="72.25"/>
    <n v="981"/>
    <n v="49"/>
    <n v="441"/>
    <n v="121"/>
  </r>
  <r>
    <x v="176"/>
    <n v="6108"/>
    <x v="1"/>
    <x v="6"/>
    <x v="4"/>
    <s v="上海"/>
    <s v="eleme"/>
    <x v="0"/>
    <s v="拌客·干拌麻辣烫(武宁路店)"/>
    <n v="2769.7"/>
    <n v="937.23"/>
    <n v="3335"/>
    <n v="247"/>
    <n v="55"/>
    <n v="1"/>
    <n v="54"/>
    <n v="3335"/>
    <n v="247"/>
    <n v="54"/>
    <n v="147.6"/>
    <n v="1230"/>
    <n v="63"/>
    <n v="1518"/>
    <n v="44"/>
  </r>
  <r>
    <x v="176"/>
    <n v="6108"/>
    <x v="1"/>
    <x v="7"/>
    <x v="4"/>
    <s v="上海"/>
    <s v="meituan"/>
    <x v="1"/>
    <s v="拌客干拌麻辣烫（武宁路店）"/>
    <n v="5289.66"/>
    <n v="1728.65"/>
    <n v="4139"/>
    <n v="392"/>
    <n v="110"/>
    <n v="2"/>
    <n v="108"/>
    <n v="4180"/>
    <n v="323"/>
    <n v="107"/>
    <n v="280.38"/>
    <n v="2501"/>
    <n v="128"/>
    <n v="2985"/>
    <n v="460"/>
  </r>
  <r>
    <x v="176"/>
    <n v="4636"/>
    <x v="0"/>
    <x v="0"/>
    <x v="0"/>
    <s v="上海"/>
    <s v="eleme"/>
    <x v="0"/>
    <s v="蛙小辣·美蛙火锅杯麻辣烫(宝山店)"/>
    <n v="1240.07"/>
    <n v="444.53"/>
    <n v="1331"/>
    <n v="73"/>
    <n v="19"/>
    <n v="0"/>
    <n v="19"/>
    <n v="1331"/>
    <n v="73"/>
    <n v="19"/>
    <n v="39.04"/>
    <n v="432"/>
    <n v="25"/>
    <n v="675"/>
    <n v="50"/>
  </r>
  <r>
    <x v="176"/>
    <n v="4636"/>
    <x v="0"/>
    <x v="5"/>
    <x v="0"/>
    <s v="上海"/>
    <s v="meituan"/>
    <x v="1"/>
    <s v="蛙小辣火锅杯（宝山店）"/>
    <n v="1345.44"/>
    <n v="568.77"/>
    <n v="0"/>
    <n v="0"/>
    <n v="21"/>
    <n v="0"/>
    <n v="21"/>
    <n v="926"/>
    <n v="85"/>
    <n v="20"/>
    <n v="59.68"/>
    <n v="574"/>
    <n v="38"/>
    <n v="632"/>
    <n v="172"/>
  </r>
  <r>
    <x v="177"/>
    <n v="6108"/>
    <x v="1"/>
    <x v="6"/>
    <x v="4"/>
    <s v="上海"/>
    <s v="eleme"/>
    <x v="0"/>
    <s v="拌客·干拌麻辣烫(武宁路店)"/>
    <n v="2791.1"/>
    <n v="855.86"/>
    <n v="2934"/>
    <n v="229"/>
    <n v="59"/>
    <n v="2"/>
    <n v="57"/>
    <n v="2934"/>
    <n v="229"/>
    <n v="56"/>
    <n v="175.47"/>
    <n v="1126"/>
    <n v="82"/>
    <n v="1629"/>
    <n v="43"/>
  </r>
  <r>
    <x v="177"/>
    <n v="6108"/>
    <x v="1"/>
    <x v="7"/>
    <x v="4"/>
    <s v="上海"/>
    <s v="meituan"/>
    <x v="1"/>
    <s v="拌客干拌麻辣烫（武宁路店）"/>
    <n v="5455.66"/>
    <n v="1735.86"/>
    <n v="3579"/>
    <n v="289"/>
    <n v="111"/>
    <n v="0"/>
    <n v="111"/>
    <n v="3579"/>
    <n v="289"/>
    <n v="109"/>
    <n v="228.2"/>
    <n v="1863"/>
    <n v="105"/>
    <n v="3138"/>
    <n v="508"/>
  </r>
  <r>
    <x v="177"/>
    <n v="4636"/>
    <x v="0"/>
    <x v="0"/>
    <x v="0"/>
    <s v="上海"/>
    <s v="eleme"/>
    <x v="0"/>
    <s v="蛙小辣·美蛙火锅杯麻辣烫(宝山店)"/>
    <n v="1522.05"/>
    <n v="563.89"/>
    <n v="1164"/>
    <n v="74"/>
    <n v="24"/>
    <n v="0"/>
    <n v="24"/>
    <n v="1164"/>
    <n v="74"/>
    <n v="24"/>
    <n v="17.95"/>
    <n v="216"/>
    <n v="12"/>
    <n v="805"/>
    <n v="28"/>
  </r>
  <r>
    <x v="177"/>
    <n v="4636"/>
    <x v="0"/>
    <x v="5"/>
    <x v="0"/>
    <s v="上海"/>
    <s v="meituan"/>
    <x v="1"/>
    <s v="蛙小辣火锅杯（宝山店）"/>
    <n v="1139.06"/>
    <n v="460.04"/>
    <n v="983"/>
    <n v="74"/>
    <n v="19"/>
    <n v="0"/>
    <n v="19"/>
    <n v="983"/>
    <n v="74"/>
    <n v="19"/>
    <n v="62.83"/>
    <n v="675"/>
    <n v="40"/>
    <n v="559"/>
    <n v="170"/>
  </r>
  <r>
    <x v="178"/>
    <n v="6108"/>
    <x v="1"/>
    <x v="6"/>
    <x v="4"/>
    <s v="上海"/>
    <s v="eleme"/>
    <x v="0"/>
    <s v="拌客·干拌麻辣烫(武宁路店)"/>
    <n v="2446"/>
    <n v="756.29"/>
    <n v="3001"/>
    <n v="213"/>
    <n v="50"/>
    <n v="0"/>
    <n v="50"/>
    <n v="3001"/>
    <n v="213"/>
    <n v="50"/>
    <n v="91.4"/>
    <n v="1174"/>
    <n v="44"/>
    <n v="1410"/>
    <n v="53"/>
  </r>
  <r>
    <x v="178"/>
    <n v="4636"/>
    <x v="0"/>
    <x v="5"/>
    <x v="0"/>
    <s v="上海"/>
    <s v="meituan"/>
    <x v="1"/>
    <s v="蛙小辣火锅杯（宝山店）"/>
    <n v="1491.77"/>
    <n v="542.23"/>
    <n v="1148"/>
    <n v="103"/>
    <n v="28"/>
    <n v="0"/>
    <n v="28"/>
    <n v="1148"/>
    <n v="103"/>
    <n v="28"/>
    <n v="80"/>
    <n v="686"/>
    <n v="52"/>
    <n v="795"/>
    <n v="262"/>
  </r>
  <r>
    <x v="179"/>
    <n v="6108"/>
    <x v="1"/>
    <x v="6"/>
    <x v="4"/>
    <s v="上海"/>
    <s v="eleme"/>
    <x v="0"/>
    <s v="拌客·干拌麻辣烫(武宁路店)"/>
    <n v="3059.28"/>
    <n v="1066.23"/>
    <n v="3126"/>
    <n v="196"/>
    <n v="53"/>
    <n v="0"/>
    <n v="53"/>
    <n v="3126"/>
    <n v="196"/>
    <n v="52"/>
    <n v="103.67"/>
    <n v="1141"/>
    <n v="54"/>
    <n v="1645"/>
    <n v="57"/>
  </r>
  <r>
    <x v="179"/>
    <n v="6108"/>
    <x v="1"/>
    <x v="7"/>
    <x v="4"/>
    <s v="上海"/>
    <s v="meituan"/>
    <x v="1"/>
    <s v="拌客干拌麻辣烫（武宁路店）"/>
    <n v="3700.24"/>
    <n v="1163.2"/>
    <n v="3171"/>
    <n v="246"/>
    <n v="77"/>
    <n v="1"/>
    <n v="76"/>
    <n v="3171"/>
    <n v="246"/>
    <n v="73"/>
    <n v="188.25"/>
    <n v="1509"/>
    <n v="94"/>
    <n v="2139"/>
    <n v="305"/>
  </r>
  <r>
    <x v="179"/>
    <n v="4636"/>
    <x v="0"/>
    <x v="5"/>
    <x v="0"/>
    <s v="上海"/>
    <s v="meituan"/>
    <x v="1"/>
    <s v="蛙小辣火锅杯（宝山店）"/>
    <n v="1204.4100000000001"/>
    <n v="449.36"/>
    <n v="1140"/>
    <n v="109"/>
    <n v="22"/>
    <n v="0"/>
    <n v="22"/>
    <n v="1140"/>
    <n v="109"/>
    <n v="22"/>
    <n v="80"/>
    <n v="653"/>
    <n v="51"/>
    <n v="632"/>
    <n v="185"/>
  </r>
  <r>
    <x v="180"/>
    <n v="6108"/>
    <x v="1"/>
    <x v="6"/>
    <x v="4"/>
    <s v="上海"/>
    <s v="eleme"/>
    <x v="0"/>
    <s v="拌客·干拌麻辣烫(武宁路店)"/>
    <n v="2848.94"/>
    <n v="853.16"/>
    <n v="3126"/>
    <n v="223"/>
    <n v="64"/>
    <n v="2"/>
    <n v="62"/>
    <n v="3126"/>
    <n v="223"/>
    <n v="60"/>
    <n v="141.25"/>
    <n v="1221"/>
    <n v="71"/>
    <n v="1660"/>
    <n v="58"/>
  </r>
  <r>
    <x v="180"/>
    <n v="6108"/>
    <x v="1"/>
    <x v="7"/>
    <x v="4"/>
    <s v="上海"/>
    <s v="meituan"/>
    <x v="1"/>
    <s v="拌客干拌麻辣烫（武宁路店）"/>
    <n v="4271.26"/>
    <n v="1282.8800000000001"/>
    <n v="4226"/>
    <n v="318"/>
    <n v="90"/>
    <n v="1"/>
    <n v="89"/>
    <n v="4226"/>
    <n v="318"/>
    <n v="86"/>
    <n v="350.54"/>
    <n v="3324"/>
    <n v="176"/>
    <n v="2534"/>
    <n v="204"/>
  </r>
  <r>
    <x v="180"/>
    <n v="4636"/>
    <x v="0"/>
    <x v="5"/>
    <x v="0"/>
    <s v="上海"/>
    <s v="meituan"/>
    <x v="1"/>
    <s v="蛙小辣火锅杯（宝山店）"/>
    <n v="1416.77"/>
    <n v="576.4"/>
    <n v="1055"/>
    <n v="98"/>
    <n v="25"/>
    <n v="0"/>
    <n v="25"/>
    <n v="1055"/>
    <n v="98"/>
    <n v="25"/>
    <n v="80"/>
    <n v="633"/>
    <n v="56"/>
    <n v="696"/>
    <n v="179"/>
  </r>
  <r>
    <x v="181"/>
    <n v="6108"/>
    <x v="1"/>
    <x v="6"/>
    <x v="4"/>
    <s v="上海"/>
    <s v="eleme"/>
    <x v="0"/>
    <s v="拌客·干拌麻辣烫(武宁路店)"/>
    <n v="4116.74"/>
    <n v="1411.88"/>
    <n v="3959"/>
    <n v="296"/>
    <n v="79"/>
    <n v="1"/>
    <n v="78"/>
    <n v="3959"/>
    <n v="296"/>
    <n v="77"/>
    <n v="211.27"/>
    <n v="1899"/>
    <n v="103"/>
    <n v="2234"/>
    <n v="92"/>
  </r>
  <r>
    <x v="181"/>
    <n v="6108"/>
    <x v="1"/>
    <x v="7"/>
    <x v="4"/>
    <s v="上海"/>
    <s v="meituan"/>
    <x v="1"/>
    <s v="拌客干拌麻辣烫（武宁路店）"/>
    <n v="3338.34"/>
    <n v="988.58"/>
    <n v="3575"/>
    <n v="258"/>
    <n v="79"/>
    <n v="1"/>
    <n v="78"/>
    <n v="3575"/>
    <n v="258"/>
    <n v="74"/>
    <n v="150"/>
    <n v="1614"/>
    <n v="76"/>
    <n v="1955"/>
    <n v="99"/>
  </r>
  <r>
    <x v="181"/>
    <n v="4636"/>
    <x v="0"/>
    <x v="0"/>
    <x v="0"/>
    <s v="上海"/>
    <s v="eleme"/>
    <x v="0"/>
    <s v="蛙小辣·美蛙火锅杯麻辣烫(宝山店)"/>
    <n v="920.29"/>
    <n v="315.77"/>
    <n v="1338"/>
    <n v="78"/>
    <n v="18"/>
    <n v="1"/>
    <n v="17"/>
    <n v="1338"/>
    <n v="78"/>
    <n v="17"/>
    <n v="32.450000000000003"/>
    <n v="411"/>
    <n v="21"/>
    <n v="499"/>
    <n v="20"/>
  </r>
  <r>
    <x v="181"/>
    <n v="4636"/>
    <x v="0"/>
    <x v="5"/>
    <x v="0"/>
    <s v="上海"/>
    <s v="meituan"/>
    <x v="1"/>
    <s v="蛙小辣火锅杯（宝山店）"/>
    <n v="1466.39"/>
    <n v="553.38"/>
    <n v="1029"/>
    <n v="115"/>
    <n v="29"/>
    <n v="0"/>
    <n v="29"/>
    <n v="1029"/>
    <n v="115"/>
    <n v="27"/>
    <n v="80"/>
    <n v="731"/>
    <n v="60"/>
    <n v="767"/>
    <n v="251"/>
  </r>
  <r>
    <x v="182"/>
    <n v="6108"/>
    <x v="1"/>
    <x v="6"/>
    <x v="4"/>
    <s v="上海"/>
    <s v="eleme"/>
    <x v="0"/>
    <s v="拌客·干拌麻辣烫(武宁路店)"/>
    <n v="3094.72"/>
    <n v="885.15"/>
    <n v="3291"/>
    <n v="235"/>
    <n v="65"/>
    <n v="0"/>
    <n v="65"/>
    <n v="3291"/>
    <n v="235"/>
    <n v="63"/>
    <n v="122.26"/>
    <n v="1038"/>
    <n v="58"/>
    <n v="1871"/>
    <n v="61"/>
  </r>
  <r>
    <x v="182"/>
    <n v="6108"/>
    <x v="1"/>
    <x v="7"/>
    <x v="4"/>
    <s v="上海"/>
    <s v="meituan"/>
    <x v="1"/>
    <s v="拌客干拌麻辣烫（武宁路店）"/>
    <n v="3300.02"/>
    <n v="1031.19"/>
    <n v="2757"/>
    <n v="217"/>
    <n v="71"/>
    <n v="0"/>
    <n v="71"/>
    <n v="2757"/>
    <n v="217"/>
    <n v="68"/>
    <n v="100"/>
    <n v="660"/>
    <n v="51"/>
    <n v="1907"/>
    <n v="114"/>
  </r>
  <r>
    <x v="182"/>
    <n v="4636"/>
    <x v="0"/>
    <x v="0"/>
    <x v="0"/>
    <s v="上海"/>
    <s v="eleme"/>
    <x v="0"/>
    <s v="蛙小辣·美蛙火锅杯麻辣烫(宝山店)"/>
    <n v="1024.71"/>
    <n v="357.91"/>
    <n v="1194"/>
    <n v="71"/>
    <n v="16"/>
    <n v="0"/>
    <n v="16"/>
    <n v="1194"/>
    <n v="71"/>
    <n v="16"/>
    <n v="19.2"/>
    <n v="264"/>
    <n v="12"/>
    <n v="565"/>
    <n v="39"/>
  </r>
  <r>
    <x v="182"/>
    <n v="4636"/>
    <x v="0"/>
    <x v="5"/>
    <x v="0"/>
    <s v="上海"/>
    <s v="meituan"/>
    <x v="1"/>
    <s v="蛙小辣火锅杯（宝山店）"/>
    <n v="789.09"/>
    <n v="273.93"/>
    <n v="1130"/>
    <n v="102"/>
    <n v="15"/>
    <n v="0"/>
    <n v="15"/>
    <n v="1130"/>
    <n v="102"/>
    <n v="15"/>
    <n v="80"/>
    <n v="791"/>
    <n v="60"/>
    <n v="438"/>
    <n v="39"/>
  </r>
  <r>
    <x v="183"/>
    <n v="6108"/>
    <x v="1"/>
    <x v="6"/>
    <x v="4"/>
    <s v="上海"/>
    <s v="eleme"/>
    <x v="0"/>
    <s v="拌客·干拌麻辣烫(武宁路店)"/>
    <n v="3651.06"/>
    <n v="1030.83"/>
    <n v="3436"/>
    <n v="280"/>
    <n v="76"/>
    <n v="0"/>
    <n v="76"/>
    <n v="3436"/>
    <n v="280"/>
    <n v="75"/>
    <n v="98.75"/>
    <n v="852"/>
    <n v="45"/>
    <n v="2202"/>
    <n v="109"/>
  </r>
  <r>
    <x v="183"/>
    <n v="6108"/>
    <x v="1"/>
    <x v="7"/>
    <x v="4"/>
    <s v="上海"/>
    <s v="meituan"/>
    <x v="1"/>
    <s v="拌客干拌麻辣烫（武宁路店）"/>
    <n v="3402.26"/>
    <n v="1060.07"/>
    <n v="2811"/>
    <n v="192"/>
    <n v="74"/>
    <n v="1"/>
    <n v="73"/>
    <n v="2811"/>
    <n v="192"/>
    <n v="69"/>
    <n v="91.42"/>
    <n v="850"/>
    <n v="45"/>
    <n v="1956"/>
    <n v="109"/>
  </r>
  <r>
    <x v="183"/>
    <n v="4636"/>
    <x v="0"/>
    <x v="0"/>
    <x v="0"/>
    <s v="上海"/>
    <s v="eleme"/>
    <x v="0"/>
    <s v="蛙小辣·美蛙火锅杯麻辣烫(宝山店)"/>
    <n v="1244.1300000000001"/>
    <n v="407.65"/>
    <n v="1136"/>
    <n v="80"/>
    <n v="22"/>
    <n v="0"/>
    <n v="22"/>
    <n v="1136"/>
    <n v="80"/>
    <n v="22"/>
    <n v="25.25"/>
    <n v="287"/>
    <n v="16"/>
    <n v="703"/>
    <n v="63"/>
  </r>
  <r>
    <x v="183"/>
    <n v="4636"/>
    <x v="0"/>
    <x v="5"/>
    <x v="0"/>
    <s v="上海"/>
    <s v="meituan"/>
    <x v="1"/>
    <s v="蛙小辣火锅杯（宝山店）"/>
    <n v="1163.7"/>
    <n v="403.13"/>
    <n v="1122"/>
    <n v="93"/>
    <n v="22"/>
    <n v="0"/>
    <n v="22"/>
    <n v="1122"/>
    <n v="93"/>
    <n v="21"/>
    <n v="53.05"/>
    <n v="713"/>
    <n v="38"/>
    <n v="646"/>
    <n v="46"/>
  </r>
  <r>
    <x v="184"/>
    <n v="6108"/>
    <x v="1"/>
    <x v="6"/>
    <x v="4"/>
    <s v="上海"/>
    <s v="eleme"/>
    <x v="0"/>
    <s v="拌客·干拌麻辣烫(武宁路店)"/>
    <n v="3744.96"/>
    <n v="995.88"/>
    <n v="3325"/>
    <n v="239"/>
    <n v="80"/>
    <n v="0"/>
    <n v="80"/>
    <n v="3325"/>
    <n v="239"/>
    <n v="78"/>
    <n v="100"/>
    <n v="904"/>
    <n v="50"/>
    <n v="2329"/>
    <n v="70"/>
  </r>
  <r>
    <x v="184"/>
    <n v="6108"/>
    <x v="1"/>
    <x v="7"/>
    <x v="4"/>
    <s v="上海"/>
    <s v="meituan"/>
    <x v="1"/>
    <s v="拌客干拌麻辣烫（武宁路店）"/>
    <n v="3920.22"/>
    <n v="1079.26"/>
    <n v="2653"/>
    <n v="209"/>
    <n v="89"/>
    <n v="2"/>
    <n v="87"/>
    <n v="2653"/>
    <n v="209"/>
    <n v="87"/>
    <n v="100"/>
    <n v="965"/>
    <n v="51"/>
    <n v="2398"/>
    <n v="123"/>
  </r>
  <r>
    <x v="184"/>
    <n v="4636"/>
    <x v="0"/>
    <x v="0"/>
    <x v="0"/>
    <s v="上海"/>
    <s v="eleme"/>
    <x v="0"/>
    <s v="蛙小辣·美蛙火锅杯麻辣烫(宝山店)"/>
    <n v="1177.3599999999999"/>
    <n v="438.69"/>
    <n v="1219"/>
    <n v="89"/>
    <n v="18"/>
    <n v="0"/>
    <n v="18"/>
    <n v="1219"/>
    <n v="89"/>
    <n v="18"/>
    <n v="20.260000000000002"/>
    <n v="249"/>
    <n v="13"/>
    <n v="617"/>
    <n v="46"/>
  </r>
  <r>
    <x v="184"/>
    <n v="4636"/>
    <x v="0"/>
    <x v="5"/>
    <x v="0"/>
    <s v="上海"/>
    <s v="meituan"/>
    <x v="1"/>
    <s v="蛙小辣火锅杯（宝山店）"/>
    <n v="1853.47"/>
    <n v="731.42"/>
    <n v="1074"/>
    <n v="98"/>
    <n v="30"/>
    <n v="1"/>
    <n v="29"/>
    <n v="1074"/>
    <n v="98"/>
    <n v="29"/>
    <n v="51.78"/>
    <n v="637"/>
    <n v="38"/>
    <n v="935"/>
    <n v="69"/>
  </r>
  <r>
    <x v="185"/>
    <n v="6108"/>
    <x v="1"/>
    <x v="6"/>
    <x v="4"/>
    <s v="上海"/>
    <s v="eleme"/>
    <x v="0"/>
    <s v="拌客·干拌麻辣烫(武宁路店)"/>
    <n v="3093.24"/>
    <n v="988.54"/>
    <n v="3265"/>
    <n v="247"/>
    <n v="60"/>
    <n v="1"/>
    <n v="59"/>
    <n v="3265"/>
    <n v="247"/>
    <n v="57"/>
    <n v="98.9"/>
    <n v="837"/>
    <n v="44"/>
    <n v="1757"/>
    <n v="43"/>
  </r>
  <r>
    <x v="185"/>
    <n v="6108"/>
    <x v="1"/>
    <x v="7"/>
    <x v="4"/>
    <s v="上海"/>
    <s v="meituan"/>
    <x v="1"/>
    <s v="拌客干拌麻辣烫（武宁路店）"/>
    <n v="2346.3000000000002"/>
    <n v="706.6"/>
    <n v="1952"/>
    <n v="166"/>
    <n v="51"/>
    <n v="1"/>
    <n v="50"/>
    <n v="1952"/>
    <n v="166"/>
    <n v="50"/>
    <n v="19.79"/>
    <n v="130"/>
    <n v="10"/>
    <n v="1377"/>
    <n v="63"/>
  </r>
  <r>
    <x v="185"/>
    <n v="4636"/>
    <x v="0"/>
    <x v="0"/>
    <x v="0"/>
    <s v="上海"/>
    <s v="eleme"/>
    <x v="0"/>
    <s v="蛙小辣·美蛙火锅杯麻辣烫(宝山店)"/>
    <n v="1231.55"/>
    <n v="455.06"/>
    <n v="1524"/>
    <n v="114"/>
    <n v="18"/>
    <n v="0"/>
    <n v="18"/>
    <n v="1524"/>
    <n v="114"/>
    <n v="18"/>
    <n v="32.36"/>
    <n v="382"/>
    <n v="20"/>
    <n v="661"/>
    <n v="10"/>
  </r>
  <r>
    <x v="185"/>
    <n v="4636"/>
    <x v="0"/>
    <x v="5"/>
    <x v="0"/>
    <s v="上海"/>
    <s v="meituan"/>
    <x v="1"/>
    <s v="蛙小辣火锅杯（宝山店）"/>
    <n v="1040.8"/>
    <n v="390.55"/>
    <n v="1269"/>
    <n v="104"/>
    <n v="19"/>
    <n v="0"/>
    <n v="19"/>
    <n v="1269"/>
    <n v="104"/>
    <n v="18"/>
    <n v="80"/>
    <n v="823"/>
    <n v="60"/>
    <n v="547"/>
    <n v="49"/>
  </r>
  <r>
    <x v="186"/>
    <n v="6108"/>
    <x v="1"/>
    <x v="6"/>
    <x v="4"/>
    <s v="上海"/>
    <s v="eleme"/>
    <x v="0"/>
    <s v="拌客·干拌麻辣烫(武宁路店)"/>
    <n v="2989.62"/>
    <n v="853.39"/>
    <n v="3327"/>
    <n v="241"/>
    <n v="61"/>
    <n v="1"/>
    <n v="60"/>
    <n v="3327"/>
    <n v="241"/>
    <n v="58"/>
    <n v="98.5"/>
    <n v="882"/>
    <n v="45"/>
    <n v="1802"/>
    <n v="62"/>
  </r>
  <r>
    <x v="186"/>
    <n v="6108"/>
    <x v="1"/>
    <x v="7"/>
    <x v="4"/>
    <s v="上海"/>
    <s v="meituan"/>
    <x v="1"/>
    <s v="拌客干拌麻辣烫（武宁路店）"/>
    <n v="2934.5"/>
    <n v="916.57"/>
    <n v="2292"/>
    <n v="175"/>
    <n v="63"/>
    <n v="0"/>
    <n v="63"/>
    <n v="2292"/>
    <n v="175"/>
    <n v="60"/>
    <n v="100"/>
    <n v="890"/>
    <n v="51"/>
    <n v="1696"/>
    <n v="87"/>
  </r>
  <r>
    <x v="186"/>
    <n v="4636"/>
    <x v="0"/>
    <x v="0"/>
    <x v="0"/>
    <s v="上海"/>
    <s v="eleme"/>
    <x v="0"/>
    <s v="蛙小辣·美蛙火锅杯麻辣烫(宝山店)"/>
    <n v="955.18"/>
    <n v="345.36"/>
    <n v="1620"/>
    <n v="93"/>
    <n v="16"/>
    <n v="1"/>
    <n v="15"/>
    <n v="1620"/>
    <n v="93"/>
    <n v="15"/>
    <n v="35.78"/>
    <n v="445"/>
    <n v="22"/>
    <n v="508"/>
    <n v="10"/>
  </r>
  <r>
    <x v="186"/>
    <n v="4636"/>
    <x v="0"/>
    <x v="5"/>
    <x v="0"/>
    <s v="上海"/>
    <s v="meituan"/>
    <x v="1"/>
    <s v="蛙小辣火锅杯（宝山店）"/>
    <n v="1136.29"/>
    <n v="407.2"/>
    <n v="1250"/>
    <n v="118"/>
    <n v="21"/>
    <n v="0"/>
    <n v="21"/>
    <n v="1250"/>
    <n v="118"/>
    <n v="21"/>
    <n v="80"/>
    <n v="753"/>
    <n v="59"/>
    <n v="619"/>
    <n v="37"/>
  </r>
  <r>
    <x v="187"/>
    <n v="6108"/>
    <x v="1"/>
    <x v="6"/>
    <x v="4"/>
    <s v="上海"/>
    <s v="eleme"/>
    <x v="0"/>
    <s v="拌客·干拌麻辣烫(武宁路店)"/>
    <n v="3067.38"/>
    <n v="837.78"/>
    <n v="2716"/>
    <n v="193"/>
    <n v="62"/>
    <n v="0"/>
    <n v="62"/>
    <n v="2716"/>
    <n v="193"/>
    <n v="60"/>
    <n v="99.8"/>
    <n v="979"/>
    <n v="48"/>
    <n v="1908"/>
    <n v="71"/>
  </r>
  <r>
    <x v="187"/>
    <n v="6108"/>
    <x v="1"/>
    <x v="7"/>
    <x v="4"/>
    <s v="上海"/>
    <s v="meituan"/>
    <x v="1"/>
    <s v="拌客干拌麻辣烫（武宁路店）"/>
    <n v="2312.94"/>
    <n v="682.04"/>
    <n v="4225"/>
    <n v="183"/>
    <n v="54"/>
    <n v="1"/>
    <n v="53"/>
    <n v="4225"/>
    <n v="183"/>
    <n v="53"/>
    <n v="100"/>
    <n v="904"/>
    <n v="51"/>
    <n v="1370"/>
    <n v="90"/>
  </r>
  <r>
    <x v="187"/>
    <n v="4636"/>
    <x v="0"/>
    <x v="0"/>
    <x v="0"/>
    <s v="上海"/>
    <s v="eleme"/>
    <x v="0"/>
    <s v="蛙小辣·美蛙火锅杯麻辣烫(宝山店)"/>
    <n v="1022.11"/>
    <n v="362.04"/>
    <n v="981"/>
    <n v="63"/>
    <n v="18"/>
    <n v="0"/>
    <n v="18"/>
    <n v="981"/>
    <n v="63"/>
    <n v="17"/>
    <n v="33.700000000000003"/>
    <n v="327"/>
    <n v="20"/>
    <n v="561"/>
    <n v="16"/>
  </r>
  <r>
    <x v="187"/>
    <n v="4636"/>
    <x v="0"/>
    <x v="5"/>
    <x v="0"/>
    <s v="上海"/>
    <s v="meituan"/>
    <x v="1"/>
    <s v="蛙小辣火锅杯（宝山店）"/>
    <n v="1083.77"/>
    <n v="395.83"/>
    <n v="1134"/>
    <n v="96"/>
    <n v="21"/>
    <n v="0"/>
    <n v="21"/>
    <n v="1134"/>
    <n v="96"/>
    <n v="20"/>
    <n v="66.3"/>
    <n v="900"/>
    <n v="50"/>
    <n v="581"/>
    <n v="55"/>
  </r>
  <r>
    <x v="188"/>
    <n v="4636"/>
    <x v="0"/>
    <x v="0"/>
    <x v="0"/>
    <s v="上海"/>
    <s v="eleme"/>
    <x v="0"/>
    <s v="蛙小辣·美蛙火锅杯麻辣烫(宝山店)"/>
    <n v="1167.6600000000001"/>
    <n v="383"/>
    <n v="999"/>
    <n v="82"/>
    <n v="21"/>
    <n v="0"/>
    <n v="21"/>
    <n v="999"/>
    <n v="82"/>
    <n v="20"/>
    <n v="22.77"/>
    <n v="163"/>
    <n v="14"/>
    <n v="667"/>
    <n v="24"/>
  </r>
  <r>
    <x v="188"/>
    <n v="4636"/>
    <x v="0"/>
    <x v="5"/>
    <x v="0"/>
    <s v="上海"/>
    <s v="meituan"/>
    <x v="1"/>
    <s v="蛙小辣火锅杯（宝山店）"/>
    <n v="1617"/>
    <n v="624.42999999999995"/>
    <n v="1328"/>
    <n v="123"/>
    <n v="28"/>
    <n v="2"/>
    <n v="26"/>
    <n v="1328"/>
    <n v="123"/>
    <n v="28"/>
    <n v="80"/>
    <n v="813"/>
    <n v="60"/>
    <n v="828"/>
    <n v="76"/>
  </r>
  <r>
    <x v="189"/>
    <n v="4636"/>
    <x v="0"/>
    <x v="0"/>
    <x v="0"/>
    <s v="上海"/>
    <s v="eleme"/>
    <x v="0"/>
    <s v="蛙小辣·美蛙火锅杯麻辣烫(宝山店)"/>
    <n v="877.66"/>
    <n v="339.59"/>
    <n v="1000"/>
    <n v="75"/>
    <n v="13"/>
    <n v="0"/>
    <n v="13"/>
    <n v="1000"/>
    <n v="75"/>
    <n v="13"/>
    <n v="33.57"/>
    <n v="403"/>
    <n v="22"/>
    <n v="445"/>
    <n v="10"/>
  </r>
  <r>
    <x v="189"/>
    <n v="4636"/>
    <x v="0"/>
    <x v="5"/>
    <x v="0"/>
    <s v="上海"/>
    <s v="meituan"/>
    <x v="1"/>
    <s v="蛙小辣火锅杯（宝山店）"/>
    <n v="1817.37"/>
    <n v="720.17"/>
    <n v="1342"/>
    <n v="109"/>
    <n v="29"/>
    <n v="0"/>
    <n v="29"/>
    <n v="1342"/>
    <n v="109"/>
    <n v="29"/>
    <n v="80"/>
    <n v="1018"/>
    <n v="60"/>
    <n v="918"/>
    <n v="87"/>
  </r>
  <r>
    <x v="190"/>
    <n v="4636"/>
    <x v="0"/>
    <x v="0"/>
    <x v="0"/>
    <s v="上海"/>
    <s v="eleme"/>
    <x v="0"/>
    <s v="蛙小辣·美蛙火锅杯麻辣烫(宝山店)"/>
    <n v="963.34"/>
    <n v="337.53"/>
    <n v="799"/>
    <n v="63"/>
    <n v="15"/>
    <n v="0"/>
    <n v="15"/>
    <n v="799"/>
    <n v="63"/>
    <n v="15"/>
    <n v="23.56"/>
    <n v="296"/>
    <n v="14"/>
    <n v="534"/>
    <n v="18"/>
  </r>
  <r>
    <x v="190"/>
    <n v="4636"/>
    <x v="0"/>
    <x v="5"/>
    <x v="0"/>
    <s v="上海"/>
    <s v="meituan"/>
    <x v="1"/>
    <s v="蛙小辣火锅杯（宝山店）"/>
    <n v="1105.81"/>
    <n v="402.85"/>
    <n v="1345"/>
    <n v="99"/>
    <n v="21"/>
    <n v="2"/>
    <n v="19"/>
    <n v="1345"/>
    <n v="99"/>
    <n v="19"/>
    <n v="79.88"/>
    <n v="885"/>
    <n v="56"/>
    <n v="594"/>
    <n v="56"/>
  </r>
  <r>
    <x v="191"/>
    <n v="4636"/>
    <x v="0"/>
    <x v="0"/>
    <x v="0"/>
    <s v="上海"/>
    <s v="eleme"/>
    <x v="0"/>
    <s v="蛙小辣·美蛙火锅杯麻辣烫(宝山店)"/>
    <n v="1459.53"/>
    <n v="486.51"/>
    <n v="898"/>
    <n v="79"/>
    <n v="25"/>
    <n v="0"/>
    <n v="25"/>
    <n v="898"/>
    <n v="79"/>
    <n v="25"/>
    <n v="32.700000000000003"/>
    <n v="303"/>
    <n v="20"/>
    <n v="824"/>
    <n v="32"/>
  </r>
  <r>
    <x v="191"/>
    <n v="4636"/>
    <x v="0"/>
    <x v="5"/>
    <x v="0"/>
    <s v="上海"/>
    <s v="meituan"/>
    <x v="1"/>
    <s v="蛙小辣火锅杯（宝山店）"/>
    <n v="1145.82"/>
    <n v="410.37"/>
    <n v="1421"/>
    <n v="109"/>
    <n v="21"/>
    <n v="0"/>
    <n v="21"/>
    <n v="1421"/>
    <n v="109"/>
    <n v="21"/>
    <n v="63.48"/>
    <n v="823"/>
    <n v="42"/>
    <n v="622"/>
    <n v="50"/>
  </r>
  <r>
    <x v="192"/>
    <n v="4636"/>
    <x v="0"/>
    <x v="0"/>
    <x v="0"/>
    <s v="上海"/>
    <s v="eleme"/>
    <x v="0"/>
    <s v="蛙小辣·美蛙火锅杯麻辣烫(宝山店)"/>
    <n v="532.48"/>
    <n v="193.5"/>
    <n v="844"/>
    <n v="43"/>
    <n v="9"/>
    <n v="0"/>
    <n v="9"/>
    <n v="844"/>
    <n v="43"/>
    <n v="9"/>
    <n v="26.63"/>
    <n v="356"/>
    <n v="17"/>
    <n v="286"/>
    <n v="4"/>
  </r>
  <r>
    <x v="192"/>
    <n v="4636"/>
    <x v="0"/>
    <x v="5"/>
    <x v="0"/>
    <s v="上海"/>
    <s v="meituan"/>
    <x v="1"/>
    <s v="蛙小辣火锅杯（宝山店）"/>
    <n v="841.93"/>
    <n v="254.05"/>
    <n v="1597"/>
    <n v="104"/>
    <n v="17"/>
    <n v="0"/>
    <n v="17"/>
    <n v="1597"/>
    <n v="104"/>
    <n v="17"/>
    <n v="65.540000000000006"/>
    <n v="842"/>
    <n v="44"/>
    <n v="500"/>
    <n v="78"/>
  </r>
  <r>
    <x v="193"/>
    <n v="4636"/>
    <x v="0"/>
    <x v="0"/>
    <x v="0"/>
    <s v="上海"/>
    <s v="eleme"/>
    <x v="0"/>
    <s v="蛙小辣·美蛙火锅杯麻辣烫(宝山店)"/>
    <n v="769.03"/>
    <n v="271.97000000000003"/>
    <n v="1121"/>
    <n v="79"/>
    <n v="13"/>
    <n v="1"/>
    <n v="12"/>
    <n v="1121"/>
    <n v="79"/>
    <n v="12"/>
    <n v="51.03"/>
    <n v="467"/>
    <n v="31"/>
    <n v="422"/>
    <n v="12"/>
  </r>
  <r>
    <x v="193"/>
    <n v="4636"/>
    <x v="0"/>
    <x v="5"/>
    <x v="0"/>
    <s v="上海"/>
    <s v="meituan"/>
    <x v="1"/>
    <s v="蛙小辣火锅杯（宝山店）"/>
    <n v="1461.14"/>
    <n v="506.93"/>
    <n v="1435"/>
    <n v="125"/>
    <n v="27"/>
    <n v="0"/>
    <n v="27"/>
    <n v="1435"/>
    <n v="125"/>
    <n v="26"/>
    <n v="80"/>
    <n v="732"/>
    <n v="57"/>
    <n v="807"/>
    <n v="78"/>
  </r>
  <r>
    <x v="194"/>
    <n v="4636"/>
    <x v="0"/>
    <x v="0"/>
    <x v="0"/>
    <s v="上海"/>
    <s v="eleme"/>
    <x v="0"/>
    <s v="蛙小辣·美蛙火锅杯麻辣烫(宝山店)"/>
    <n v="695.55"/>
    <n v="268.69"/>
    <n v="1003"/>
    <n v="64"/>
    <n v="10"/>
    <n v="0"/>
    <n v="10"/>
    <n v="1003"/>
    <n v="64"/>
    <n v="10"/>
    <n v="18.11"/>
    <n v="172"/>
    <n v="11"/>
    <n v="360"/>
    <n v="7"/>
  </r>
  <r>
    <x v="194"/>
    <n v="4636"/>
    <x v="0"/>
    <x v="5"/>
    <x v="0"/>
    <s v="上海"/>
    <s v="meituan"/>
    <x v="1"/>
    <s v="蛙小辣火锅杯（宝山店）"/>
    <n v="1538.37"/>
    <n v="499.98"/>
    <n v="1372"/>
    <n v="111"/>
    <n v="30"/>
    <n v="0"/>
    <n v="30"/>
    <n v="1372"/>
    <n v="111"/>
    <n v="26"/>
    <n v="80"/>
    <n v="782"/>
    <n v="53"/>
    <n v="880"/>
    <n v="59"/>
  </r>
  <r>
    <x v="195"/>
    <n v="4636"/>
    <x v="0"/>
    <x v="0"/>
    <x v="0"/>
    <s v="上海"/>
    <s v="eleme"/>
    <x v="0"/>
    <s v="蛙小辣·美蛙火锅杯麻辣烫(宝山店)"/>
    <n v="1107.25"/>
    <n v="503.36"/>
    <n v="866"/>
    <n v="58"/>
    <n v="14"/>
    <n v="1"/>
    <n v="13"/>
    <n v="866"/>
    <n v="58"/>
    <n v="12"/>
    <n v="39.33"/>
    <n v="371"/>
    <n v="24"/>
    <n v="486"/>
    <n v="10"/>
  </r>
  <r>
    <x v="195"/>
    <n v="4636"/>
    <x v="0"/>
    <x v="5"/>
    <x v="0"/>
    <s v="上海"/>
    <s v="meituan"/>
    <x v="1"/>
    <s v="蛙小辣火锅杯（宝山店）"/>
    <n v="1252.93"/>
    <n v="419.83"/>
    <n v="1123"/>
    <n v="97"/>
    <n v="26"/>
    <n v="0"/>
    <n v="26"/>
    <n v="1123"/>
    <n v="97"/>
    <n v="25"/>
    <n v="80"/>
    <n v="716"/>
    <n v="55"/>
    <n v="700"/>
    <n v="60"/>
  </r>
  <r>
    <x v="196"/>
    <n v="4636"/>
    <x v="0"/>
    <x v="0"/>
    <x v="0"/>
    <s v="上海"/>
    <s v="eleme"/>
    <x v="0"/>
    <s v="蛙小辣·美蛙火锅杯麻辣烫(宝山店)"/>
    <n v="875.68"/>
    <n v="314.57"/>
    <n v="894"/>
    <n v="57"/>
    <n v="16"/>
    <n v="0"/>
    <n v="16"/>
    <n v="894"/>
    <n v="57"/>
    <n v="15"/>
    <n v="44.26"/>
    <n v="434"/>
    <n v="25"/>
    <n v="471"/>
    <n v="15"/>
  </r>
  <r>
    <x v="196"/>
    <n v="4636"/>
    <x v="0"/>
    <x v="5"/>
    <x v="0"/>
    <s v="上海"/>
    <s v="meituan"/>
    <x v="1"/>
    <s v="蛙小辣火锅杯（宝山店）"/>
    <n v="911.86"/>
    <n v="346.44"/>
    <n v="1019"/>
    <n v="92"/>
    <n v="16"/>
    <n v="1"/>
    <n v="15"/>
    <n v="1019"/>
    <n v="92"/>
    <n v="16"/>
    <n v="66.400000000000006"/>
    <n v="580"/>
    <n v="44"/>
    <n v="471"/>
    <n v="32"/>
  </r>
  <r>
    <x v="197"/>
    <n v="4636"/>
    <x v="0"/>
    <x v="0"/>
    <x v="0"/>
    <s v="上海"/>
    <s v="eleme"/>
    <x v="0"/>
    <s v="蛙小辣·美蛙火锅杯麻辣烫(宝山店)"/>
    <n v="760.49"/>
    <n v="286.12"/>
    <n v="922"/>
    <n v="56"/>
    <n v="13"/>
    <n v="1"/>
    <n v="12"/>
    <n v="922"/>
    <n v="56"/>
    <n v="13"/>
    <n v="41.9"/>
    <n v="483"/>
    <n v="24"/>
    <n v="400"/>
    <n v="7"/>
  </r>
  <r>
    <x v="197"/>
    <n v="4636"/>
    <x v="0"/>
    <x v="5"/>
    <x v="0"/>
    <s v="上海"/>
    <s v="meituan"/>
    <x v="1"/>
    <s v="蛙小辣火锅杯（宝山店）"/>
    <n v="1054.44"/>
    <n v="347.98"/>
    <n v="1122"/>
    <n v="87"/>
    <n v="21"/>
    <n v="0"/>
    <n v="21"/>
    <n v="1122"/>
    <n v="87"/>
    <n v="21"/>
    <n v="58.76"/>
    <n v="659"/>
    <n v="41"/>
    <n v="598"/>
    <n v="37"/>
  </r>
  <r>
    <x v="198"/>
    <n v="4636"/>
    <x v="0"/>
    <x v="0"/>
    <x v="0"/>
    <s v="上海"/>
    <s v="eleme"/>
    <x v="0"/>
    <s v="蛙小辣·美蛙火锅杯麻辣烫(宝山店)"/>
    <n v="1210.5999999999999"/>
    <n v="442.92"/>
    <n v="1020"/>
    <n v="74"/>
    <n v="19"/>
    <n v="0"/>
    <n v="19"/>
    <n v="1020"/>
    <n v="74"/>
    <n v="19"/>
    <n v="47.28"/>
    <n v="552"/>
    <n v="27"/>
    <n v="646"/>
    <n v="7"/>
  </r>
  <r>
    <x v="198"/>
    <n v="4636"/>
    <x v="0"/>
    <x v="5"/>
    <x v="0"/>
    <s v="上海"/>
    <s v="meituan"/>
    <x v="1"/>
    <s v="蛙小辣火锅杯（宝山店）"/>
    <n v="1011.71"/>
    <n v="356.41"/>
    <n v="1281"/>
    <n v="94"/>
    <n v="19"/>
    <n v="1"/>
    <n v="18"/>
    <n v="1281"/>
    <n v="94"/>
    <n v="18"/>
    <n v="66.88"/>
    <n v="833"/>
    <n v="48"/>
    <n v="554"/>
    <n v="22"/>
  </r>
  <r>
    <x v="199"/>
    <n v="4636"/>
    <x v="0"/>
    <x v="0"/>
    <x v="0"/>
    <s v="上海"/>
    <s v="eleme"/>
    <x v="0"/>
    <s v="蛙小辣·美蛙火锅杯麻辣烫(宝山店)"/>
    <n v="1389.29"/>
    <n v="461.15"/>
    <n v="1258"/>
    <n v="92"/>
    <n v="21"/>
    <n v="0"/>
    <n v="21"/>
    <n v="1258"/>
    <n v="92"/>
    <n v="21"/>
    <n v="33.57"/>
    <n v="297"/>
    <n v="19"/>
    <n v="785"/>
    <n v="76"/>
  </r>
  <r>
    <x v="199"/>
    <n v="4636"/>
    <x v="0"/>
    <x v="5"/>
    <x v="0"/>
    <s v="上海"/>
    <s v="meituan"/>
    <x v="1"/>
    <s v="蛙小辣火锅杯（宝山店）"/>
    <n v="1139.3499999999999"/>
    <n v="414.91"/>
    <n v="1467"/>
    <n v="109"/>
    <n v="22"/>
    <n v="0"/>
    <n v="22"/>
    <n v="1467"/>
    <n v="109"/>
    <n v="22"/>
    <n v="76.33"/>
    <n v="904"/>
    <n v="53"/>
    <n v="602"/>
    <n v="32"/>
  </r>
  <r>
    <x v="200"/>
    <n v="4636"/>
    <x v="0"/>
    <x v="0"/>
    <x v="0"/>
    <s v="上海"/>
    <s v="eleme"/>
    <x v="0"/>
    <s v="蛙小辣·美蛙火锅杯麻辣烫(宝山店)"/>
    <n v="886"/>
    <n v="318.77999999999997"/>
    <n v="1257"/>
    <n v="89"/>
    <n v="14"/>
    <n v="0"/>
    <n v="14"/>
    <n v="1257"/>
    <n v="89"/>
    <n v="13"/>
    <n v="67.58"/>
    <n v="650"/>
    <n v="39"/>
    <n v="474"/>
    <n v="35"/>
  </r>
  <r>
    <x v="200"/>
    <n v="4636"/>
    <x v="0"/>
    <x v="5"/>
    <x v="0"/>
    <s v="上海"/>
    <s v="meituan"/>
    <x v="1"/>
    <s v="蛙小辣火锅杯（宝山店）"/>
    <n v="1164.02"/>
    <n v="436.37"/>
    <n v="1432"/>
    <n v="100"/>
    <n v="22"/>
    <n v="1"/>
    <n v="21"/>
    <n v="1432"/>
    <n v="100"/>
    <n v="20"/>
    <n v="47.14"/>
    <n v="577"/>
    <n v="34"/>
    <n v="611"/>
    <n v="26"/>
  </r>
  <r>
    <x v="201"/>
    <n v="4636"/>
    <x v="0"/>
    <x v="0"/>
    <x v="0"/>
    <s v="上海"/>
    <s v="eleme"/>
    <x v="0"/>
    <s v="蛙小辣·美蛙火锅杯麻辣烫(宝山店)"/>
    <n v="1116.4000000000001"/>
    <n v="422.43"/>
    <n v="978"/>
    <n v="56"/>
    <n v="17"/>
    <n v="0"/>
    <n v="17"/>
    <n v="978"/>
    <n v="56"/>
    <n v="17"/>
    <n v="35.35"/>
    <n v="423"/>
    <n v="21"/>
    <n v="585"/>
    <n v="54"/>
  </r>
  <r>
    <x v="201"/>
    <n v="4636"/>
    <x v="0"/>
    <x v="5"/>
    <x v="0"/>
    <s v="上海"/>
    <s v="meituan"/>
    <x v="1"/>
    <s v="蛙小辣火锅杯（宝山店）"/>
    <n v="979.64"/>
    <n v="357.04"/>
    <n v="1079"/>
    <n v="90"/>
    <n v="19"/>
    <n v="0"/>
    <n v="19"/>
    <n v="1079"/>
    <n v="90"/>
    <n v="19"/>
    <n v="77.05"/>
    <n v="696"/>
    <n v="53"/>
    <n v="517"/>
    <n v="25"/>
  </r>
  <r>
    <x v="202"/>
    <n v="4636"/>
    <x v="0"/>
    <x v="0"/>
    <x v="0"/>
    <s v="上海"/>
    <s v="eleme"/>
    <x v="0"/>
    <s v="蛙小辣·美蛙火锅杯麻辣烫(宝山店)"/>
    <n v="954.76"/>
    <n v="318.58999999999997"/>
    <n v="883"/>
    <n v="58"/>
    <n v="15"/>
    <n v="0"/>
    <n v="15"/>
    <n v="883"/>
    <n v="58"/>
    <n v="15"/>
    <n v="31.14"/>
    <n v="362"/>
    <n v="18"/>
    <n v="538"/>
    <n v="45"/>
  </r>
  <r>
    <x v="202"/>
    <n v="4636"/>
    <x v="0"/>
    <x v="5"/>
    <x v="0"/>
    <s v="上海"/>
    <s v="meituan"/>
    <x v="1"/>
    <s v="蛙小辣火锅杯（宝山店）"/>
    <n v="923.86"/>
    <n v="332.63"/>
    <n v="967"/>
    <n v="87"/>
    <n v="17"/>
    <n v="0"/>
    <n v="17"/>
    <n v="967"/>
    <n v="87"/>
    <n v="17"/>
    <n v="60"/>
    <n v="550"/>
    <n v="42"/>
    <n v="494"/>
    <n v="35"/>
  </r>
  <r>
    <x v="203"/>
    <n v="4636"/>
    <x v="0"/>
    <x v="0"/>
    <x v="0"/>
    <s v="上海"/>
    <s v="eleme"/>
    <x v="0"/>
    <s v="蛙小辣·美蛙火锅杯麻辣烫(宝山店)"/>
    <n v="1515.71"/>
    <n v="515.28"/>
    <n v="960"/>
    <n v="85"/>
    <n v="25"/>
    <n v="0"/>
    <n v="25"/>
    <n v="960"/>
    <n v="85"/>
    <n v="25"/>
    <n v="44.25"/>
    <n v="286"/>
    <n v="25"/>
    <n v="856"/>
    <n v="68"/>
  </r>
  <r>
    <x v="203"/>
    <n v="4636"/>
    <x v="0"/>
    <x v="5"/>
    <x v="0"/>
    <s v="上海"/>
    <s v="meituan"/>
    <x v="1"/>
    <s v="蛙小辣火锅杯（宝山店）"/>
    <n v="1072.98"/>
    <n v="396"/>
    <n v="1112"/>
    <n v="108"/>
    <n v="19"/>
    <n v="0"/>
    <n v="19"/>
    <n v="1112"/>
    <n v="108"/>
    <n v="19"/>
    <n v="80"/>
    <n v="724"/>
    <n v="58"/>
    <n v="566"/>
    <n v="38"/>
  </r>
  <r>
    <x v="204"/>
    <n v="4636"/>
    <x v="0"/>
    <x v="0"/>
    <x v="0"/>
    <s v="上海"/>
    <s v="eleme"/>
    <x v="0"/>
    <s v="蛙小辣·美蛙火锅杯麻辣烫(宝山店)"/>
    <n v="881.23"/>
    <n v="301.77"/>
    <n v="941"/>
    <n v="75"/>
    <n v="14"/>
    <n v="0"/>
    <n v="14"/>
    <n v="941"/>
    <n v="75"/>
    <n v="14"/>
    <n v="45.47"/>
    <n v="306"/>
    <n v="26"/>
    <n v="488"/>
    <n v="49"/>
  </r>
  <r>
    <x v="204"/>
    <n v="4636"/>
    <x v="0"/>
    <x v="5"/>
    <x v="0"/>
    <s v="上海"/>
    <s v="meituan"/>
    <x v="1"/>
    <s v="蛙小辣火锅杯（宝山店）"/>
    <n v="976.94"/>
    <n v="366.67"/>
    <n v="1188"/>
    <n v="86"/>
    <n v="18"/>
    <n v="0"/>
    <n v="18"/>
    <n v="1188"/>
    <n v="86"/>
    <n v="18"/>
    <n v="62.64"/>
    <n v="617"/>
    <n v="47"/>
    <n v="512"/>
    <n v="31"/>
  </r>
  <r>
    <x v="205"/>
    <n v="4636"/>
    <x v="0"/>
    <x v="0"/>
    <x v="0"/>
    <s v="上海"/>
    <s v="eleme"/>
    <x v="0"/>
    <s v="蛙小辣·美蛙火锅杯麻辣烫(宝山店)"/>
    <n v="707.68"/>
    <n v="213.17"/>
    <n v="1064"/>
    <n v="74"/>
    <n v="13"/>
    <n v="0"/>
    <n v="13"/>
    <n v="1064"/>
    <n v="74"/>
    <n v="13"/>
    <n v="44.7"/>
    <n v="325"/>
    <n v="25"/>
    <n v="422"/>
    <n v="43"/>
  </r>
  <r>
    <x v="205"/>
    <n v="4636"/>
    <x v="0"/>
    <x v="5"/>
    <x v="0"/>
    <s v="上海"/>
    <s v="meituan"/>
    <x v="1"/>
    <s v="蛙小辣火锅杯（宝山店）"/>
    <n v="1411.11"/>
    <n v="535.53"/>
    <n v="1056"/>
    <n v="85"/>
    <n v="26"/>
    <n v="1"/>
    <n v="25"/>
    <n v="1056"/>
    <n v="85"/>
    <n v="26"/>
    <n v="30.98"/>
    <n v="324"/>
    <n v="24"/>
    <n v="731"/>
    <n v="52"/>
  </r>
  <r>
    <x v="206"/>
    <n v="4636"/>
    <x v="0"/>
    <x v="0"/>
    <x v="0"/>
    <s v="上海"/>
    <s v="eleme"/>
    <x v="0"/>
    <s v="蛙小辣·美蛙火锅杯麻辣烫(宝山店)"/>
    <n v="720.95"/>
    <n v="252.92"/>
    <n v="1117"/>
    <n v="70"/>
    <n v="11"/>
    <n v="0"/>
    <n v="11"/>
    <n v="1117"/>
    <n v="70"/>
    <n v="11"/>
    <n v="36.799999999999997"/>
    <n v="394"/>
    <n v="21"/>
    <n v="400"/>
    <n v="34"/>
  </r>
  <r>
    <x v="206"/>
    <n v="4636"/>
    <x v="0"/>
    <x v="5"/>
    <x v="0"/>
    <s v="上海"/>
    <s v="meituan"/>
    <x v="1"/>
    <s v="蛙小辣火锅杯（宝山店）"/>
    <n v="1219.2"/>
    <n v="440.2"/>
    <n v="1440"/>
    <n v="125"/>
    <n v="24"/>
    <n v="0"/>
    <n v="24"/>
    <n v="1440"/>
    <n v="125"/>
    <n v="23"/>
    <n v="66.13"/>
    <n v="719"/>
    <n v="45"/>
    <n v="651"/>
    <n v="45"/>
  </r>
  <r>
    <x v="207"/>
    <n v="4636"/>
    <x v="0"/>
    <x v="0"/>
    <x v="0"/>
    <s v="上海"/>
    <s v="eleme"/>
    <x v="0"/>
    <s v="蛙小辣·美蛙火锅杯麻辣烫(宝山店)"/>
    <n v="661.55"/>
    <n v="232.3"/>
    <n v="1102"/>
    <n v="79"/>
    <n v="10"/>
    <n v="0"/>
    <n v="10"/>
    <n v="1102"/>
    <n v="79"/>
    <n v="10"/>
    <n v="45.4"/>
    <n v="375"/>
    <n v="26"/>
    <n v="368"/>
    <n v="20"/>
  </r>
  <r>
    <x v="207"/>
    <n v="4636"/>
    <x v="0"/>
    <x v="5"/>
    <x v="0"/>
    <s v="上海"/>
    <s v="meituan"/>
    <x v="1"/>
    <s v="蛙小辣火锅杯（宝山店）"/>
    <n v="1094.55"/>
    <n v="429.62"/>
    <n v="1722"/>
    <n v="134"/>
    <n v="20"/>
    <n v="1"/>
    <n v="19"/>
    <n v="1722"/>
    <n v="134"/>
    <n v="19"/>
    <n v="80"/>
    <n v="809"/>
    <n v="55"/>
    <n v="549"/>
    <n v="44"/>
  </r>
  <r>
    <x v="208"/>
    <n v="4636"/>
    <x v="0"/>
    <x v="0"/>
    <x v="0"/>
    <s v="上海"/>
    <s v="eleme"/>
    <x v="0"/>
    <s v="蛙小辣·美蛙火锅杯麻辣烫(宝山店)"/>
    <n v="622.86"/>
    <n v="198.89"/>
    <n v="924"/>
    <n v="58"/>
    <n v="11"/>
    <n v="0"/>
    <n v="11"/>
    <n v="924"/>
    <n v="58"/>
    <n v="11"/>
    <n v="29.69"/>
    <n v="328"/>
    <n v="17"/>
    <n v="362"/>
    <n v="41"/>
  </r>
  <r>
    <x v="208"/>
    <n v="4636"/>
    <x v="0"/>
    <x v="5"/>
    <x v="0"/>
    <s v="上海"/>
    <s v="meituan"/>
    <x v="1"/>
    <s v="蛙小辣火锅杯（宝山店）"/>
    <n v="1093.42"/>
    <n v="396.77"/>
    <n v="1199"/>
    <n v="86"/>
    <n v="20"/>
    <n v="0"/>
    <n v="20"/>
    <n v="1199"/>
    <n v="86"/>
    <n v="19"/>
    <n v="55.02"/>
    <n v="687"/>
    <n v="38"/>
    <n v="577"/>
    <n v="47"/>
  </r>
  <r>
    <x v="209"/>
    <n v="4636"/>
    <x v="0"/>
    <x v="0"/>
    <x v="0"/>
    <s v="上海"/>
    <s v="eleme"/>
    <x v="0"/>
    <s v="蛙小辣·美蛙火锅杯麻辣烫(宝山店)"/>
    <n v="710.52"/>
    <n v="249.2"/>
    <n v="826"/>
    <n v="64"/>
    <n v="11"/>
    <n v="0"/>
    <n v="11"/>
    <n v="826"/>
    <n v="64"/>
    <n v="11"/>
    <n v="28.1"/>
    <n v="202"/>
    <n v="16"/>
    <n v="392"/>
    <n v="19"/>
  </r>
  <r>
    <x v="209"/>
    <n v="4636"/>
    <x v="0"/>
    <x v="5"/>
    <x v="0"/>
    <s v="上海"/>
    <s v="meituan"/>
    <x v="1"/>
    <s v="蛙小辣火锅杯（宝山店）"/>
    <n v="1003.88"/>
    <n v="361.58"/>
    <n v="1138"/>
    <n v="88"/>
    <n v="19"/>
    <n v="0"/>
    <n v="19"/>
    <n v="1138"/>
    <n v="88"/>
    <n v="19"/>
    <n v="45.74"/>
    <n v="571"/>
    <n v="33"/>
    <n v="540"/>
    <n v="49"/>
  </r>
  <r>
    <x v="210"/>
    <n v="4636"/>
    <x v="0"/>
    <x v="5"/>
    <x v="0"/>
    <s v="上海"/>
    <s v="meituan"/>
    <x v="1"/>
    <s v="蛙小辣火锅杯（宝山店）"/>
    <n v="771.47"/>
    <n v="268.02999999999997"/>
    <n v="1054"/>
    <n v="78"/>
    <n v="15"/>
    <n v="0"/>
    <n v="15"/>
    <n v="1054"/>
    <n v="78"/>
    <n v="14"/>
    <n v="42.84"/>
    <n v="519"/>
    <n v="31"/>
    <n v="428"/>
    <n v="43"/>
  </r>
  <r>
    <x v="211"/>
    <n v="4636"/>
    <x v="0"/>
    <x v="0"/>
    <x v="0"/>
    <s v="上海"/>
    <s v="eleme"/>
    <x v="0"/>
    <s v="蛙小辣·美蛙火锅杯麻辣烫(宝山店)"/>
    <n v="1199.8"/>
    <n v="418.82"/>
    <n v="1325"/>
    <n v="119"/>
    <n v="19"/>
    <n v="0"/>
    <n v="19"/>
    <n v="1325"/>
    <n v="119"/>
    <n v="19"/>
    <n v="49.39"/>
    <n v="317"/>
    <n v="29"/>
    <n v="665"/>
    <n v="45"/>
  </r>
  <r>
    <x v="211"/>
    <n v="4636"/>
    <x v="0"/>
    <x v="5"/>
    <x v="0"/>
    <s v="上海"/>
    <s v="meituan"/>
    <x v="1"/>
    <s v="蛙小辣火锅杯（宝山店）"/>
    <n v="1036.1500000000001"/>
    <n v="397.33"/>
    <n v="1025"/>
    <n v="84"/>
    <n v="19"/>
    <n v="0"/>
    <n v="19"/>
    <n v="1025"/>
    <n v="84"/>
    <n v="18"/>
    <n v="47.74"/>
    <n v="472"/>
    <n v="35"/>
    <n v="534"/>
    <n v="58"/>
  </r>
  <r>
    <x v="212"/>
    <n v="4636"/>
    <x v="0"/>
    <x v="0"/>
    <x v="0"/>
    <s v="上海"/>
    <s v="eleme"/>
    <x v="0"/>
    <s v="蛙小辣·美蛙火锅杯麻辣烫(宝山店)"/>
    <n v="2058.86"/>
    <n v="770.01"/>
    <n v="2018"/>
    <n v="151"/>
    <n v="30"/>
    <n v="0"/>
    <n v="30"/>
    <n v="2018"/>
    <n v="151"/>
    <n v="30"/>
    <n v="49.1"/>
    <n v="471"/>
    <n v="28"/>
    <n v="1088"/>
    <n v="84"/>
  </r>
  <r>
    <x v="212"/>
    <n v="4636"/>
    <x v="0"/>
    <x v="5"/>
    <x v="0"/>
    <s v="上海"/>
    <s v="meituan"/>
    <x v="1"/>
    <s v="蛙小辣火锅杯（宝山店）"/>
    <n v="1343.79"/>
    <n v="523.91999999999996"/>
    <n v="1108"/>
    <n v="100"/>
    <n v="23"/>
    <n v="1"/>
    <n v="22"/>
    <n v="1108"/>
    <n v="100"/>
    <n v="22"/>
    <n v="46.12"/>
    <n v="522"/>
    <n v="35"/>
    <n v="688"/>
    <n v="70"/>
  </r>
  <r>
    <x v="213"/>
    <n v="4636"/>
    <x v="0"/>
    <x v="0"/>
    <x v="0"/>
    <s v="上海"/>
    <s v="eleme"/>
    <x v="0"/>
    <s v="蛙小辣·美蛙火锅杯麻辣烫(宝山店)"/>
    <n v="946.64"/>
    <n v="324.19"/>
    <n v="1175"/>
    <n v="85"/>
    <n v="15"/>
    <n v="0"/>
    <n v="15"/>
    <n v="1175"/>
    <n v="85"/>
    <n v="15"/>
    <n v="38.18"/>
    <n v="525"/>
    <n v="22"/>
    <n v="532"/>
    <n v="26"/>
  </r>
  <r>
    <x v="213"/>
    <n v="4636"/>
    <x v="0"/>
    <x v="5"/>
    <x v="0"/>
    <s v="上海"/>
    <s v="meituan"/>
    <x v="1"/>
    <s v="蛙小辣火锅杯（宝山店）"/>
    <n v="1297.9000000000001"/>
    <n v="499.79"/>
    <n v="1164"/>
    <n v="106"/>
    <n v="24"/>
    <n v="1"/>
    <n v="23"/>
    <n v="1164"/>
    <n v="106"/>
    <n v="23"/>
    <n v="52.55"/>
    <n v="418"/>
    <n v="40"/>
    <n v="663"/>
    <n v="79"/>
  </r>
  <r>
    <x v="214"/>
    <n v="4636"/>
    <x v="0"/>
    <x v="0"/>
    <x v="0"/>
    <s v="上海"/>
    <s v="eleme"/>
    <x v="0"/>
    <s v="蛙小辣·美蛙火锅杯麻辣烫(宝山店)"/>
    <n v="768.83"/>
    <n v="267.45999999999998"/>
    <n v="1004"/>
    <n v="80"/>
    <n v="12"/>
    <n v="0"/>
    <n v="12"/>
    <n v="1004"/>
    <n v="80"/>
    <n v="12"/>
    <n v="46.49"/>
    <n v="504"/>
    <n v="27"/>
    <n v="425"/>
    <n v="27"/>
  </r>
  <r>
    <x v="214"/>
    <n v="4636"/>
    <x v="0"/>
    <x v="5"/>
    <x v="0"/>
    <s v="上海"/>
    <s v="meituan"/>
    <x v="1"/>
    <s v="蛙小辣火锅杯（宝山店）"/>
    <n v="660.37"/>
    <n v="277.14999999999998"/>
    <n v="1302"/>
    <n v="102"/>
    <n v="10"/>
    <n v="0"/>
    <n v="10"/>
    <n v="1302"/>
    <n v="102"/>
    <n v="9"/>
    <n v="76.2"/>
    <n v="840"/>
    <n v="54"/>
    <n v="308"/>
    <n v="20"/>
  </r>
  <r>
    <x v="215"/>
    <n v="4636"/>
    <x v="0"/>
    <x v="0"/>
    <x v="0"/>
    <s v="上海"/>
    <s v="eleme"/>
    <x v="0"/>
    <s v="蛙小辣·美蛙火锅杯麻辣烫(宝山店)"/>
    <n v="805.97"/>
    <n v="290.8"/>
    <n v="834"/>
    <n v="67"/>
    <n v="12"/>
    <n v="0"/>
    <n v="12"/>
    <n v="834"/>
    <n v="67"/>
    <n v="12"/>
    <n v="42.4"/>
    <n v="396"/>
    <n v="25"/>
    <n v="444"/>
    <n v="20"/>
  </r>
  <r>
    <x v="215"/>
    <n v="4636"/>
    <x v="0"/>
    <x v="5"/>
    <x v="0"/>
    <s v="上海"/>
    <s v="meituan"/>
    <x v="1"/>
    <s v="蛙小辣火锅杯（宝山店）"/>
    <n v="857.91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">
  <location ref="A3:C8" firstHeaderRow="0" firstDataRow="1" firstDataCol="1" rowPageCount="1" colPageCount="1"/>
  <pivotFields count="30">
    <pivotField numFmtId="14" showAll="0"/>
    <pivotField showAll="0"/>
    <pivotField showAll="0"/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GMV总和" fld="9" baseField="4" baseItem="0"/>
    <dataField name="求和项:商家实收" fld="10" baseField="0" baseItem="0"/>
  </dataFields>
  <chartFormats count="4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4" cacheId="4" applyNumberFormats="0" applyBorderFormats="0" applyFontFormats="0" applyPatternFormats="0" applyAlignmentFormats="0" applyWidthHeightFormats="1" dataCaption="值" updatedVersion="6" minRefreshableVersion="3" useAutoFormatting="1" createdVersion="7" indent="0" outline="1" outlineData="1" multipleFieldFilters="0" chartFormat="2">
  <location ref="A3:C8" firstHeaderRow="0" firstDataRow="1" firstDataCol="1" rowPageCount="1" colPageCount="1"/>
  <pivotFields count="30">
    <pivotField numFmtId="14" showAll="0">
      <items count="369">
        <item x="0"/>
        <item x="367"/>
        <item x="284"/>
        <item x="285"/>
        <item x="286"/>
        <item x="287"/>
        <item x="288"/>
        <item x="289"/>
        <item x="290"/>
        <item x="291"/>
        <item x="292"/>
        <item x="293"/>
        <item x="275"/>
        <item x="294"/>
        <item x="295"/>
        <item x="296"/>
        <item x="297"/>
        <item x="298"/>
        <item x="299"/>
        <item x="300"/>
        <item x="301"/>
        <item x="302"/>
        <item x="303"/>
        <item x="276"/>
        <item x="304"/>
        <item x="305"/>
        <item x="277"/>
        <item x="278"/>
        <item x="279"/>
        <item x="280"/>
        <item x="281"/>
        <item x="282"/>
        <item x="283"/>
        <item x="315"/>
        <item x="316"/>
        <item x="317"/>
        <item x="318"/>
        <item x="319"/>
        <item x="320"/>
        <item x="321"/>
        <item x="322"/>
        <item x="323"/>
        <item x="324"/>
        <item x="306"/>
        <item x="325"/>
        <item x="326"/>
        <item x="327"/>
        <item x="328"/>
        <item x="329"/>
        <item x="330"/>
        <item x="331"/>
        <item x="332"/>
        <item x="333"/>
        <item x="334"/>
        <item x="307"/>
        <item x="335"/>
        <item x="308"/>
        <item x="309"/>
        <item x="310"/>
        <item x="311"/>
        <item x="312"/>
        <item x="313"/>
        <item x="314"/>
        <item x="345"/>
        <item x="346"/>
        <item x="347"/>
        <item x="348"/>
        <item x="349"/>
        <item x="350"/>
        <item x="351"/>
        <item x="352"/>
        <item x="353"/>
        <item x="354"/>
        <item x="336"/>
        <item x="355"/>
        <item x="356"/>
        <item x="357"/>
        <item x="358"/>
        <item x="359"/>
        <item x="360"/>
        <item x="361"/>
        <item x="362"/>
        <item x="363"/>
        <item x="364"/>
        <item x="337"/>
        <item x="365"/>
        <item x="366"/>
        <item x="338"/>
        <item x="339"/>
        <item x="340"/>
        <item x="341"/>
        <item x="342"/>
        <item x="343"/>
        <item x="344"/>
        <item x="10"/>
        <item x="11"/>
        <item x="12"/>
        <item x="13"/>
        <item x="14"/>
        <item x="15"/>
        <item x="16"/>
        <item x="17"/>
        <item x="18"/>
        <item x="19"/>
        <item x="1"/>
        <item x="20"/>
        <item x="21"/>
        <item x="22"/>
        <item x="23"/>
        <item x="24"/>
        <item x="25"/>
        <item x="26"/>
        <item x="27"/>
        <item x="28"/>
        <item x="29"/>
        <item x="2"/>
        <item x="30"/>
        <item x="31"/>
        <item x="3"/>
        <item x="4"/>
        <item x="5"/>
        <item x="6"/>
        <item x="7"/>
        <item x="8"/>
        <item x="9"/>
        <item x="41"/>
        <item x="42"/>
        <item x="43"/>
        <item x="44"/>
        <item x="45"/>
        <item x="46"/>
        <item x="47"/>
        <item x="48"/>
        <item x="49"/>
        <item x="50"/>
        <item x="32"/>
        <item x="51"/>
        <item x="52"/>
        <item x="53"/>
        <item x="54"/>
        <item x="55"/>
        <item x="56"/>
        <item x="57"/>
        <item x="58"/>
        <item x="59"/>
        <item x="60"/>
        <item x="33"/>
        <item x="34"/>
        <item x="35"/>
        <item x="36"/>
        <item x="37"/>
        <item x="38"/>
        <item x="39"/>
        <item x="40"/>
        <item x="70"/>
        <item x="71"/>
        <item x="72"/>
        <item x="73"/>
        <item x="74"/>
        <item x="75"/>
        <item x="76"/>
        <item x="77"/>
        <item x="78"/>
        <item x="79"/>
        <item x="61"/>
        <item x="80"/>
        <item x="81"/>
        <item x="82"/>
        <item x="83"/>
        <item x="84"/>
        <item x="85"/>
        <item x="86"/>
        <item x="87"/>
        <item x="88"/>
        <item x="89"/>
        <item x="62"/>
        <item x="90"/>
        <item x="91"/>
        <item x="63"/>
        <item x="64"/>
        <item x="65"/>
        <item x="66"/>
        <item x="67"/>
        <item x="68"/>
        <item x="69"/>
        <item x="101"/>
        <item x="102"/>
        <item x="103"/>
        <item x="104"/>
        <item x="105"/>
        <item x="106"/>
        <item x="107"/>
        <item x="108"/>
        <item x="109"/>
        <item x="110"/>
        <item x="92"/>
        <item x="111"/>
        <item x="112"/>
        <item x="113"/>
        <item x="114"/>
        <item x="115"/>
        <item x="116"/>
        <item x="117"/>
        <item x="118"/>
        <item x="119"/>
        <item x="120"/>
        <item x="93"/>
        <item x="121"/>
        <item x="94"/>
        <item x="95"/>
        <item x="96"/>
        <item x="97"/>
        <item x="98"/>
        <item x="99"/>
        <item x="100"/>
        <item x="131"/>
        <item x="132"/>
        <item x="133"/>
        <item x="134"/>
        <item x="135"/>
        <item x="136"/>
        <item x="137"/>
        <item x="138"/>
        <item x="139"/>
        <item x="140"/>
        <item x="122"/>
        <item x="141"/>
        <item x="142"/>
        <item x="143"/>
        <item x="144"/>
        <item x="145"/>
        <item x="146"/>
        <item x="147"/>
        <item x="148"/>
        <item x="149"/>
        <item x="150"/>
        <item x="123"/>
        <item x="151"/>
        <item x="152"/>
        <item x="124"/>
        <item x="125"/>
        <item x="126"/>
        <item x="127"/>
        <item x="128"/>
        <item x="129"/>
        <item x="130"/>
        <item x="162"/>
        <item x="163"/>
        <item x="164"/>
        <item x="165"/>
        <item x="166"/>
        <item x="167"/>
        <item x="168"/>
        <item x="169"/>
        <item x="170"/>
        <item x="171"/>
        <item x="153"/>
        <item x="172"/>
        <item x="173"/>
        <item x="174"/>
        <item x="175"/>
        <item x="176"/>
        <item x="177"/>
        <item x="178"/>
        <item x="179"/>
        <item x="180"/>
        <item x="181"/>
        <item x="154"/>
        <item x="182"/>
        <item x="155"/>
        <item x="156"/>
        <item x="157"/>
        <item x="158"/>
        <item x="159"/>
        <item x="160"/>
        <item x="161"/>
        <item x="192"/>
        <item x="193"/>
        <item x="194"/>
        <item x="195"/>
        <item x="196"/>
        <item x="197"/>
        <item x="198"/>
        <item x="199"/>
        <item x="200"/>
        <item x="201"/>
        <item x="183"/>
        <item x="202"/>
        <item x="203"/>
        <item x="204"/>
        <item x="205"/>
        <item x="206"/>
        <item x="207"/>
        <item x="208"/>
        <item x="209"/>
        <item x="210"/>
        <item x="211"/>
        <item x="184"/>
        <item x="212"/>
        <item x="213"/>
        <item x="185"/>
        <item x="186"/>
        <item x="187"/>
        <item x="188"/>
        <item x="189"/>
        <item x="190"/>
        <item x="191"/>
        <item x="223"/>
        <item x="224"/>
        <item x="225"/>
        <item x="226"/>
        <item x="227"/>
        <item x="228"/>
        <item x="229"/>
        <item x="230"/>
        <item x="231"/>
        <item x="232"/>
        <item x="214"/>
        <item x="233"/>
        <item x="234"/>
        <item x="235"/>
        <item x="236"/>
        <item x="237"/>
        <item x="238"/>
        <item x="239"/>
        <item x="240"/>
        <item x="241"/>
        <item x="242"/>
        <item x="215"/>
        <item x="243"/>
        <item x="244"/>
        <item x="216"/>
        <item x="217"/>
        <item x="218"/>
        <item x="219"/>
        <item x="220"/>
        <item x="221"/>
        <item x="222"/>
        <item x="254"/>
        <item x="255"/>
        <item x="256"/>
        <item x="257"/>
        <item x="258"/>
        <item x="259"/>
        <item x="260"/>
        <item x="261"/>
        <item x="262"/>
        <item x="263"/>
        <item x="245"/>
        <item x="264"/>
        <item x="265"/>
        <item x="266"/>
        <item x="267"/>
        <item x="268"/>
        <item x="269"/>
        <item x="270"/>
        <item x="271"/>
        <item x="272"/>
        <item x="273"/>
        <item x="246"/>
        <item x="274"/>
        <item x="247"/>
        <item x="248"/>
        <item x="249"/>
        <item x="250"/>
        <item x="251"/>
        <item x="252"/>
        <item x="253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0"/>
  </pageFields>
  <dataFields count="2">
    <dataField name="求和项:GMV" fld="9" baseField="0" baseItem="0"/>
    <dataField name="求和项:商家实收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平台i1" sourceName="平台i">
  <pivotTables>
    <pivotTable tabId="28" name="数据透视表4"/>
  </pivotTables>
  <data>
    <tabular pivotCacheId="1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平台i" sourceName="平台i">
  <pivotTables>
    <pivotTable tabId="31" name="数据透视表1"/>
  </pivotTables>
  <data>
    <tabular pivotCacheId="1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平台i" cache="切片器_平台i" caption="平台i" rowHeight="2095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平台i 1" cache="切片器_平台i1" caption="平台i" rowHeight="209550"/>
</slicers>
</file>

<file path=xl/tables/table1.xml><?xml version="1.0" encoding="utf-8"?>
<table xmlns="http://schemas.openxmlformats.org/spreadsheetml/2006/main" id="1" name="表1" displayName="表1" ref="A1:X5" totalsRowShown="0">
  <autoFilter ref="A1:X5"/>
  <tableColumns count="24">
    <tableColumn id="1" name="日期" dataDxfId="9"/>
    <tableColumn id="2" name="品牌ID"/>
    <tableColumn id="3" name="品牌名称"/>
    <tableColumn id="4" name="门店ID"/>
    <tableColumn id="5" name="门店名称"/>
    <tableColumn id="6" name="城市"/>
    <tableColumn id="7" name="平台"/>
    <tableColumn id="8" name="平台i"/>
    <tableColumn id="9" name="平台门店名称"/>
    <tableColumn id="10" name="GMV"/>
    <tableColumn id="11" name="商家实收"/>
    <tableColumn id="12" name="门店曝光量"/>
    <tableColumn id="13" name="门店访问量"/>
    <tableColumn id="14" name="门店下单量"/>
    <tableColumn id="15" name="无效订单"/>
    <tableColumn id="16" name="有效订单"/>
    <tableColumn id="17" name="曝光人数"/>
    <tableColumn id="18" name="进店人数"/>
    <tableColumn id="19" name="下单人数"/>
    <tableColumn id="20" name="cpc总费用"/>
    <tableColumn id="21" name="cpc曝光量"/>
    <tableColumn id="22" name="cpc访问量"/>
    <tableColumn id="23" name="商户补贴"/>
    <tableColumn id="24" name="平台补贴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X210" totalsRowShown="0">
  <autoFilter ref="A1:X210"/>
  <tableColumns count="24">
    <tableColumn id="1" name="日期" dataDxfId="8"/>
    <tableColumn id="2" name="品牌ID"/>
    <tableColumn id="3" name="品牌名称"/>
    <tableColumn id="4" name="门店ID"/>
    <tableColumn id="5" name="门店名称"/>
    <tableColumn id="6" name="城市"/>
    <tableColumn id="7" name="平台"/>
    <tableColumn id="8" name="平台i"/>
    <tableColumn id="9" name="平台门店名称"/>
    <tableColumn id="10" name="GMV"/>
    <tableColumn id="11" name="商家实收"/>
    <tableColumn id="12" name="门店曝光量"/>
    <tableColumn id="13" name="门店访问量"/>
    <tableColumn id="14" name="门店下单量"/>
    <tableColumn id="15" name="无效订单"/>
    <tableColumn id="16" name="有效订单"/>
    <tableColumn id="17" name="曝光人数"/>
    <tableColumn id="18" name="进店人数"/>
    <tableColumn id="19" name="下单人数"/>
    <tableColumn id="20" name="cpc总费用"/>
    <tableColumn id="21" name="cpc曝光量"/>
    <tableColumn id="22" name="cpc访问量"/>
    <tableColumn id="23" name="商户补贴"/>
    <tableColumn id="24" name="平台补贴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X210" totalsRowShown="0">
  <autoFilter ref="A1:X210"/>
  <tableColumns count="24">
    <tableColumn id="1" name="日期" dataDxfId="7"/>
    <tableColumn id="2" name="品牌ID"/>
    <tableColumn id="3" name="品牌名称"/>
    <tableColumn id="4" name="门店ID"/>
    <tableColumn id="5" name="门店名称"/>
    <tableColumn id="6" name="城市"/>
    <tableColumn id="7" name="平台"/>
    <tableColumn id="8" name="平台i"/>
    <tableColumn id="9" name="平台门店名称"/>
    <tableColumn id="10" name="GMV"/>
    <tableColumn id="11" name="商家实收"/>
    <tableColumn id="12" name="门店曝光量"/>
    <tableColumn id="13" name="门店访问量"/>
    <tableColumn id="14" name="门店下单量"/>
    <tableColumn id="15" name="无效订单"/>
    <tableColumn id="16" name="有效订单"/>
    <tableColumn id="17" name="曝光人数"/>
    <tableColumn id="18" name="进店人数"/>
    <tableColumn id="19" name="下单人数"/>
    <tableColumn id="20" name="cpc总费用"/>
    <tableColumn id="21" name="cpc曝光量"/>
    <tableColumn id="22" name="cpc访问量"/>
    <tableColumn id="23" name="商户补贴"/>
    <tableColumn id="24" name="平台补贴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/>
  </sheetViews>
  <sheetFormatPr defaultRowHeight="14" x14ac:dyDescent="0.3"/>
  <cols>
    <col min="3" max="3" width="9.9140625" customWidth="1"/>
    <col min="5" max="5" width="9.9140625" customWidth="1"/>
    <col min="9" max="9" width="13.58203125" customWidth="1"/>
    <col min="11" max="11" width="9.9140625" customWidth="1"/>
    <col min="12" max="14" width="11.75" customWidth="1"/>
    <col min="15" max="19" width="9.9140625" customWidth="1"/>
    <col min="20" max="22" width="10.83203125" customWidth="1"/>
    <col min="23" max="24" width="9.9140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1">
        <v>43834</v>
      </c>
      <c r="B2">
        <v>4636</v>
      </c>
      <c r="C2" t="s">
        <v>24</v>
      </c>
      <c r="D2" t="s">
        <v>36</v>
      </c>
      <c r="E2" t="s">
        <v>37</v>
      </c>
      <c r="F2" t="s">
        <v>27</v>
      </c>
      <c r="G2" t="s">
        <v>28</v>
      </c>
      <c r="H2" t="s">
        <v>29</v>
      </c>
      <c r="I2" t="s">
        <v>38</v>
      </c>
      <c r="J2">
        <v>1531</v>
      </c>
      <c r="K2">
        <v>614.58000000000004</v>
      </c>
      <c r="L2">
        <v>2251</v>
      </c>
      <c r="M2">
        <v>136</v>
      </c>
      <c r="N2">
        <v>26</v>
      </c>
      <c r="O2">
        <v>0</v>
      </c>
      <c r="P2">
        <v>26</v>
      </c>
      <c r="Q2">
        <v>2115</v>
      </c>
      <c r="R2">
        <v>137</v>
      </c>
      <c r="S2">
        <v>25</v>
      </c>
      <c r="T2">
        <v>79.77</v>
      </c>
      <c r="U2">
        <v>810</v>
      </c>
      <c r="V2">
        <v>50</v>
      </c>
      <c r="W2">
        <v>751</v>
      </c>
      <c r="X2">
        <v>181</v>
      </c>
    </row>
    <row r="3" spans="1:24" x14ac:dyDescent="0.3">
      <c r="A3" s="1">
        <v>43833</v>
      </c>
      <c r="B3">
        <v>4636</v>
      </c>
      <c r="C3" t="s">
        <v>24</v>
      </c>
      <c r="D3" t="s">
        <v>36</v>
      </c>
      <c r="E3" t="s">
        <v>37</v>
      </c>
      <c r="F3" t="s">
        <v>27</v>
      </c>
      <c r="G3" t="s">
        <v>28</v>
      </c>
      <c r="H3" t="s">
        <v>29</v>
      </c>
      <c r="I3" t="s">
        <v>38</v>
      </c>
      <c r="J3">
        <v>1782.05</v>
      </c>
      <c r="K3">
        <v>642.23</v>
      </c>
      <c r="L3">
        <v>1541</v>
      </c>
      <c r="M3">
        <v>134</v>
      </c>
      <c r="N3">
        <v>32</v>
      </c>
      <c r="O3">
        <v>0</v>
      </c>
      <c r="P3">
        <v>32</v>
      </c>
      <c r="Q3">
        <v>1583</v>
      </c>
      <c r="R3">
        <v>145</v>
      </c>
      <c r="S3">
        <v>31</v>
      </c>
      <c r="T3">
        <v>92.76</v>
      </c>
      <c r="U3">
        <v>912</v>
      </c>
      <c r="V3">
        <v>64</v>
      </c>
      <c r="W3">
        <v>945</v>
      </c>
      <c r="X3">
        <v>162</v>
      </c>
    </row>
    <row r="4" spans="1:24" x14ac:dyDescent="0.3">
      <c r="A4" s="1">
        <v>43831</v>
      </c>
      <c r="B4">
        <v>4636</v>
      </c>
      <c r="C4" t="s">
        <v>24</v>
      </c>
      <c r="D4" t="s">
        <v>36</v>
      </c>
      <c r="E4" t="s">
        <v>37</v>
      </c>
      <c r="F4" t="s">
        <v>27</v>
      </c>
      <c r="G4" t="s">
        <v>28</v>
      </c>
      <c r="H4" t="s">
        <v>29</v>
      </c>
      <c r="I4" t="s">
        <v>38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3">
      <c r="A5" s="1">
        <v>43832</v>
      </c>
      <c r="B5">
        <v>4636</v>
      </c>
      <c r="C5" t="s">
        <v>24</v>
      </c>
      <c r="D5" t="s">
        <v>36</v>
      </c>
      <c r="E5" t="s">
        <v>37</v>
      </c>
      <c r="F5" t="s">
        <v>27</v>
      </c>
      <c r="G5" t="s">
        <v>28</v>
      </c>
      <c r="H5" t="s">
        <v>29</v>
      </c>
      <c r="I5" t="s">
        <v>38</v>
      </c>
      <c r="J5">
        <v>1640.77</v>
      </c>
      <c r="K5">
        <v>602.88</v>
      </c>
      <c r="L5">
        <v>1476</v>
      </c>
      <c r="M5">
        <v>118</v>
      </c>
      <c r="N5">
        <v>30</v>
      </c>
      <c r="O5">
        <v>0</v>
      </c>
      <c r="P5">
        <v>30</v>
      </c>
      <c r="Q5">
        <v>1436</v>
      </c>
      <c r="R5">
        <v>128</v>
      </c>
      <c r="S5">
        <v>29</v>
      </c>
      <c r="T5">
        <v>91.4</v>
      </c>
      <c r="U5">
        <v>911</v>
      </c>
      <c r="V5">
        <v>60</v>
      </c>
      <c r="W5">
        <v>864</v>
      </c>
      <c r="X5">
        <v>160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0"/>
  <sheetViews>
    <sheetView workbookViewId="0"/>
  </sheetViews>
  <sheetFormatPr defaultRowHeight="14" x14ac:dyDescent="0.3"/>
  <cols>
    <col min="3" max="3" width="9.9140625" customWidth="1"/>
    <col min="5" max="5" width="9.9140625" customWidth="1"/>
    <col min="9" max="9" width="13.58203125" customWidth="1"/>
    <col min="11" max="11" width="9.9140625" customWidth="1"/>
    <col min="12" max="14" width="11.75" customWidth="1"/>
    <col min="15" max="19" width="9.9140625" customWidth="1"/>
    <col min="20" max="22" width="10.83203125" customWidth="1"/>
    <col min="23" max="24" width="9.9140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1">
        <v>43831</v>
      </c>
      <c r="B2">
        <v>4636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3">
      <c r="A3" s="1">
        <v>44074</v>
      </c>
      <c r="B3">
        <v>4636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49</v>
      </c>
      <c r="J3">
        <v>805.97</v>
      </c>
      <c r="K3">
        <v>290.8</v>
      </c>
      <c r="L3">
        <v>834</v>
      </c>
      <c r="M3">
        <v>67</v>
      </c>
      <c r="N3">
        <v>12</v>
      </c>
      <c r="O3">
        <v>0</v>
      </c>
      <c r="P3">
        <v>12</v>
      </c>
      <c r="Q3">
        <v>834</v>
      </c>
      <c r="R3">
        <v>67</v>
      </c>
      <c r="S3">
        <v>12</v>
      </c>
      <c r="T3">
        <v>42.4</v>
      </c>
      <c r="U3">
        <v>396</v>
      </c>
      <c r="V3">
        <v>25</v>
      </c>
      <c r="W3">
        <v>444</v>
      </c>
      <c r="X3">
        <v>20</v>
      </c>
    </row>
    <row r="4" spans="1:24" x14ac:dyDescent="0.3">
      <c r="A4" s="1">
        <v>44073</v>
      </c>
      <c r="B4">
        <v>4636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  <c r="I4" t="s">
        <v>49</v>
      </c>
      <c r="J4">
        <v>768.83</v>
      </c>
      <c r="K4">
        <v>267.45999999999998</v>
      </c>
      <c r="L4">
        <v>1004</v>
      </c>
      <c r="M4">
        <v>80</v>
      </c>
      <c r="N4">
        <v>12</v>
      </c>
      <c r="O4">
        <v>0</v>
      </c>
      <c r="P4">
        <v>12</v>
      </c>
      <c r="Q4">
        <v>1004</v>
      </c>
      <c r="R4">
        <v>80</v>
      </c>
      <c r="S4">
        <v>12</v>
      </c>
      <c r="T4">
        <v>46.49</v>
      </c>
      <c r="U4">
        <v>504</v>
      </c>
      <c r="V4">
        <v>27</v>
      </c>
      <c r="W4">
        <v>425</v>
      </c>
      <c r="X4">
        <v>27</v>
      </c>
    </row>
    <row r="5" spans="1:24" x14ac:dyDescent="0.3">
      <c r="A5" s="1">
        <v>44072</v>
      </c>
      <c r="B5">
        <v>4636</v>
      </c>
      <c r="C5" t="s">
        <v>24</v>
      </c>
      <c r="D5" t="s">
        <v>25</v>
      </c>
      <c r="E5" t="s">
        <v>26</v>
      </c>
      <c r="F5" t="s">
        <v>27</v>
      </c>
      <c r="G5" t="s">
        <v>28</v>
      </c>
      <c r="H5" t="s">
        <v>29</v>
      </c>
      <c r="I5" t="s">
        <v>49</v>
      </c>
      <c r="J5">
        <v>946.64</v>
      </c>
      <c r="K5">
        <v>324.19</v>
      </c>
      <c r="L5">
        <v>1175</v>
      </c>
      <c r="M5">
        <v>85</v>
      </c>
      <c r="N5">
        <v>15</v>
      </c>
      <c r="O5">
        <v>0</v>
      </c>
      <c r="P5">
        <v>15</v>
      </c>
      <c r="Q5">
        <v>1175</v>
      </c>
      <c r="R5">
        <v>85</v>
      </c>
      <c r="S5">
        <v>15</v>
      </c>
      <c r="T5">
        <v>38.18</v>
      </c>
      <c r="U5">
        <v>525</v>
      </c>
      <c r="V5">
        <v>22</v>
      </c>
      <c r="W5">
        <v>532</v>
      </c>
      <c r="X5">
        <v>26</v>
      </c>
    </row>
    <row r="6" spans="1:24" x14ac:dyDescent="0.3">
      <c r="A6" s="1">
        <v>43832</v>
      </c>
      <c r="B6">
        <v>4636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 t="s">
        <v>29</v>
      </c>
      <c r="I6" t="s">
        <v>30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3">
      <c r="A7" s="1">
        <v>44071</v>
      </c>
      <c r="B7">
        <v>4636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49</v>
      </c>
      <c r="J7">
        <v>2058.86</v>
      </c>
      <c r="K7">
        <v>770.01</v>
      </c>
      <c r="L7">
        <v>2018</v>
      </c>
      <c r="M7">
        <v>151</v>
      </c>
      <c r="N7">
        <v>30</v>
      </c>
      <c r="O7">
        <v>0</v>
      </c>
      <c r="P7">
        <v>30</v>
      </c>
      <c r="Q7">
        <v>2018</v>
      </c>
      <c r="R7">
        <v>151</v>
      </c>
      <c r="S7">
        <v>30</v>
      </c>
      <c r="T7">
        <v>49.1</v>
      </c>
      <c r="U7">
        <v>471</v>
      </c>
      <c r="V7">
        <v>28</v>
      </c>
      <c r="W7">
        <v>1088</v>
      </c>
      <c r="X7">
        <v>84</v>
      </c>
    </row>
    <row r="8" spans="1:24" x14ac:dyDescent="0.3">
      <c r="A8" s="1">
        <v>44070</v>
      </c>
      <c r="B8">
        <v>4636</v>
      </c>
      <c r="C8" t="s">
        <v>24</v>
      </c>
      <c r="D8" t="s">
        <v>25</v>
      </c>
      <c r="E8" t="s">
        <v>26</v>
      </c>
      <c r="F8" t="s">
        <v>27</v>
      </c>
      <c r="G8" t="s">
        <v>28</v>
      </c>
      <c r="H8" t="s">
        <v>29</v>
      </c>
      <c r="I8" t="s">
        <v>49</v>
      </c>
      <c r="J8">
        <v>1199.8</v>
      </c>
      <c r="K8">
        <v>418.82</v>
      </c>
      <c r="L8">
        <v>1325</v>
      </c>
      <c r="M8">
        <v>119</v>
      </c>
      <c r="N8">
        <v>19</v>
      </c>
      <c r="O8">
        <v>0</v>
      </c>
      <c r="P8">
        <v>19</v>
      </c>
      <c r="Q8">
        <v>1325</v>
      </c>
      <c r="R8">
        <v>119</v>
      </c>
      <c r="S8">
        <v>19</v>
      </c>
      <c r="T8">
        <v>49.39</v>
      </c>
      <c r="U8">
        <v>317</v>
      </c>
      <c r="V8">
        <v>29</v>
      </c>
      <c r="W8">
        <v>665</v>
      </c>
      <c r="X8">
        <v>45</v>
      </c>
    </row>
    <row r="9" spans="1:24" x14ac:dyDescent="0.3">
      <c r="A9" s="1">
        <v>44068</v>
      </c>
      <c r="B9">
        <v>4636</v>
      </c>
      <c r="C9" t="s">
        <v>24</v>
      </c>
      <c r="D9" t="s">
        <v>25</v>
      </c>
      <c r="E9" t="s">
        <v>26</v>
      </c>
      <c r="F9" t="s">
        <v>27</v>
      </c>
      <c r="G9" t="s">
        <v>28</v>
      </c>
      <c r="H9" t="s">
        <v>29</v>
      </c>
      <c r="I9" t="s">
        <v>49</v>
      </c>
      <c r="J9">
        <v>710.52</v>
      </c>
      <c r="K9">
        <v>249.2</v>
      </c>
      <c r="L9">
        <v>826</v>
      </c>
      <c r="M9">
        <v>64</v>
      </c>
      <c r="N9">
        <v>11</v>
      </c>
      <c r="O9">
        <v>0</v>
      </c>
      <c r="P9">
        <v>11</v>
      </c>
      <c r="Q9">
        <v>826</v>
      </c>
      <c r="R9">
        <v>64</v>
      </c>
      <c r="S9">
        <v>11</v>
      </c>
      <c r="T9">
        <v>28.1</v>
      </c>
      <c r="U9">
        <v>202</v>
      </c>
      <c r="V9">
        <v>16</v>
      </c>
      <c r="W9">
        <v>392</v>
      </c>
      <c r="X9">
        <v>19</v>
      </c>
    </row>
    <row r="10" spans="1:24" x14ac:dyDescent="0.3">
      <c r="A10" s="1">
        <v>43833</v>
      </c>
      <c r="B10">
        <v>4636</v>
      </c>
      <c r="C10" t="s">
        <v>24</v>
      </c>
      <c r="D10" t="s">
        <v>25</v>
      </c>
      <c r="E10" t="s">
        <v>26</v>
      </c>
      <c r="F10" t="s">
        <v>27</v>
      </c>
      <c r="G10" t="s">
        <v>28</v>
      </c>
      <c r="H10" t="s">
        <v>29</v>
      </c>
      <c r="I10" t="s">
        <v>30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3">
      <c r="A11" s="1">
        <v>44067</v>
      </c>
      <c r="B11">
        <v>4636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I11" t="s">
        <v>49</v>
      </c>
      <c r="J11">
        <v>622.86</v>
      </c>
      <c r="K11">
        <v>198.89</v>
      </c>
      <c r="L11">
        <v>924</v>
      </c>
      <c r="M11">
        <v>58</v>
      </c>
      <c r="N11">
        <v>11</v>
      </c>
      <c r="O11">
        <v>0</v>
      </c>
      <c r="P11">
        <v>11</v>
      </c>
      <c r="Q11">
        <v>924</v>
      </c>
      <c r="R11">
        <v>58</v>
      </c>
      <c r="S11">
        <v>11</v>
      </c>
      <c r="T11">
        <v>29.69</v>
      </c>
      <c r="U11">
        <v>328</v>
      </c>
      <c r="V11">
        <v>17</v>
      </c>
      <c r="W11">
        <v>362</v>
      </c>
      <c r="X11">
        <v>41</v>
      </c>
    </row>
    <row r="12" spans="1:24" x14ac:dyDescent="0.3">
      <c r="A12" s="1">
        <v>44066</v>
      </c>
      <c r="B12">
        <v>4636</v>
      </c>
      <c r="C12" t="s">
        <v>24</v>
      </c>
      <c r="D12" t="s">
        <v>25</v>
      </c>
      <c r="E12" t="s">
        <v>26</v>
      </c>
      <c r="F12" t="s">
        <v>27</v>
      </c>
      <c r="G12" t="s">
        <v>28</v>
      </c>
      <c r="H12" t="s">
        <v>29</v>
      </c>
      <c r="I12" t="s">
        <v>49</v>
      </c>
      <c r="J12">
        <v>661.55</v>
      </c>
      <c r="K12">
        <v>232.3</v>
      </c>
      <c r="L12">
        <v>1102</v>
      </c>
      <c r="M12">
        <v>79</v>
      </c>
      <c r="N12">
        <v>10</v>
      </c>
      <c r="O12">
        <v>0</v>
      </c>
      <c r="P12">
        <v>10</v>
      </c>
      <c r="Q12">
        <v>1102</v>
      </c>
      <c r="R12">
        <v>79</v>
      </c>
      <c r="S12">
        <v>10</v>
      </c>
      <c r="T12">
        <v>45.4</v>
      </c>
      <c r="U12">
        <v>375</v>
      </c>
      <c r="V12">
        <v>26</v>
      </c>
      <c r="W12">
        <v>368</v>
      </c>
      <c r="X12">
        <v>20</v>
      </c>
    </row>
    <row r="13" spans="1:24" x14ac:dyDescent="0.3">
      <c r="A13" s="1">
        <v>43834</v>
      </c>
      <c r="B13">
        <v>4636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3">
      <c r="A14" s="1">
        <v>44065</v>
      </c>
      <c r="B14">
        <v>4636</v>
      </c>
      <c r="C14" t="s">
        <v>24</v>
      </c>
      <c r="D14" t="s">
        <v>25</v>
      </c>
      <c r="E14" t="s">
        <v>26</v>
      </c>
      <c r="F14" t="s">
        <v>27</v>
      </c>
      <c r="G14" t="s">
        <v>28</v>
      </c>
      <c r="H14" t="s">
        <v>29</v>
      </c>
      <c r="I14" t="s">
        <v>49</v>
      </c>
      <c r="J14">
        <v>720.95</v>
      </c>
      <c r="K14">
        <v>252.92</v>
      </c>
      <c r="L14">
        <v>1117</v>
      </c>
      <c r="M14">
        <v>70</v>
      </c>
      <c r="N14">
        <v>11</v>
      </c>
      <c r="O14">
        <v>0</v>
      </c>
      <c r="P14">
        <v>11</v>
      </c>
      <c r="Q14">
        <v>1117</v>
      </c>
      <c r="R14">
        <v>70</v>
      </c>
      <c r="S14">
        <v>11</v>
      </c>
      <c r="T14">
        <v>36.799999999999997</v>
      </c>
      <c r="U14">
        <v>394</v>
      </c>
      <c r="V14">
        <v>21</v>
      </c>
      <c r="W14">
        <v>400</v>
      </c>
      <c r="X14">
        <v>34</v>
      </c>
    </row>
    <row r="15" spans="1:24" x14ac:dyDescent="0.3">
      <c r="A15" s="1">
        <v>44064</v>
      </c>
      <c r="B15">
        <v>4636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 t="s">
        <v>29</v>
      </c>
      <c r="I15" t="s">
        <v>49</v>
      </c>
      <c r="J15">
        <v>707.68</v>
      </c>
      <c r="K15">
        <v>213.17</v>
      </c>
      <c r="L15">
        <v>1064</v>
      </c>
      <c r="M15">
        <v>74</v>
      </c>
      <c r="N15">
        <v>13</v>
      </c>
      <c r="O15">
        <v>0</v>
      </c>
      <c r="P15">
        <v>13</v>
      </c>
      <c r="Q15">
        <v>1064</v>
      </c>
      <c r="R15">
        <v>74</v>
      </c>
      <c r="S15">
        <v>13</v>
      </c>
      <c r="T15">
        <v>44.7</v>
      </c>
      <c r="U15">
        <v>325</v>
      </c>
      <c r="V15">
        <v>25</v>
      </c>
      <c r="W15">
        <v>422</v>
      </c>
      <c r="X15">
        <v>43</v>
      </c>
    </row>
    <row r="16" spans="1:24" x14ac:dyDescent="0.3">
      <c r="A16" s="1">
        <v>44063</v>
      </c>
      <c r="B16">
        <v>4636</v>
      </c>
      <c r="C16" t="s">
        <v>24</v>
      </c>
      <c r="D16" t="s">
        <v>25</v>
      </c>
      <c r="E16" t="s">
        <v>26</v>
      </c>
      <c r="F16" t="s">
        <v>27</v>
      </c>
      <c r="G16" t="s">
        <v>28</v>
      </c>
      <c r="H16" t="s">
        <v>29</v>
      </c>
      <c r="I16" t="s">
        <v>49</v>
      </c>
      <c r="J16">
        <v>881.23</v>
      </c>
      <c r="K16">
        <v>301.77</v>
      </c>
      <c r="L16">
        <v>941</v>
      </c>
      <c r="M16">
        <v>75</v>
      </c>
      <c r="N16">
        <v>14</v>
      </c>
      <c r="O16">
        <v>0</v>
      </c>
      <c r="P16">
        <v>14</v>
      </c>
      <c r="Q16">
        <v>941</v>
      </c>
      <c r="R16">
        <v>75</v>
      </c>
      <c r="S16">
        <v>14</v>
      </c>
      <c r="T16">
        <v>45.47</v>
      </c>
      <c r="U16">
        <v>306</v>
      </c>
      <c r="V16">
        <v>26</v>
      </c>
      <c r="W16">
        <v>488</v>
      </c>
      <c r="X16">
        <v>49</v>
      </c>
    </row>
    <row r="17" spans="1:24" x14ac:dyDescent="0.3">
      <c r="A17" s="1">
        <v>43835</v>
      </c>
      <c r="B17">
        <v>4636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 t="s">
        <v>29</v>
      </c>
      <c r="I17" t="s">
        <v>30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3">
      <c r="A18" s="1">
        <v>44062</v>
      </c>
      <c r="B18">
        <v>4636</v>
      </c>
      <c r="C18" t="s">
        <v>24</v>
      </c>
      <c r="D18" t="s">
        <v>25</v>
      </c>
      <c r="E18" t="s">
        <v>26</v>
      </c>
      <c r="F18" t="s">
        <v>27</v>
      </c>
      <c r="G18" t="s">
        <v>28</v>
      </c>
      <c r="H18" t="s">
        <v>29</v>
      </c>
      <c r="I18" t="s">
        <v>49</v>
      </c>
      <c r="J18">
        <v>1515.71</v>
      </c>
      <c r="K18">
        <v>515.28</v>
      </c>
      <c r="L18">
        <v>960</v>
      </c>
      <c r="M18">
        <v>85</v>
      </c>
      <c r="N18">
        <v>25</v>
      </c>
      <c r="O18">
        <v>0</v>
      </c>
      <c r="P18">
        <v>25</v>
      </c>
      <c r="Q18">
        <v>960</v>
      </c>
      <c r="R18">
        <v>85</v>
      </c>
      <c r="S18">
        <v>25</v>
      </c>
      <c r="T18">
        <v>44.25</v>
      </c>
      <c r="U18">
        <v>286</v>
      </c>
      <c r="V18">
        <v>25</v>
      </c>
      <c r="W18">
        <v>856</v>
      </c>
      <c r="X18">
        <v>68</v>
      </c>
    </row>
    <row r="19" spans="1:24" x14ac:dyDescent="0.3">
      <c r="A19" s="1">
        <v>43836</v>
      </c>
      <c r="B19">
        <v>4636</v>
      </c>
      <c r="C19" t="s">
        <v>24</v>
      </c>
      <c r="D19" t="s">
        <v>25</v>
      </c>
      <c r="E19" t="s">
        <v>26</v>
      </c>
      <c r="F19" t="s">
        <v>27</v>
      </c>
      <c r="G19" t="s">
        <v>28</v>
      </c>
      <c r="H19" t="s">
        <v>29</v>
      </c>
      <c r="I19" t="s">
        <v>30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3">
      <c r="A20" s="1">
        <v>44061</v>
      </c>
      <c r="B20">
        <v>4636</v>
      </c>
      <c r="C20" t="s">
        <v>24</v>
      </c>
      <c r="D20" t="s">
        <v>25</v>
      </c>
      <c r="E20" t="s">
        <v>26</v>
      </c>
      <c r="F20" t="s">
        <v>27</v>
      </c>
      <c r="G20" t="s">
        <v>28</v>
      </c>
      <c r="H20" t="s">
        <v>29</v>
      </c>
      <c r="I20" t="s">
        <v>49</v>
      </c>
      <c r="J20">
        <v>954.76</v>
      </c>
      <c r="K20">
        <v>318.58999999999997</v>
      </c>
      <c r="L20">
        <v>883</v>
      </c>
      <c r="M20">
        <v>58</v>
      </c>
      <c r="N20">
        <v>15</v>
      </c>
      <c r="O20">
        <v>0</v>
      </c>
      <c r="P20">
        <v>15</v>
      </c>
      <c r="Q20">
        <v>883</v>
      </c>
      <c r="R20">
        <v>58</v>
      </c>
      <c r="S20">
        <v>15</v>
      </c>
      <c r="T20">
        <v>31.14</v>
      </c>
      <c r="U20">
        <v>362</v>
      </c>
      <c r="V20">
        <v>18</v>
      </c>
      <c r="W20">
        <v>538</v>
      </c>
      <c r="X20">
        <v>45</v>
      </c>
    </row>
    <row r="21" spans="1:24" x14ac:dyDescent="0.3">
      <c r="A21" s="1">
        <v>43837</v>
      </c>
      <c r="B21">
        <v>4636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3">
      <c r="A22" s="1">
        <v>43838</v>
      </c>
      <c r="B22">
        <v>4636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3">
      <c r="A23" s="1">
        <v>43839</v>
      </c>
      <c r="B23">
        <v>4636</v>
      </c>
      <c r="C23" t="s">
        <v>24</v>
      </c>
      <c r="D23" t="s">
        <v>25</v>
      </c>
      <c r="E23" t="s">
        <v>26</v>
      </c>
      <c r="F23" t="s">
        <v>27</v>
      </c>
      <c r="G23" t="s">
        <v>28</v>
      </c>
      <c r="H23" t="s">
        <v>29</v>
      </c>
      <c r="I23" t="s">
        <v>30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3">
      <c r="A24" s="1">
        <v>43840</v>
      </c>
      <c r="B24">
        <v>4636</v>
      </c>
      <c r="C24" t="s">
        <v>24</v>
      </c>
      <c r="D24" t="s">
        <v>25</v>
      </c>
      <c r="E24" t="s">
        <v>26</v>
      </c>
      <c r="F24" t="s">
        <v>27</v>
      </c>
      <c r="G24" t="s">
        <v>28</v>
      </c>
      <c r="H24" t="s">
        <v>29</v>
      </c>
      <c r="I24" t="s">
        <v>30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3">
      <c r="A25" s="1">
        <v>43860</v>
      </c>
      <c r="B25">
        <v>4636</v>
      </c>
      <c r="C25" t="s">
        <v>24</v>
      </c>
      <c r="D25" t="s">
        <v>25</v>
      </c>
      <c r="E25" t="s">
        <v>26</v>
      </c>
      <c r="F25" t="s">
        <v>27</v>
      </c>
      <c r="G25" t="s">
        <v>28</v>
      </c>
      <c r="H25" t="s">
        <v>29</v>
      </c>
      <c r="I25" t="s">
        <v>30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3">
      <c r="A26" s="1">
        <v>43870</v>
      </c>
      <c r="B26">
        <v>4636</v>
      </c>
      <c r="C26" t="s">
        <v>24</v>
      </c>
      <c r="D26" t="s">
        <v>25</v>
      </c>
      <c r="E26" t="s">
        <v>26</v>
      </c>
      <c r="F26" t="s">
        <v>27</v>
      </c>
      <c r="G26" t="s">
        <v>28</v>
      </c>
      <c r="H26" t="s">
        <v>29</v>
      </c>
      <c r="I26" t="s">
        <v>30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3">
      <c r="A27" s="1">
        <v>43871</v>
      </c>
      <c r="B27">
        <v>4636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3">
      <c r="A28" s="1">
        <v>43872</v>
      </c>
      <c r="B28">
        <v>4636</v>
      </c>
      <c r="C28" t="s">
        <v>24</v>
      </c>
      <c r="D28" t="s">
        <v>25</v>
      </c>
      <c r="E28" t="s">
        <v>26</v>
      </c>
      <c r="F28" t="s">
        <v>27</v>
      </c>
      <c r="G28" t="s">
        <v>28</v>
      </c>
      <c r="H28" t="s">
        <v>29</v>
      </c>
      <c r="I28" t="s">
        <v>30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3">
      <c r="A29" s="1">
        <v>43873</v>
      </c>
      <c r="B29">
        <v>4636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29</v>
      </c>
      <c r="I29" t="s">
        <v>30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3">
      <c r="A30" s="1">
        <v>43874</v>
      </c>
      <c r="B30">
        <v>4636</v>
      </c>
      <c r="C30" t="s">
        <v>24</v>
      </c>
      <c r="D30" t="s">
        <v>25</v>
      </c>
      <c r="E30" t="s">
        <v>26</v>
      </c>
      <c r="F30" t="s">
        <v>27</v>
      </c>
      <c r="G30" t="s">
        <v>28</v>
      </c>
      <c r="H30" t="s">
        <v>29</v>
      </c>
      <c r="I30" t="s">
        <v>30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3">
      <c r="A31" s="1">
        <v>43875</v>
      </c>
      <c r="B31">
        <v>4636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29</v>
      </c>
      <c r="I31" t="s">
        <v>30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3">
      <c r="A32" s="1">
        <v>43876</v>
      </c>
      <c r="B32">
        <v>4636</v>
      </c>
      <c r="C32" t="s">
        <v>24</v>
      </c>
      <c r="D32" t="s">
        <v>25</v>
      </c>
      <c r="E32" t="s">
        <v>26</v>
      </c>
      <c r="F32" t="s">
        <v>27</v>
      </c>
      <c r="G32" t="s">
        <v>28</v>
      </c>
      <c r="H32" t="s">
        <v>29</v>
      </c>
      <c r="I32" t="s">
        <v>30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3">
      <c r="A33" s="1">
        <v>43877</v>
      </c>
      <c r="B33">
        <v>4636</v>
      </c>
      <c r="C33" t="s">
        <v>24</v>
      </c>
      <c r="D33" t="s">
        <v>25</v>
      </c>
      <c r="E33" t="s">
        <v>26</v>
      </c>
      <c r="F33" t="s">
        <v>27</v>
      </c>
      <c r="G33" t="s">
        <v>28</v>
      </c>
      <c r="H33" t="s">
        <v>29</v>
      </c>
      <c r="I33" t="s">
        <v>30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3">
      <c r="A34" s="1">
        <v>43878</v>
      </c>
      <c r="B34">
        <v>4636</v>
      </c>
      <c r="C34" t="s">
        <v>24</v>
      </c>
      <c r="D34" t="s">
        <v>25</v>
      </c>
      <c r="E34" t="s">
        <v>26</v>
      </c>
      <c r="F34" t="s">
        <v>27</v>
      </c>
      <c r="G34" t="s">
        <v>28</v>
      </c>
      <c r="H34" t="s">
        <v>29</v>
      </c>
      <c r="I34" t="s">
        <v>30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3">
      <c r="A35" s="1">
        <v>43879</v>
      </c>
      <c r="B35">
        <v>4636</v>
      </c>
      <c r="C35" t="s">
        <v>24</v>
      </c>
      <c r="D35" t="s">
        <v>25</v>
      </c>
      <c r="E35" t="s">
        <v>26</v>
      </c>
      <c r="F35" t="s">
        <v>27</v>
      </c>
      <c r="G35" t="s">
        <v>28</v>
      </c>
      <c r="H35" t="s">
        <v>29</v>
      </c>
      <c r="I35" t="s">
        <v>30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3">
      <c r="A36" s="1">
        <v>43880</v>
      </c>
      <c r="B36">
        <v>4636</v>
      </c>
      <c r="C36" t="s">
        <v>24</v>
      </c>
      <c r="D36" t="s">
        <v>25</v>
      </c>
      <c r="E36" t="s">
        <v>26</v>
      </c>
      <c r="F36" t="s">
        <v>27</v>
      </c>
      <c r="G36" t="s">
        <v>28</v>
      </c>
      <c r="H36" t="s">
        <v>29</v>
      </c>
      <c r="I36" t="s">
        <v>30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3">
      <c r="A37" s="1">
        <v>43881</v>
      </c>
      <c r="B37">
        <v>4636</v>
      </c>
      <c r="C37" t="s">
        <v>24</v>
      </c>
      <c r="D37" t="s">
        <v>25</v>
      </c>
      <c r="E37" t="s">
        <v>26</v>
      </c>
      <c r="F37" t="s">
        <v>27</v>
      </c>
      <c r="G37" t="s">
        <v>28</v>
      </c>
      <c r="H37" t="s">
        <v>29</v>
      </c>
      <c r="I37" t="s">
        <v>30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3">
      <c r="A38" s="1">
        <v>43882</v>
      </c>
      <c r="B38">
        <v>4636</v>
      </c>
      <c r="C38" t="s">
        <v>24</v>
      </c>
      <c r="D38" t="s">
        <v>25</v>
      </c>
      <c r="E38" t="s">
        <v>26</v>
      </c>
      <c r="F38" t="s">
        <v>27</v>
      </c>
      <c r="G38" t="s">
        <v>28</v>
      </c>
      <c r="H38" t="s">
        <v>29</v>
      </c>
      <c r="I38" t="s">
        <v>30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3">
      <c r="A39" s="1">
        <v>43883</v>
      </c>
      <c r="B39">
        <v>4636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3">
      <c r="A40" s="1">
        <v>43884</v>
      </c>
      <c r="B40">
        <v>4636</v>
      </c>
      <c r="C40" t="s">
        <v>24</v>
      </c>
      <c r="D40" t="s">
        <v>25</v>
      </c>
      <c r="E40" t="s">
        <v>26</v>
      </c>
      <c r="F40" t="s">
        <v>27</v>
      </c>
      <c r="G40" t="s">
        <v>28</v>
      </c>
      <c r="H40" t="s">
        <v>29</v>
      </c>
      <c r="I40" t="s">
        <v>30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3">
      <c r="A41" s="1">
        <v>43885</v>
      </c>
      <c r="B41">
        <v>4636</v>
      </c>
      <c r="C41" t="s">
        <v>24</v>
      </c>
      <c r="D41" t="s">
        <v>25</v>
      </c>
      <c r="E41" t="s">
        <v>26</v>
      </c>
      <c r="F41" t="s">
        <v>27</v>
      </c>
      <c r="G41" t="s">
        <v>28</v>
      </c>
      <c r="H41" t="s">
        <v>29</v>
      </c>
      <c r="I41" t="s">
        <v>30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3">
      <c r="A42" s="1">
        <v>43886</v>
      </c>
      <c r="B42">
        <v>4636</v>
      </c>
      <c r="C42" t="s">
        <v>24</v>
      </c>
      <c r="D42" t="s">
        <v>25</v>
      </c>
      <c r="E42" t="s">
        <v>26</v>
      </c>
      <c r="F42" t="s">
        <v>27</v>
      </c>
      <c r="G42" t="s">
        <v>28</v>
      </c>
      <c r="H42" t="s">
        <v>29</v>
      </c>
      <c r="I42" t="s">
        <v>30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3">
      <c r="A43" s="1">
        <v>43887</v>
      </c>
      <c r="B43">
        <v>4636</v>
      </c>
      <c r="C43" t="s">
        <v>24</v>
      </c>
      <c r="D43" t="s">
        <v>25</v>
      </c>
      <c r="E43" t="s">
        <v>26</v>
      </c>
      <c r="F43" t="s">
        <v>27</v>
      </c>
      <c r="G43" t="s">
        <v>28</v>
      </c>
      <c r="H43" t="s">
        <v>29</v>
      </c>
      <c r="I43" t="s">
        <v>30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3">
      <c r="A44" s="1">
        <v>43888</v>
      </c>
      <c r="B44">
        <v>4636</v>
      </c>
      <c r="C44" t="s">
        <v>24</v>
      </c>
      <c r="D44" t="s">
        <v>25</v>
      </c>
      <c r="E44" t="s">
        <v>26</v>
      </c>
      <c r="F44" t="s">
        <v>27</v>
      </c>
      <c r="G44" t="s">
        <v>28</v>
      </c>
      <c r="H44" t="s">
        <v>29</v>
      </c>
      <c r="I44" t="s">
        <v>30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3">
      <c r="A45" s="1">
        <v>43889</v>
      </c>
      <c r="B45">
        <v>4636</v>
      </c>
      <c r="C45" t="s">
        <v>24</v>
      </c>
      <c r="D45" t="s">
        <v>25</v>
      </c>
      <c r="E45" t="s">
        <v>26</v>
      </c>
      <c r="F45" t="s">
        <v>27</v>
      </c>
      <c r="G45" t="s">
        <v>28</v>
      </c>
      <c r="H45" t="s">
        <v>29</v>
      </c>
      <c r="I45" t="s">
        <v>30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3">
      <c r="A46" s="1">
        <v>44060</v>
      </c>
      <c r="B46">
        <v>4636</v>
      </c>
      <c r="C46" t="s">
        <v>24</v>
      </c>
      <c r="D46" t="s">
        <v>25</v>
      </c>
      <c r="E46" t="s">
        <v>26</v>
      </c>
      <c r="F46" t="s">
        <v>27</v>
      </c>
      <c r="G46" t="s">
        <v>28</v>
      </c>
      <c r="H46" t="s">
        <v>29</v>
      </c>
      <c r="I46" t="s">
        <v>49</v>
      </c>
      <c r="J46">
        <v>1116.4000000000001</v>
      </c>
      <c r="K46">
        <v>422.43</v>
      </c>
      <c r="L46">
        <v>978</v>
      </c>
      <c r="M46">
        <v>56</v>
      </c>
      <c r="N46">
        <v>17</v>
      </c>
      <c r="O46">
        <v>0</v>
      </c>
      <c r="P46">
        <v>17</v>
      </c>
      <c r="Q46">
        <v>978</v>
      </c>
      <c r="R46">
        <v>56</v>
      </c>
      <c r="S46">
        <v>17</v>
      </c>
      <c r="T46">
        <v>35.35</v>
      </c>
      <c r="U46">
        <v>423</v>
      </c>
      <c r="V46">
        <v>21</v>
      </c>
      <c r="W46">
        <v>585</v>
      </c>
      <c r="X46">
        <v>54</v>
      </c>
    </row>
    <row r="47" spans="1:24" x14ac:dyDescent="0.3">
      <c r="A47" s="1">
        <v>43890</v>
      </c>
      <c r="B47">
        <v>4636</v>
      </c>
      <c r="C47" t="s">
        <v>24</v>
      </c>
      <c r="D47" t="s">
        <v>25</v>
      </c>
      <c r="E47" t="s">
        <v>26</v>
      </c>
      <c r="F47" t="s">
        <v>27</v>
      </c>
      <c r="G47" t="s">
        <v>28</v>
      </c>
      <c r="H47" t="s">
        <v>29</v>
      </c>
      <c r="I47" t="s">
        <v>30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3">
      <c r="A48" s="1">
        <v>44059</v>
      </c>
      <c r="B48">
        <v>4636</v>
      </c>
      <c r="C48" t="s">
        <v>24</v>
      </c>
      <c r="D48" t="s">
        <v>25</v>
      </c>
      <c r="E48" t="s">
        <v>26</v>
      </c>
      <c r="F48" t="s">
        <v>27</v>
      </c>
      <c r="G48" t="s">
        <v>28</v>
      </c>
      <c r="H48" t="s">
        <v>29</v>
      </c>
      <c r="I48" t="s">
        <v>49</v>
      </c>
      <c r="J48">
        <v>886</v>
      </c>
      <c r="K48">
        <v>318.77999999999997</v>
      </c>
      <c r="L48">
        <v>1257</v>
      </c>
      <c r="M48">
        <v>89</v>
      </c>
      <c r="N48">
        <v>14</v>
      </c>
      <c r="O48">
        <v>0</v>
      </c>
      <c r="P48">
        <v>14</v>
      </c>
      <c r="Q48">
        <v>1257</v>
      </c>
      <c r="R48">
        <v>89</v>
      </c>
      <c r="S48">
        <v>13</v>
      </c>
      <c r="T48">
        <v>67.58</v>
      </c>
      <c r="U48">
        <v>650</v>
      </c>
      <c r="V48">
        <v>39</v>
      </c>
      <c r="W48">
        <v>474</v>
      </c>
      <c r="X48">
        <v>35</v>
      </c>
    </row>
    <row r="49" spans="1:24" x14ac:dyDescent="0.3">
      <c r="A49" s="1">
        <v>43891</v>
      </c>
      <c r="B49">
        <v>4636</v>
      </c>
      <c r="C49" t="s">
        <v>24</v>
      </c>
      <c r="D49" t="s">
        <v>25</v>
      </c>
      <c r="E49" t="s">
        <v>26</v>
      </c>
      <c r="F49" t="s">
        <v>27</v>
      </c>
      <c r="G49" t="s">
        <v>28</v>
      </c>
      <c r="H49" t="s">
        <v>29</v>
      </c>
      <c r="I49" t="s">
        <v>30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3">
      <c r="A50" s="1">
        <v>44058</v>
      </c>
      <c r="B50">
        <v>4636</v>
      </c>
      <c r="C50" t="s">
        <v>24</v>
      </c>
      <c r="D50" t="s">
        <v>25</v>
      </c>
      <c r="E50" t="s">
        <v>26</v>
      </c>
      <c r="F50" t="s">
        <v>27</v>
      </c>
      <c r="G50" t="s">
        <v>28</v>
      </c>
      <c r="H50" t="s">
        <v>29</v>
      </c>
      <c r="I50" t="s">
        <v>49</v>
      </c>
      <c r="J50">
        <v>1389.29</v>
      </c>
      <c r="K50">
        <v>461.15</v>
      </c>
      <c r="L50">
        <v>1258</v>
      </c>
      <c r="M50">
        <v>92</v>
      </c>
      <c r="N50">
        <v>21</v>
      </c>
      <c r="O50">
        <v>0</v>
      </c>
      <c r="P50">
        <v>21</v>
      </c>
      <c r="Q50">
        <v>1258</v>
      </c>
      <c r="R50">
        <v>92</v>
      </c>
      <c r="S50">
        <v>21</v>
      </c>
      <c r="T50">
        <v>33.57</v>
      </c>
      <c r="U50">
        <v>297</v>
      </c>
      <c r="V50">
        <v>19</v>
      </c>
      <c r="W50">
        <v>785</v>
      </c>
      <c r="X50">
        <v>76</v>
      </c>
    </row>
    <row r="51" spans="1:24" x14ac:dyDescent="0.3">
      <c r="A51" s="1">
        <v>43892</v>
      </c>
      <c r="B51">
        <v>4636</v>
      </c>
      <c r="C51" t="s">
        <v>24</v>
      </c>
      <c r="D51" t="s">
        <v>25</v>
      </c>
      <c r="E51" t="s">
        <v>26</v>
      </c>
      <c r="F51" t="s">
        <v>27</v>
      </c>
      <c r="G51" t="s">
        <v>28</v>
      </c>
      <c r="H51" t="s">
        <v>29</v>
      </c>
      <c r="I51" t="s">
        <v>30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3">
      <c r="A52" s="1">
        <v>44057</v>
      </c>
      <c r="B52">
        <v>4636</v>
      </c>
      <c r="C52" t="s">
        <v>24</v>
      </c>
      <c r="D52" t="s">
        <v>25</v>
      </c>
      <c r="E52" t="s">
        <v>26</v>
      </c>
      <c r="F52" t="s">
        <v>27</v>
      </c>
      <c r="G52" t="s">
        <v>28</v>
      </c>
      <c r="H52" t="s">
        <v>29</v>
      </c>
      <c r="I52" t="s">
        <v>49</v>
      </c>
      <c r="J52">
        <v>1210.5999999999999</v>
      </c>
      <c r="K52">
        <v>442.92</v>
      </c>
      <c r="L52">
        <v>1020</v>
      </c>
      <c r="M52">
        <v>74</v>
      </c>
      <c r="N52">
        <v>19</v>
      </c>
      <c r="O52">
        <v>0</v>
      </c>
      <c r="P52">
        <v>19</v>
      </c>
      <c r="Q52">
        <v>1020</v>
      </c>
      <c r="R52">
        <v>74</v>
      </c>
      <c r="S52">
        <v>19</v>
      </c>
      <c r="T52">
        <v>47.28</v>
      </c>
      <c r="U52">
        <v>552</v>
      </c>
      <c r="V52">
        <v>27</v>
      </c>
      <c r="W52">
        <v>646</v>
      </c>
      <c r="X52">
        <v>7</v>
      </c>
    </row>
    <row r="53" spans="1:24" x14ac:dyDescent="0.3">
      <c r="A53" s="1">
        <v>43893</v>
      </c>
      <c r="B53">
        <v>4636</v>
      </c>
      <c r="C53" t="s">
        <v>24</v>
      </c>
      <c r="D53" t="s">
        <v>25</v>
      </c>
      <c r="E53" t="s">
        <v>26</v>
      </c>
      <c r="F53" t="s">
        <v>27</v>
      </c>
      <c r="G53" t="s">
        <v>28</v>
      </c>
      <c r="H53" t="s">
        <v>29</v>
      </c>
      <c r="I53" t="s">
        <v>30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3">
      <c r="A54" s="1">
        <v>43894</v>
      </c>
      <c r="B54">
        <v>4636</v>
      </c>
      <c r="C54" t="s">
        <v>24</v>
      </c>
      <c r="D54" t="s">
        <v>25</v>
      </c>
      <c r="E54" t="s">
        <v>26</v>
      </c>
      <c r="F54" t="s">
        <v>27</v>
      </c>
      <c r="G54" t="s">
        <v>28</v>
      </c>
      <c r="H54" t="s">
        <v>29</v>
      </c>
      <c r="I54" t="s">
        <v>30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3">
      <c r="A55" s="1">
        <v>43895</v>
      </c>
      <c r="B55">
        <v>4636</v>
      </c>
      <c r="C55" t="s">
        <v>24</v>
      </c>
      <c r="D55" t="s">
        <v>25</v>
      </c>
      <c r="E55" t="s">
        <v>26</v>
      </c>
      <c r="F55" t="s">
        <v>27</v>
      </c>
      <c r="G55" t="s">
        <v>28</v>
      </c>
      <c r="H55" t="s">
        <v>29</v>
      </c>
      <c r="I55" t="s">
        <v>30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3">
      <c r="A56" s="1">
        <v>43896</v>
      </c>
      <c r="B56">
        <v>4636</v>
      </c>
      <c r="C56" t="s">
        <v>24</v>
      </c>
      <c r="D56" t="s">
        <v>25</v>
      </c>
      <c r="E56" t="s">
        <v>26</v>
      </c>
      <c r="F56" t="s">
        <v>27</v>
      </c>
      <c r="G56" t="s">
        <v>28</v>
      </c>
      <c r="H56" t="s">
        <v>29</v>
      </c>
      <c r="I56" t="s">
        <v>30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3">
      <c r="A57" s="1">
        <v>44056</v>
      </c>
      <c r="B57">
        <v>4636</v>
      </c>
      <c r="C57" t="s">
        <v>24</v>
      </c>
      <c r="D57" t="s">
        <v>25</v>
      </c>
      <c r="E57" t="s">
        <v>26</v>
      </c>
      <c r="F57" t="s">
        <v>27</v>
      </c>
      <c r="G57" t="s">
        <v>28</v>
      </c>
      <c r="H57" t="s">
        <v>29</v>
      </c>
      <c r="I57" t="s">
        <v>49</v>
      </c>
      <c r="J57">
        <v>760.49</v>
      </c>
      <c r="K57">
        <v>286.12</v>
      </c>
      <c r="L57">
        <v>922</v>
      </c>
      <c r="M57">
        <v>56</v>
      </c>
      <c r="N57">
        <v>13</v>
      </c>
      <c r="O57">
        <v>1</v>
      </c>
      <c r="P57">
        <v>12</v>
      </c>
      <c r="Q57">
        <v>922</v>
      </c>
      <c r="R57">
        <v>56</v>
      </c>
      <c r="S57">
        <v>13</v>
      </c>
      <c r="T57">
        <v>41.9</v>
      </c>
      <c r="U57">
        <v>483</v>
      </c>
      <c r="V57">
        <v>24</v>
      </c>
      <c r="W57">
        <v>400</v>
      </c>
      <c r="X57">
        <v>7</v>
      </c>
    </row>
    <row r="58" spans="1:24" x14ac:dyDescent="0.3">
      <c r="A58" s="1">
        <v>43897</v>
      </c>
      <c r="B58">
        <v>4636</v>
      </c>
      <c r="C58" t="s">
        <v>24</v>
      </c>
      <c r="D58" t="s">
        <v>25</v>
      </c>
      <c r="E58" t="s">
        <v>26</v>
      </c>
      <c r="F58" t="s">
        <v>27</v>
      </c>
      <c r="G58" t="s">
        <v>28</v>
      </c>
      <c r="H58" t="s">
        <v>29</v>
      </c>
      <c r="I58" t="s">
        <v>30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3">
      <c r="A59" s="1">
        <v>44055</v>
      </c>
      <c r="B59">
        <v>4636</v>
      </c>
      <c r="C59" t="s">
        <v>24</v>
      </c>
      <c r="D59" t="s">
        <v>25</v>
      </c>
      <c r="E59" t="s">
        <v>26</v>
      </c>
      <c r="F59" t="s">
        <v>27</v>
      </c>
      <c r="G59" t="s">
        <v>28</v>
      </c>
      <c r="H59" t="s">
        <v>29</v>
      </c>
      <c r="I59" t="s">
        <v>49</v>
      </c>
      <c r="J59">
        <v>875.68</v>
      </c>
      <c r="K59">
        <v>314.57</v>
      </c>
      <c r="L59">
        <v>894</v>
      </c>
      <c r="M59">
        <v>57</v>
      </c>
      <c r="N59">
        <v>16</v>
      </c>
      <c r="O59">
        <v>0</v>
      </c>
      <c r="P59">
        <v>16</v>
      </c>
      <c r="Q59">
        <v>894</v>
      </c>
      <c r="R59">
        <v>57</v>
      </c>
      <c r="S59">
        <v>15</v>
      </c>
      <c r="T59">
        <v>44.26</v>
      </c>
      <c r="U59">
        <v>434</v>
      </c>
      <c r="V59">
        <v>25</v>
      </c>
      <c r="W59">
        <v>471</v>
      </c>
      <c r="X59">
        <v>15</v>
      </c>
    </row>
    <row r="60" spans="1:24" x14ac:dyDescent="0.3">
      <c r="A60" s="1">
        <v>43898</v>
      </c>
      <c r="B60">
        <v>4636</v>
      </c>
      <c r="C60" t="s">
        <v>24</v>
      </c>
      <c r="D60" t="s">
        <v>25</v>
      </c>
      <c r="E60" t="s">
        <v>26</v>
      </c>
      <c r="F60" t="s">
        <v>27</v>
      </c>
      <c r="G60" t="s">
        <v>28</v>
      </c>
      <c r="H60" t="s">
        <v>29</v>
      </c>
      <c r="I60" t="s">
        <v>30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3">
      <c r="A61" s="1">
        <v>44054</v>
      </c>
      <c r="B61">
        <v>4636</v>
      </c>
      <c r="C61" t="s">
        <v>24</v>
      </c>
      <c r="D61" t="s">
        <v>25</v>
      </c>
      <c r="E61" t="s">
        <v>26</v>
      </c>
      <c r="F61" t="s">
        <v>27</v>
      </c>
      <c r="G61" t="s">
        <v>28</v>
      </c>
      <c r="H61" t="s">
        <v>29</v>
      </c>
      <c r="I61" t="s">
        <v>49</v>
      </c>
      <c r="J61">
        <v>1107.25</v>
      </c>
      <c r="K61">
        <v>503.36</v>
      </c>
      <c r="L61">
        <v>866</v>
      </c>
      <c r="M61">
        <v>58</v>
      </c>
      <c r="N61">
        <v>14</v>
      </c>
      <c r="O61">
        <v>1</v>
      </c>
      <c r="P61">
        <v>13</v>
      </c>
      <c r="Q61">
        <v>866</v>
      </c>
      <c r="R61">
        <v>58</v>
      </c>
      <c r="S61">
        <v>12</v>
      </c>
      <c r="T61">
        <v>39.33</v>
      </c>
      <c r="U61">
        <v>371</v>
      </c>
      <c r="V61">
        <v>24</v>
      </c>
      <c r="W61">
        <v>486</v>
      </c>
      <c r="X61">
        <v>10</v>
      </c>
    </row>
    <row r="62" spans="1:24" x14ac:dyDescent="0.3">
      <c r="A62" s="1">
        <v>43899</v>
      </c>
      <c r="B62">
        <v>4636</v>
      </c>
      <c r="C62" t="s">
        <v>24</v>
      </c>
      <c r="D62" t="s">
        <v>25</v>
      </c>
      <c r="E62" t="s">
        <v>26</v>
      </c>
      <c r="F62" t="s">
        <v>27</v>
      </c>
      <c r="G62" t="s">
        <v>28</v>
      </c>
      <c r="H62" t="s">
        <v>29</v>
      </c>
      <c r="I62" t="s">
        <v>30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3">
      <c r="A63" s="1">
        <v>44053</v>
      </c>
      <c r="B63">
        <v>4636</v>
      </c>
      <c r="C63" t="s">
        <v>24</v>
      </c>
      <c r="D63" t="s">
        <v>25</v>
      </c>
      <c r="E63" t="s">
        <v>26</v>
      </c>
      <c r="F63" t="s">
        <v>27</v>
      </c>
      <c r="G63" t="s">
        <v>28</v>
      </c>
      <c r="H63" t="s">
        <v>29</v>
      </c>
      <c r="I63" t="s">
        <v>49</v>
      </c>
      <c r="J63">
        <v>695.55</v>
      </c>
      <c r="K63">
        <v>268.69</v>
      </c>
      <c r="L63">
        <v>1003</v>
      </c>
      <c r="M63">
        <v>64</v>
      </c>
      <c r="N63">
        <v>10</v>
      </c>
      <c r="O63">
        <v>0</v>
      </c>
      <c r="P63">
        <v>10</v>
      </c>
      <c r="Q63">
        <v>1003</v>
      </c>
      <c r="R63">
        <v>64</v>
      </c>
      <c r="S63">
        <v>10</v>
      </c>
      <c r="T63">
        <v>18.11</v>
      </c>
      <c r="U63">
        <v>172</v>
      </c>
      <c r="V63">
        <v>11</v>
      </c>
      <c r="W63">
        <v>360</v>
      </c>
      <c r="X63">
        <v>7</v>
      </c>
    </row>
    <row r="64" spans="1:24" x14ac:dyDescent="0.3">
      <c r="A64" s="1">
        <v>44052</v>
      </c>
      <c r="B64">
        <v>4636</v>
      </c>
      <c r="C64" t="s">
        <v>24</v>
      </c>
      <c r="D64" t="s">
        <v>25</v>
      </c>
      <c r="E64" t="s">
        <v>26</v>
      </c>
      <c r="F64" t="s">
        <v>27</v>
      </c>
      <c r="G64" t="s">
        <v>28</v>
      </c>
      <c r="H64" t="s">
        <v>29</v>
      </c>
      <c r="I64" t="s">
        <v>49</v>
      </c>
      <c r="J64">
        <v>769.03</v>
      </c>
      <c r="K64">
        <v>271.97000000000003</v>
      </c>
      <c r="L64">
        <v>1121</v>
      </c>
      <c r="M64">
        <v>79</v>
      </c>
      <c r="N64">
        <v>13</v>
      </c>
      <c r="O64">
        <v>1</v>
      </c>
      <c r="P64">
        <v>12</v>
      </c>
      <c r="Q64">
        <v>1121</v>
      </c>
      <c r="R64">
        <v>79</v>
      </c>
      <c r="S64">
        <v>12</v>
      </c>
      <c r="T64">
        <v>51.03</v>
      </c>
      <c r="U64">
        <v>467</v>
      </c>
      <c r="V64">
        <v>31</v>
      </c>
      <c r="W64">
        <v>422</v>
      </c>
      <c r="X64">
        <v>12</v>
      </c>
    </row>
    <row r="65" spans="1:24" x14ac:dyDescent="0.3">
      <c r="A65" s="1">
        <v>44051</v>
      </c>
      <c r="B65">
        <v>4636</v>
      </c>
      <c r="C65" t="s">
        <v>24</v>
      </c>
      <c r="D65" t="s">
        <v>25</v>
      </c>
      <c r="E65" t="s">
        <v>26</v>
      </c>
      <c r="F65" t="s">
        <v>27</v>
      </c>
      <c r="G65" t="s">
        <v>28</v>
      </c>
      <c r="H65" t="s">
        <v>29</v>
      </c>
      <c r="I65" t="s">
        <v>49</v>
      </c>
      <c r="J65">
        <v>532.48</v>
      </c>
      <c r="K65">
        <v>193.5</v>
      </c>
      <c r="L65">
        <v>844</v>
      </c>
      <c r="M65">
        <v>43</v>
      </c>
      <c r="N65">
        <v>9</v>
      </c>
      <c r="O65">
        <v>0</v>
      </c>
      <c r="P65">
        <v>9</v>
      </c>
      <c r="Q65">
        <v>844</v>
      </c>
      <c r="R65">
        <v>43</v>
      </c>
      <c r="S65">
        <v>9</v>
      </c>
      <c r="T65">
        <v>26.63</v>
      </c>
      <c r="U65">
        <v>356</v>
      </c>
      <c r="V65">
        <v>17</v>
      </c>
      <c r="W65">
        <v>286</v>
      </c>
      <c r="X65">
        <v>4</v>
      </c>
    </row>
    <row r="66" spans="1:24" x14ac:dyDescent="0.3">
      <c r="A66" s="1">
        <v>43900</v>
      </c>
      <c r="B66">
        <v>4636</v>
      </c>
      <c r="C66" t="s">
        <v>24</v>
      </c>
      <c r="D66" t="s">
        <v>25</v>
      </c>
      <c r="E66" t="s">
        <v>26</v>
      </c>
      <c r="F66" t="s">
        <v>27</v>
      </c>
      <c r="G66" t="s">
        <v>28</v>
      </c>
      <c r="H66" t="s">
        <v>29</v>
      </c>
      <c r="I66" t="s">
        <v>30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3">
      <c r="A67" s="1">
        <v>44050</v>
      </c>
      <c r="B67">
        <v>4636</v>
      </c>
      <c r="C67" t="s">
        <v>24</v>
      </c>
      <c r="D67" t="s">
        <v>25</v>
      </c>
      <c r="E67" t="s">
        <v>26</v>
      </c>
      <c r="F67" t="s">
        <v>27</v>
      </c>
      <c r="G67" t="s">
        <v>28</v>
      </c>
      <c r="H67" t="s">
        <v>29</v>
      </c>
      <c r="I67" t="s">
        <v>49</v>
      </c>
      <c r="J67">
        <v>1459.53</v>
      </c>
      <c r="K67">
        <v>486.51</v>
      </c>
      <c r="L67">
        <v>898</v>
      </c>
      <c r="M67">
        <v>79</v>
      </c>
      <c r="N67">
        <v>25</v>
      </c>
      <c r="O67">
        <v>0</v>
      </c>
      <c r="P67">
        <v>25</v>
      </c>
      <c r="Q67">
        <v>898</v>
      </c>
      <c r="R67">
        <v>79</v>
      </c>
      <c r="S67">
        <v>25</v>
      </c>
      <c r="T67">
        <v>32.700000000000003</v>
      </c>
      <c r="U67">
        <v>303</v>
      </c>
      <c r="V67">
        <v>20</v>
      </c>
      <c r="W67">
        <v>824</v>
      </c>
      <c r="X67">
        <v>32</v>
      </c>
    </row>
    <row r="68" spans="1:24" x14ac:dyDescent="0.3">
      <c r="A68" s="1">
        <v>44049</v>
      </c>
      <c r="B68">
        <v>4636</v>
      </c>
      <c r="C68" t="s">
        <v>24</v>
      </c>
      <c r="D68" t="s">
        <v>25</v>
      </c>
      <c r="E68" t="s">
        <v>26</v>
      </c>
      <c r="F68" t="s">
        <v>27</v>
      </c>
      <c r="G68" t="s">
        <v>28</v>
      </c>
      <c r="H68" t="s">
        <v>29</v>
      </c>
      <c r="I68" t="s">
        <v>49</v>
      </c>
      <c r="J68">
        <v>963.34</v>
      </c>
      <c r="K68">
        <v>337.53</v>
      </c>
      <c r="L68">
        <v>799</v>
      </c>
      <c r="M68">
        <v>63</v>
      </c>
      <c r="N68">
        <v>15</v>
      </c>
      <c r="O68">
        <v>0</v>
      </c>
      <c r="P68">
        <v>15</v>
      </c>
      <c r="Q68">
        <v>799</v>
      </c>
      <c r="R68">
        <v>63</v>
      </c>
      <c r="S68">
        <v>15</v>
      </c>
      <c r="T68">
        <v>23.56</v>
      </c>
      <c r="U68">
        <v>296</v>
      </c>
      <c r="V68">
        <v>14</v>
      </c>
      <c r="W68">
        <v>534</v>
      </c>
      <c r="X68">
        <v>18</v>
      </c>
    </row>
    <row r="69" spans="1:24" x14ac:dyDescent="0.3">
      <c r="A69" s="1">
        <v>44048</v>
      </c>
      <c r="B69">
        <v>4636</v>
      </c>
      <c r="C69" t="s">
        <v>24</v>
      </c>
      <c r="D69" t="s">
        <v>25</v>
      </c>
      <c r="E69" t="s">
        <v>26</v>
      </c>
      <c r="F69" t="s">
        <v>27</v>
      </c>
      <c r="G69" t="s">
        <v>28</v>
      </c>
      <c r="H69" t="s">
        <v>29</v>
      </c>
      <c r="I69" t="s">
        <v>49</v>
      </c>
      <c r="J69">
        <v>877.66</v>
      </c>
      <c r="K69">
        <v>339.59</v>
      </c>
      <c r="L69">
        <v>1000</v>
      </c>
      <c r="M69">
        <v>75</v>
      </c>
      <c r="N69">
        <v>13</v>
      </c>
      <c r="O69">
        <v>0</v>
      </c>
      <c r="P69">
        <v>13</v>
      </c>
      <c r="Q69">
        <v>1000</v>
      </c>
      <c r="R69">
        <v>75</v>
      </c>
      <c r="S69">
        <v>13</v>
      </c>
      <c r="T69">
        <v>33.57</v>
      </c>
      <c r="U69">
        <v>403</v>
      </c>
      <c r="V69">
        <v>22</v>
      </c>
      <c r="W69">
        <v>445</v>
      </c>
      <c r="X69">
        <v>10</v>
      </c>
    </row>
    <row r="70" spans="1:24" x14ac:dyDescent="0.3">
      <c r="A70" s="1">
        <v>43901</v>
      </c>
      <c r="B70">
        <v>4636</v>
      </c>
      <c r="C70" t="s">
        <v>24</v>
      </c>
      <c r="D70" t="s">
        <v>25</v>
      </c>
      <c r="E70" t="s">
        <v>26</v>
      </c>
      <c r="F70" t="s">
        <v>27</v>
      </c>
      <c r="G70" t="s">
        <v>28</v>
      </c>
      <c r="H70" t="s">
        <v>29</v>
      </c>
      <c r="I70" t="s">
        <v>30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3">
      <c r="A71" s="1">
        <v>44047</v>
      </c>
      <c r="B71">
        <v>4636</v>
      </c>
      <c r="C71" t="s">
        <v>24</v>
      </c>
      <c r="D71" t="s">
        <v>25</v>
      </c>
      <c r="E71" t="s">
        <v>26</v>
      </c>
      <c r="F71" t="s">
        <v>27</v>
      </c>
      <c r="G71" t="s">
        <v>28</v>
      </c>
      <c r="H71" t="s">
        <v>29</v>
      </c>
      <c r="I71" t="s">
        <v>49</v>
      </c>
      <c r="J71">
        <v>1167.6600000000001</v>
      </c>
      <c r="K71">
        <v>383</v>
      </c>
      <c r="L71">
        <v>999</v>
      </c>
      <c r="M71">
        <v>82</v>
      </c>
      <c r="N71">
        <v>21</v>
      </c>
      <c r="O71">
        <v>0</v>
      </c>
      <c r="P71">
        <v>21</v>
      </c>
      <c r="Q71">
        <v>999</v>
      </c>
      <c r="R71">
        <v>82</v>
      </c>
      <c r="S71">
        <v>20</v>
      </c>
      <c r="T71">
        <v>22.77</v>
      </c>
      <c r="U71">
        <v>163</v>
      </c>
      <c r="V71">
        <v>14</v>
      </c>
      <c r="W71">
        <v>667</v>
      </c>
      <c r="X71">
        <v>24</v>
      </c>
    </row>
    <row r="72" spans="1:24" x14ac:dyDescent="0.3">
      <c r="A72" s="1">
        <v>44046</v>
      </c>
      <c r="B72">
        <v>4636</v>
      </c>
      <c r="C72" t="s">
        <v>24</v>
      </c>
      <c r="D72" t="s">
        <v>25</v>
      </c>
      <c r="E72" t="s">
        <v>26</v>
      </c>
      <c r="F72" t="s">
        <v>27</v>
      </c>
      <c r="G72" t="s">
        <v>28</v>
      </c>
      <c r="H72" t="s">
        <v>29</v>
      </c>
      <c r="I72" t="s">
        <v>49</v>
      </c>
      <c r="J72">
        <v>1022.11</v>
      </c>
      <c r="K72">
        <v>362.04</v>
      </c>
      <c r="L72">
        <v>981</v>
      </c>
      <c r="M72">
        <v>63</v>
      </c>
      <c r="N72">
        <v>18</v>
      </c>
      <c r="O72">
        <v>0</v>
      </c>
      <c r="P72">
        <v>18</v>
      </c>
      <c r="Q72">
        <v>981</v>
      </c>
      <c r="R72">
        <v>63</v>
      </c>
      <c r="S72">
        <v>17</v>
      </c>
      <c r="T72">
        <v>33.700000000000003</v>
      </c>
      <c r="U72">
        <v>327</v>
      </c>
      <c r="V72">
        <v>20</v>
      </c>
      <c r="W72">
        <v>561</v>
      </c>
      <c r="X72">
        <v>16</v>
      </c>
    </row>
    <row r="73" spans="1:24" x14ac:dyDescent="0.3">
      <c r="A73" s="1">
        <v>44045</v>
      </c>
      <c r="B73">
        <v>4636</v>
      </c>
      <c r="C73" t="s">
        <v>24</v>
      </c>
      <c r="D73" t="s">
        <v>25</v>
      </c>
      <c r="E73" t="s">
        <v>26</v>
      </c>
      <c r="F73" t="s">
        <v>27</v>
      </c>
      <c r="G73" t="s">
        <v>28</v>
      </c>
      <c r="H73" t="s">
        <v>29</v>
      </c>
      <c r="I73" t="s">
        <v>49</v>
      </c>
      <c r="J73">
        <v>955.18</v>
      </c>
      <c r="K73">
        <v>345.36</v>
      </c>
      <c r="L73">
        <v>1620</v>
      </c>
      <c r="M73">
        <v>93</v>
      </c>
      <c r="N73">
        <v>16</v>
      </c>
      <c r="O73">
        <v>1</v>
      </c>
      <c r="P73">
        <v>15</v>
      </c>
      <c r="Q73">
        <v>1620</v>
      </c>
      <c r="R73">
        <v>93</v>
      </c>
      <c r="S73">
        <v>15</v>
      </c>
      <c r="T73">
        <v>35.78</v>
      </c>
      <c r="U73">
        <v>445</v>
      </c>
      <c r="V73">
        <v>22</v>
      </c>
      <c r="W73">
        <v>508</v>
      </c>
      <c r="X73">
        <v>10</v>
      </c>
    </row>
    <row r="74" spans="1:24" x14ac:dyDescent="0.3">
      <c r="A74" s="1">
        <v>43902</v>
      </c>
      <c r="B74">
        <v>4636</v>
      </c>
      <c r="C74" t="s">
        <v>24</v>
      </c>
      <c r="D74" t="s">
        <v>25</v>
      </c>
      <c r="E74" t="s">
        <v>26</v>
      </c>
      <c r="F74" t="s">
        <v>27</v>
      </c>
      <c r="G74" t="s">
        <v>28</v>
      </c>
      <c r="H74" t="s">
        <v>29</v>
      </c>
      <c r="I74" t="s">
        <v>30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3">
      <c r="A75" s="1">
        <v>44044</v>
      </c>
      <c r="B75">
        <v>4636</v>
      </c>
      <c r="C75" t="s">
        <v>24</v>
      </c>
      <c r="D75" t="s">
        <v>25</v>
      </c>
      <c r="E75" t="s">
        <v>26</v>
      </c>
      <c r="F75" t="s">
        <v>27</v>
      </c>
      <c r="G75" t="s">
        <v>28</v>
      </c>
      <c r="H75" t="s">
        <v>29</v>
      </c>
      <c r="I75" t="s">
        <v>49</v>
      </c>
      <c r="J75">
        <v>1231.55</v>
      </c>
      <c r="K75">
        <v>455.06</v>
      </c>
      <c r="L75">
        <v>1524</v>
      </c>
      <c r="M75">
        <v>114</v>
      </c>
      <c r="N75">
        <v>18</v>
      </c>
      <c r="O75">
        <v>0</v>
      </c>
      <c r="P75">
        <v>18</v>
      </c>
      <c r="Q75">
        <v>1524</v>
      </c>
      <c r="R75">
        <v>114</v>
      </c>
      <c r="S75">
        <v>18</v>
      </c>
      <c r="T75">
        <v>32.36</v>
      </c>
      <c r="U75">
        <v>382</v>
      </c>
      <c r="V75">
        <v>20</v>
      </c>
      <c r="W75">
        <v>661</v>
      </c>
      <c r="X75">
        <v>10</v>
      </c>
    </row>
    <row r="76" spans="1:24" x14ac:dyDescent="0.3">
      <c r="A76" s="1">
        <v>43903</v>
      </c>
      <c r="B76">
        <v>4636</v>
      </c>
      <c r="C76" t="s">
        <v>24</v>
      </c>
      <c r="D76" t="s">
        <v>25</v>
      </c>
      <c r="E76" t="s">
        <v>26</v>
      </c>
      <c r="F76" t="s">
        <v>27</v>
      </c>
      <c r="G76" t="s">
        <v>28</v>
      </c>
      <c r="H76" t="s">
        <v>29</v>
      </c>
      <c r="I76" t="s">
        <v>30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3">
      <c r="A77" s="1">
        <v>44043</v>
      </c>
      <c r="B77">
        <v>4636</v>
      </c>
      <c r="C77" t="s">
        <v>24</v>
      </c>
      <c r="D77" t="s">
        <v>25</v>
      </c>
      <c r="E77" t="s">
        <v>26</v>
      </c>
      <c r="F77" t="s">
        <v>27</v>
      </c>
      <c r="G77" t="s">
        <v>28</v>
      </c>
      <c r="H77" t="s">
        <v>29</v>
      </c>
      <c r="I77" t="s">
        <v>49</v>
      </c>
      <c r="J77">
        <v>1177.3599999999999</v>
      </c>
      <c r="K77">
        <v>438.69</v>
      </c>
      <c r="L77">
        <v>1219</v>
      </c>
      <c r="M77">
        <v>89</v>
      </c>
      <c r="N77">
        <v>18</v>
      </c>
      <c r="O77">
        <v>0</v>
      </c>
      <c r="P77">
        <v>18</v>
      </c>
      <c r="Q77">
        <v>1219</v>
      </c>
      <c r="R77">
        <v>89</v>
      </c>
      <c r="S77">
        <v>18</v>
      </c>
      <c r="T77">
        <v>20.260000000000002</v>
      </c>
      <c r="U77">
        <v>249</v>
      </c>
      <c r="V77">
        <v>13</v>
      </c>
      <c r="W77">
        <v>617</v>
      </c>
      <c r="X77">
        <v>46</v>
      </c>
    </row>
    <row r="78" spans="1:24" x14ac:dyDescent="0.3">
      <c r="A78" s="1">
        <v>43904</v>
      </c>
      <c r="B78">
        <v>4636</v>
      </c>
      <c r="C78" t="s">
        <v>24</v>
      </c>
      <c r="D78" t="s">
        <v>25</v>
      </c>
      <c r="E78" t="s">
        <v>26</v>
      </c>
      <c r="F78" t="s">
        <v>27</v>
      </c>
      <c r="G78" t="s">
        <v>28</v>
      </c>
      <c r="H78" t="s">
        <v>29</v>
      </c>
      <c r="I78" t="s">
        <v>30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3">
      <c r="A79" s="1">
        <v>44042</v>
      </c>
      <c r="B79">
        <v>4636</v>
      </c>
      <c r="C79" t="s">
        <v>24</v>
      </c>
      <c r="D79" t="s">
        <v>25</v>
      </c>
      <c r="E79" t="s">
        <v>26</v>
      </c>
      <c r="F79" t="s">
        <v>27</v>
      </c>
      <c r="G79" t="s">
        <v>28</v>
      </c>
      <c r="H79" t="s">
        <v>29</v>
      </c>
      <c r="I79" t="s">
        <v>49</v>
      </c>
      <c r="J79">
        <v>1244.1300000000001</v>
      </c>
      <c r="K79">
        <v>407.65</v>
      </c>
      <c r="L79">
        <v>1136</v>
      </c>
      <c r="M79">
        <v>80</v>
      </c>
      <c r="N79">
        <v>22</v>
      </c>
      <c r="O79">
        <v>0</v>
      </c>
      <c r="P79">
        <v>22</v>
      </c>
      <c r="Q79">
        <v>1136</v>
      </c>
      <c r="R79">
        <v>80</v>
      </c>
      <c r="S79">
        <v>22</v>
      </c>
      <c r="T79">
        <v>25.25</v>
      </c>
      <c r="U79">
        <v>287</v>
      </c>
      <c r="V79">
        <v>16</v>
      </c>
      <c r="W79">
        <v>703</v>
      </c>
      <c r="X79">
        <v>63</v>
      </c>
    </row>
    <row r="80" spans="1:24" x14ac:dyDescent="0.3">
      <c r="A80" s="1">
        <v>43905</v>
      </c>
      <c r="B80">
        <v>4636</v>
      </c>
      <c r="C80" t="s">
        <v>24</v>
      </c>
      <c r="D80" t="s">
        <v>25</v>
      </c>
      <c r="E80" t="s">
        <v>26</v>
      </c>
      <c r="F80" t="s">
        <v>27</v>
      </c>
      <c r="G80" t="s">
        <v>28</v>
      </c>
      <c r="H80" t="s">
        <v>29</v>
      </c>
      <c r="I80" t="s">
        <v>30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3">
      <c r="A81" s="1">
        <v>44041</v>
      </c>
      <c r="B81">
        <v>4636</v>
      </c>
      <c r="C81" t="s">
        <v>24</v>
      </c>
      <c r="D81" t="s">
        <v>25</v>
      </c>
      <c r="E81" t="s">
        <v>26</v>
      </c>
      <c r="F81" t="s">
        <v>27</v>
      </c>
      <c r="G81" t="s">
        <v>28</v>
      </c>
      <c r="H81" t="s">
        <v>29</v>
      </c>
      <c r="I81" t="s">
        <v>49</v>
      </c>
      <c r="J81">
        <v>1024.71</v>
      </c>
      <c r="K81">
        <v>357.91</v>
      </c>
      <c r="L81">
        <v>1194</v>
      </c>
      <c r="M81">
        <v>71</v>
      </c>
      <c r="N81">
        <v>16</v>
      </c>
      <c r="O81">
        <v>0</v>
      </c>
      <c r="P81">
        <v>16</v>
      </c>
      <c r="Q81">
        <v>1194</v>
      </c>
      <c r="R81">
        <v>71</v>
      </c>
      <c r="S81">
        <v>16</v>
      </c>
      <c r="T81">
        <v>19.2</v>
      </c>
      <c r="U81">
        <v>264</v>
      </c>
      <c r="V81">
        <v>12</v>
      </c>
      <c r="W81">
        <v>565</v>
      </c>
      <c r="X81">
        <v>39</v>
      </c>
    </row>
    <row r="82" spans="1:24" x14ac:dyDescent="0.3">
      <c r="A82" s="1">
        <v>43906</v>
      </c>
      <c r="B82">
        <v>4636</v>
      </c>
      <c r="C82" t="s">
        <v>24</v>
      </c>
      <c r="D82" t="s">
        <v>25</v>
      </c>
      <c r="E82" t="s">
        <v>26</v>
      </c>
      <c r="F82" t="s">
        <v>27</v>
      </c>
      <c r="G82" t="s">
        <v>28</v>
      </c>
      <c r="H82" t="s">
        <v>29</v>
      </c>
      <c r="I82" t="s">
        <v>30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3">
      <c r="A83" s="1">
        <v>44040</v>
      </c>
      <c r="B83">
        <v>4636</v>
      </c>
      <c r="C83" t="s">
        <v>24</v>
      </c>
      <c r="D83" t="s">
        <v>25</v>
      </c>
      <c r="E83" t="s">
        <v>26</v>
      </c>
      <c r="F83" t="s">
        <v>27</v>
      </c>
      <c r="G83" t="s">
        <v>28</v>
      </c>
      <c r="H83" t="s">
        <v>29</v>
      </c>
      <c r="I83" t="s">
        <v>49</v>
      </c>
      <c r="J83">
        <v>920.29</v>
      </c>
      <c r="K83">
        <v>315.77</v>
      </c>
      <c r="L83">
        <v>1338</v>
      </c>
      <c r="M83">
        <v>78</v>
      </c>
      <c r="N83">
        <v>18</v>
      </c>
      <c r="O83">
        <v>1</v>
      </c>
      <c r="P83">
        <v>17</v>
      </c>
      <c r="Q83">
        <v>1338</v>
      </c>
      <c r="R83">
        <v>78</v>
      </c>
      <c r="S83">
        <v>17</v>
      </c>
      <c r="T83">
        <v>32.450000000000003</v>
      </c>
      <c r="U83">
        <v>411</v>
      </c>
      <c r="V83">
        <v>21</v>
      </c>
      <c r="W83">
        <v>499</v>
      </c>
      <c r="X83">
        <v>20</v>
      </c>
    </row>
    <row r="84" spans="1:24" x14ac:dyDescent="0.3">
      <c r="A84" s="1">
        <v>43907</v>
      </c>
      <c r="B84">
        <v>4636</v>
      </c>
      <c r="C84" t="s">
        <v>24</v>
      </c>
      <c r="D84" t="s">
        <v>25</v>
      </c>
      <c r="E84" t="s">
        <v>26</v>
      </c>
      <c r="F84" t="s">
        <v>27</v>
      </c>
      <c r="G84" t="s">
        <v>28</v>
      </c>
      <c r="H84" t="s">
        <v>29</v>
      </c>
      <c r="I84" t="s">
        <v>30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3">
      <c r="A85" s="1">
        <v>44036</v>
      </c>
      <c r="B85">
        <v>4636</v>
      </c>
      <c r="C85" t="s">
        <v>24</v>
      </c>
      <c r="D85" t="s">
        <v>25</v>
      </c>
      <c r="E85" t="s">
        <v>26</v>
      </c>
      <c r="F85" t="s">
        <v>27</v>
      </c>
      <c r="G85" t="s">
        <v>28</v>
      </c>
      <c r="H85" t="s">
        <v>29</v>
      </c>
      <c r="I85" t="s">
        <v>49</v>
      </c>
      <c r="J85">
        <v>1522.05</v>
      </c>
      <c r="K85">
        <v>563.89</v>
      </c>
      <c r="L85">
        <v>1164</v>
      </c>
      <c r="M85">
        <v>74</v>
      </c>
      <c r="N85">
        <v>24</v>
      </c>
      <c r="O85">
        <v>0</v>
      </c>
      <c r="P85">
        <v>24</v>
      </c>
      <c r="Q85">
        <v>1164</v>
      </c>
      <c r="R85">
        <v>74</v>
      </c>
      <c r="S85">
        <v>24</v>
      </c>
      <c r="T85">
        <v>17.95</v>
      </c>
      <c r="U85">
        <v>216</v>
      </c>
      <c r="V85">
        <v>12</v>
      </c>
      <c r="W85">
        <v>805</v>
      </c>
      <c r="X85">
        <v>28</v>
      </c>
    </row>
    <row r="86" spans="1:24" x14ac:dyDescent="0.3">
      <c r="A86" s="1">
        <v>43908</v>
      </c>
      <c r="B86">
        <v>4636</v>
      </c>
      <c r="C86" t="s">
        <v>24</v>
      </c>
      <c r="D86" t="s">
        <v>25</v>
      </c>
      <c r="E86" t="s">
        <v>26</v>
      </c>
      <c r="F86" t="s">
        <v>27</v>
      </c>
      <c r="G86" t="s">
        <v>28</v>
      </c>
      <c r="H86" t="s">
        <v>29</v>
      </c>
      <c r="I86" t="s">
        <v>30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3">
      <c r="A87" s="1">
        <v>44035</v>
      </c>
      <c r="B87">
        <v>4636</v>
      </c>
      <c r="C87" t="s">
        <v>24</v>
      </c>
      <c r="D87" t="s">
        <v>25</v>
      </c>
      <c r="E87" t="s">
        <v>26</v>
      </c>
      <c r="F87" t="s">
        <v>27</v>
      </c>
      <c r="G87" t="s">
        <v>28</v>
      </c>
      <c r="H87" t="s">
        <v>29</v>
      </c>
      <c r="I87" t="s">
        <v>49</v>
      </c>
      <c r="J87">
        <v>1240.07</v>
      </c>
      <c r="K87">
        <v>444.53</v>
      </c>
      <c r="L87">
        <v>1331</v>
      </c>
      <c r="M87">
        <v>73</v>
      </c>
      <c r="N87">
        <v>19</v>
      </c>
      <c r="O87">
        <v>0</v>
      </c>
      <c r="P87">
        <v>19</v>
      </c>
      <c r="Q87">
        <v>1331</v>
      </c>
      <c r="R87">
        <v>73</v>
      </c>
      <c r="S87">
        <v>19</v>
      </c>
      <c r="T87">
        <v>39.04</v>
      </c>
      <c r="U87">
        <v>432</v>
      </c>
      <c r="V87">
        <v>25</v>
      </c>
      <c r="W87">
        <v>675</v>
      </c>
      <c r="X87">
        <v>50</v>
      </c>
    </row>
    <row r="88" spans="1:24" x14ac:dyDescent="0.3">
      <c r="A88" s="1">
        <v>43909</v>
      </c>
      <c r="B88">
        <v>4636</v>
      </c>
      <c r="C88" t="s">
        <v>24</v>
      </c>
      <c r="D88" t="s">
        <v>25</v>
      </c>
      <c r="E88" t="s">
        <v>26</v>
      </c>
      <c r="F88" t="s">
        <v>27</v>
      </c>
      <c r="G88" t="s">
        <v>28</v>
      </c>
      <c r="H88" t="s">
        <v>29</v>
      </c>
      <c r="I88" t="s">
        <v>30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3">
      <c r="A89" s="1">
        <v>44034</v>
      </c>
      <c r="B89">
        <v>4636</v>
      </c>
      <c r="C89" t="s">
        <v>24</v>
      </c>
      <c r="D89" t="s">
        <v>25</v>
      </c>
      <c r="E89" t="s">
        <v>26</v>
      </c>
      <c r="F89" t="s">
        <v>27</v>
      </c>
      <c r="G89" t="s">
        <v>28</v>
      </c>
      <c r="H89" t="s">
        <v>29</v>
      </c>
      <c r="I89" t="s">
        <v>49</v>
      </c>
      <c r="J89">
        <v>1185.92</v>
      </c>
      <c r="K89">
        <v>406.53</v>
      </c>
      <c r="L89">
        <v>1375</v>
      </c>
      <c r="M89">
        <v>70</v>
      </c>
      <c r="N89">
        <v>19</v>
      </c>
      <c r="O89">
        <v>0</v>
      </c>
      <c r="P89">
        <v>19</v>
      </c>
      <c r="Q89">
        <v>1375</v>
      </c>
      <c r="R89">
        <v>70</v>
      </c>
      <c r="S89">
        <v>18</v>
      </c>
      <c r="T89">
        <v>14.4</v>
      </c>
      <c r="U89">
        <v>253</v>
      </c>
      <c r="V89">
        <v>9</v>
      </c>
      <c r="W89">
        <v>665</v>
      </c>
      <c r="X89">
        <v>34</v>
      </c>
    </row>
    <row r="90" spans="1:24" x14ac:dyDescent="0.3">
      <c r="A90" s="1">
        <v>43910</v>
      </c>
      <c r="B90">
        <v>4636</v>
      </c>
      <c r="C90" t="s">
        <v>24</v>
      </c>
      <c r="D90" t="s">
        <v>25</v>
      </c>
      <c r="E90" t="s">
        <v>26</v>
      </c>
      <c r="F90" t="s">
        <v>27</v>
      </c>
      <c r="G90" t="s">
        <v>28</v>
      </c>
      <c r="H90" t="s">
        <v>29</v>
      </c>
      <c r="I90" t="s">
        <v>30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3">
      <c r="A91" s="1">
        <v>44033</v>
      </c>
      <c r="B91">
        <v>4636</v>
      </c>
      <c r="C91" t="s">
        <v>24</v>
      </c>
      <c r="D91" t="s">
        <v>25</v>
      </c>
      <c r="E91" t="s">
        <v>26</v>
      </c>
      <c r="F91" t="s">
        <v>27</v>
      </c>
      <c r="G91" t="s">
        <v>28</v>
      </c>
      <c r="H91" t="s">
        <v>29</v>
      </c>
      <c r="I91" t="s">
        <v>49</v>
      </c>
      <c r="J91">
        <v>906.2</v>
      </c>
      <c r="K91">
        <v>312.36</v>
      </c>
      <c r="L91">
        <v>935</v>
      </c>
      <c r="M91">
        <v>73</v>
      </c>
      <c r="N91">
        <v>15</v>
      </c>
      <c r="O91">
        <v>0</v>
      </c>
      <c r="P91">
        <v>15</v>
      </c>
      <c r="Q91">
        <v>935</v>
      </c>
      <c r="R91">
        <v>73</v>
      </c>
      <c r="S91">
        <v>15</v>
      </c>
      <c r="T91">
        <v>36.97</v>
      </c>
      <c r="U91">
        <v>251</v>
      </c>
      <c r="V91">
        <v>25</v>
      </c>
      <c r="W91">
        <v>506</v>
      </c>
      <c r="X91">
        <v>38</v>
      </c>
    </row>
    <row r="92" spans="1:24" x14ac:dyDescent="0.3">
      <c r="A92" s="1">
        <v>44031</v>
      </c>
      <c r="B92">
        <v>4636</v>
      </c>
      <c r="C92" t="s">
        <v>24</v>
      </c>
      <c r="D92" t="s">
        <v>25</v>
      </c>
      <c r="E92" t="s">
        <v>26</v>
      </c>
      <c r="F92" t="s">
        <v>27</v>
      </c>
      <c r="G92" t="s">
        <v>28</v>
      </c>
      <c r="H92" t="s">
        <v>29</v>
      </c>
      <c r="I92" t="s">
        <v>49</v>
      </c>
      <c r="J92">
        <v>311.94</v>
      </c>
      <c r="K92">
        <v>106.6</v>
      </c>
      <c r="L92">
        <v>1000</v>
      </c>
      <c r="M92">
        <v>60</v>
      </c>
      <c r="N92">
        <v>5</v>
      </c>
      <c r="O92">
        <v>0</v>
      </c>
      <c r="P92">
        <v>5</v>
      </c>
      <c r="Q92">
        <v>1000</v>
      </c>
      <c r="R92">
        <v>60</v>
      </c>
      <c r="S92">
        <v>5</v>
      </c>
      <c r="T92">
        <v>6.4</v>
      </c>
      <c r="U92">
        <v>58</v>
      </c>
      <c r="V92">
        <v>4</v>
      </c>
      <c r="W92">
        <v>177</v>
      </c>
      <c r="X92">
        <v>17</v>
      </c>
    </row>
    <row r="93" spans="1:24" x14ac:dyDescent="0.3">
      <c r="A93" s="1">
        <v>44030</v>
      </c>
      <c r="B93">
        <v>4636</v>
      </c>
      <c r="C93" t="s">
        <v>24</v>
      </c>
      <c r="D93" t="s">
        <v>25</v>
      </c>
      <c r="E93" t="s">
        <v>26</v>
      </c>
      <c r="F93" t="s">
        <v>27</v>
      </c>
      <c r="G93" t="s">
        <v>28</v>
      </c>
      <c r="H93" t="s">
        <v>29</v>
      </c>
      <c r="I93" t="s">
        <v>49</v>
      </c>
      <c r="J93">
        <v>1078.07</v>
      </c>
      <c r="K93">
        <v>387.47</v>
      </c>
      <c r="L93">
        <v>1081</v>
      </c>
      <c r="M93">
        <v>77</v>
      </c>
      <c r="N93">
        <v>17</v>
      </c>
      <c r="O93">
        <v>0</v>
      </c>
      <c r="P93">
        <v>17</v>
      </c>
      <c r="Q93">
        <v>1081</v>
      </c>
      <c r="R93">
        <v>77</v>
      </c>
      <c r="S93">
        <v>16</v>
      </c>
      <c r="T93">
        <v>45.64</v>
      </c>
      <c r="U93">
        <v>426</v>
      </c>
      <c r="V93">
        <v>30</v>
      </c>
      <c r="W93">
        <v>582</v>
      </c>
      <c r="X93">
        <v>28</v>
      </c>
    </row>
    <row r="94" spans="1:24" x14ac:dyDescent="0.3">
      <c r="A94" s="1">
        <v>43911</v>
      </c>
      <c r="B94">
        <v>4636</v>
      </c>
      <c r="C94" t="s">
        <v>24</v>
      </c>
      <c r="D94" t="s">
        <v>25</v>
      </c>
      <c r="E94" t="s">
        <v>26</v>
      </c>
      <c r="F94" t="s">
        <v>27</v>
      </c>
      <c r="G94" t="s">
        <v>28</v>
      </c>
      <c r="H94" t="s">
        <v>29</v>
      </c>
      <c r="I94" t="s">
        <v>30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3">
      <c r="A95" s="1">
        <v>44029</v>
      </c>
      <c r="B95">
        <v>4636</v>
      </c>
      <c r="C95" t="s">
        <v>24</v>
      </c>
      <c r="D95" t="s">
        <v>25</v>
      </c>
      <c r="E95" t="s">
        <v>26</v>
      </c>
      <c r="F95" t="s">
        <v>27</v>
      </c>
      <c r="G95" t="s">
        <v>28</v>
      </c>
      <c r="H95" t="s">
        <v>29</v>
      </c>
      <c r="I95" t="s">
        <v>49</v>
      </c>
      <c r="J95">
        <v>1150.23</v>
      </c>
      <c r="K95">
        <v>385.2</v>
      </c>
      <c r="L95">
        <v>1310</v>
      </c>
      <c r="M95">
        <v>81</v>
      </c>
      <c r="N95">
        <v>19</v>
      </c>
      <c r="O95">
        <v>0</v>
      </c>
      <c r="P95">
        <v>19</v>
      </c>
      <c r="Q95">
        <v>1310</v>
      </c>
      <c r="R95">
        <v>81</v>
      </c>
      <c r="S95">
        <v>17</v>
      </c>
      <c r="T95">
        <v>47.54</v>
      </c>
      <c r="U95">
        <v>566</v>
      </c>
      <c r="V95">
        <v>30</v>
      </c>
      <c r="W95">
        <v>656</v>
      </c>
      <c r="X95">
        <v>47</v>
      </c>
    </row>
    <row r="96" spans="1:24" x14ac:dyDescent="0.3">
      <c r="A96" s="1">
        <v>44028</v>
      </c>
      <c r="B96">
        <v>4636</v>
      </c>
      <c r="C96" t="s">
        <v>24</v>
      </c>
      <c r="D96" t="s">
        <v>25</v>
      </c>
      <c r="E96" t="s">
        <v>26</v>
      </c>
      <c r="F96" t="s">
        <v>27</v>
      </c>
      <c r="G96" t="s">
        <v>28</v>
      </c>
      <c r="H96" t="s">
        <v>29</v>
      </c>
      <c r="I96" t="s">
        <v>49</v>
      </c>
      <c r="J96">
        <v>1250.93</v>
      </c>
      <c r="K96">
        <v>455.03</v>
      </c>
      <c r="L96">
        <v>907</v>
      </c>
      <c r="M96">
        <v>83</v>
      </c>
      <c r="N96">
        <v>20</v>
      </c>
      <c r="O96">
        <v>1</v>
      </c>
      <c r="P96">
        <v>19</v>
      </c>
      <c r="Q96">
        <v>907</v>
      </c>
      <c r="R96">
        <v>83</v>
      </c>
      <c r="S96">
        <v>20</v>
      </c>
      <c r="T96">
        <v>33.17</v>
      </c>
      <c r="U96">
        <v>322</v>
      </c>
      <c r="V96">
        <v>23</v>
      </c>
      <c r="W96">
        <v>679</v>
      </c>
      <c r="X96">
        <v>50</v>
      </c>
    </row>
    <row r="97" spans="1:24" x14ac:dyDescent="0.3">
      <c r="A97" s="1">
        <v>43912</v>
      </c>
      <c r="B97">
        <v>4636</v>
      </c>
      <c r="C97" t="s">
        <v>24</v>
      </c>
      <c r="D97" t="s">
        <v>25</v>
      </c>
      <c r="E97" t="s">
        <v>26</v>
      </c>
      <c r="F97" t="s">
        <v>27</v>
      </c>
      <c r="G97" t="s">
        <v>28</v>
      </c>
      <c r="H97" t="s">
        <v>29</v>
      </c>
      <c r="I97" t="s">
        <v>30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3">
      <c r="A98" s="1">
        <v>44027</v>
      </c>
      <c r="B98">
        <v>4636</v>
      </c>
      <c r="C98" t="s">
        <v>24</v>
      </c>
      <c r="D98" t="s">
        <v>25</v>
      </c>
      <c r="E98" t="s">
        <v>26</v>
      </c>
      <c r="F98" t="s">
        <v>27</v>
      </c>
      <c r="G98" t="s">
        <v>28</v>
      </c>
      <c r="H98" t="s">
        <v>29</v>
      </c>
      <c r="I98" t="s">
        <v>49</v>
      </c>
      <c r="J98">
        <v>1208.0899999999999</v>
      </c>
      <c r="K98">
        <v>406.14</v>
      </c>
      <c r="L98">
        <v>1527</v>
      </c>
      <c r="M98">
        <v>113</v>
      </c>
      <c r="N98">
        <v>20</v>
      </c>
      <c r="O98">
        <v>0</v>
      </c>
      <c r="P98">
        <v>20</v>
      </c>
      <c r="Q98">
        <v>1527</v>
      </c>
      <c r="R98">
        <v>113</v>
      </c>
      <c r="S98">
        <v>20</v>
      </c>
      <c r="T98">
        <v>50</v>
      </c>
      <c r="U98">
        <v>511</v>
      </c>
      <c r="V98">
        <v>33</v>
      </c>
      <c r="W98">
        <v>674</v>
      </c>
      <c r="X98">
        <v>34</v>
      </c>
    </row>
    <row r="99" spans="1:24" x14ac:dyDescent="0.3">
      <c r="A99" s="1">
        <v>44026</v>
      </c>
      <c r="B99">
        <v>4636</v>
      </c>
      <c r="C99" t="s">
        <v>24</v>
      </c>
      <c r="D99" t="s">
        <v>25</v>
      </c>
      <c r="E99" t="s">
        <v>26</v>
      </c>
      <c r="F99" t="s">
        <v>27</v>
      </c>
      <c r="G99" t="s">
        <v>28</v>
      </c>
      <c r="H99" t="s">
        <v>29</v>
      </c>
      <c r="I99" t="s">
        <v>49</v>
      </c>
      <c r="J99">
        <v>710.3</v>
      </c>
      <c r="K99">
        <v>247.8</v>
      </c>
      <c r="L99">
        <v>949</v>
      </c>
      <c r="M99">
        <v>49</v>
      </c>
      <c r="N99">
        <v>12</v>
      </c>
      <c r="O99">
        <v>0</v>
      </c>
      <c r="P99">
        <v>12</v>
      </c>
      <c r="Q99">
        <v>949</v>
      </c>
      <c r="R99">
        <v>49</v>
      </c>
      <c r="S99">
        <v>11</v>
      </c>
      <c r="T99">
        <v>19.829999999999998</v>
      </c>
      <c r="U99">
        <v>230</v>
      </c>
      <c r="V99">
        <v>13</v>
      </c>
      <c r="W99">
        <v>388</v>
      </c>
      <c r="X99">
        <v>25</v>
      </c>
    </row>
    <row r="100" spans="1:24" x14ac:dyDescent="0.3">
      <c r="A100" s="1">
        <v>43913</v>
      </c>
      <c r="B100">
        <v>4636</v>
      </c>
      <c r="C100" t="s">
        <v>24</v>
      </c>
      <c r="D100" t="s">
        <v>25</v>
      </c>
      <c r="E100" t="s">
        <v>26</v>
      </c>
      <c r="F100" t="s">
        <v>27</v>
      </c>
      <c r="G100" t="s">
        <v>28</v>
      </c>
      <c r="H100" t="s">
        <v>29</v>
      </c>
      <c r="I100" t="s">
        <v>30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3">
      <c r="A101" s="1">
        <v>44025</v>
      </c>
      <c r="B101">
        <v>4636</v>
      </c>
      <c r="C101" t="s">
        <v>24</v>
      </c>
      <c r="D101" t="s">
        <v>25</v>
      </c>
      <c r="E101" t="s">
        <v>26</v>
      </c>
      <c r="F101" t="s">
        <v>27</v>
      </c>
      <c r="G101" t="s">
        <v>28</v>
      </c>
      <c r="H101" t="s">
        <v>29</v>
      </c>
      <c r="I101" t="s">
        <v>49</v>
      </c>
      <c r="J101">
        <v>865.98</v>
      </c>
      <c r="K101">
        <v>302.60000000000002</v>
      </c>
      <c r="L101">
        <v>885</v>
      </c>
      <c r="M101">
        <v>53</v>
      </c>
      <c r="N101">
        <v>16</v>
      </c>
      <c r="O101">
        <v>2</v>
      </c>
      <c r="P101">
        <v>14</v>
      </c>
      <c r="Q101">
        <v>885</v>
      </c>
      <c r="R101">
        <v>53</v>
      </c>
      <c r="S101">
        <v>14</v>
      </c>
      <c r="T101">
        <v>22.86</v>
      </c>
      <c r="U101">
        <v>275</v>
      </c>
      <c r="V101">
        <v>15</v>
      </c>
      <c r="W101">
        <v>477</v>
      </c>
      <c r="X101">
        <v>25</v>
      </c>
    </row>
    <row r="102" spans="1:24" x14ac:dyDescent="0.3">
      <c r="A102" s="1">
        <v>44024</v>
      </c>
      <c r="B102">
        <v>4636</v>
      </c>
      <c r="C102" t="s">
        <v>24</v>
      </c>
      <c r="D102" t="s">
        <v>25</v>
      </c>
      <c r="E102" t="s">
        <v>26</v>
      </c>
      <c r="F102" t="s">
        <v>27</v>
      </c>
      <c r="G102" t="s">
        <v>28</v>
      </c>
      <c r="H102" t="s">
        <v>29</v>
      </c>
      <c r="I102" t="s">
        <v>49</v>
      </c>
      <c r="J102">
        <v>981.76</v>
      </c>
      <c r="K102">
        <v>331.16</v>
      </c>
      <c r="L102">
        <v>1167</v>
      </c>
      <c r="M102">
        <v>85</v>
      </c>
      <c r="N102">
        <v>16</v>
      </c>
      <c r="O102">
        <v>0</v>
      </c>
      <c r="P102">
        <v>16</v>
      </c>
      <c r="Q102">
        <v>1167</v>
      </c>
      <c r="R102">
        <v>85</v>
      </c>
      <c r="S102">
        <v>16</v>
      </c>
      <c r="T102">
        <v>45.1</v>
      </c>
      <c r="U102">
        <v>346</v>
      </c>
      <c r="V102">
        <v>29</v>
      </c>
      <c r="W102">
        <v>553</v>
      </c>
      <c r="X102">
        <v>18</v>
      </c>
    </row>
    <row r="103" spans="1:24" x14ac:dyDescent="0.3">
      <c r="A103" s="1">
        <v>44023</v>
      </c>
      <c r="B103">
        <v>4636</v>
      </c>
      <c r="C103" t="s">
        <v>24</v>
      </c>
      <c r="D103" t="s">
        <v>25</v>
      </c>
      <c r="E103" t="s">
        <v>26</v>
      </c>
      <c r="F103" t="s">
        <v>27</v>
      </c>
      <c r="G103" t="s">
        <v>28</v>
      </c>
      <c r="H103" t="s">
        <v>29</v>
      </c>
      <c r="I103" t="s">
        <v>49</v>
      </c>
      <c r="J103">
        <v>801.72</v>
      </c>
      <c r="K103">
        <v>315.14999999999998</v>
      </c>
      <c r="L103">
        <v>1030</v>
      </c>
      <c r="M103">
        <v>81</v>
      </c>
      <c r="N103">
        <v>12</v>
      </c>
      <c r="O103">
        <v>1</v>
      </c>
      <c r="P103">
        <v>11</v>
      </c>
      <c r="Q103">
        <v>1030</v>
      </c>
      <c r="R103">
        <v>81</v>
      </c>
      <c r="S103">
        <v>11</v>
      </c>
      <c r="T103">
        <v>29.07</v>
      </c>
      <c r="U103">
        <v>442</v>
      </c>
      <c r="V103">
        <v>19</v>
      </c>
      <c r="W103">
        <v>407</v>
      </c>
      <c r="X103">
        <v>21</v>
      </c>
    </row>
    <row r="104" spans="1:24" x14ac:dyDescent="0.3">
      <c r="A104" s="1">
        <v>43914</v>
      </c>
      <c r="B104">
        <v>4636</v>
      </c>
      <c r="C104" t="s">
        <v>24</v>
      </c>
      <c r="D104" t="s">
        <v>25</v>
      </c>
      <c r="E104" t="s">
        <v>26</v>
      </c>
      <c r="F104" t="s">
        <v>27</v>
      </c>
      <c r="G104" t="s">
        <v>28</v>
      </c>
      <c r="H104" t="s">
        <v>29</v>
      </c>
      <c r="I104" t="s">
        <v>30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3">
      <c r="A105" s="1">
        <v>44022</v>
      </c>
      <c r="B105">
        <v>4636</v>
      </c>
      <c r="C105" t="s">
        <v>24</v>
      </c>
      <c r="D105" t="s">
        <v>25</v>
      </c>
      <c r="E105" t="s">
        <v>26</v>
      </c>
      <c r="F105" t="s">
        <v>27</v>
      </c>
      <c r="G105" t="s">
        <v>28</v>
      </c>
      <c r="H105" t="s">
        <v>29</v>
      </c>
      <c r="I105" t="s">
        <v>49</v>
      </c>
      <c r="J105">
        <v>1658.28</v>
      </c>
      <c r="K105">
        <v>612.74</v>
      </c>
      <c r="L105">
        <v>1035</v>
      </c>
      <c r="M105">
        <v>85</v>
      </c>
      <c r="N105">
        <v>25</v>
      </c>
      <c r="O105">
        <v>0</v>
      </c>
      <c r="P105">
        <v>25</v>
      </c>
      <c r="Q105">
        <v>1035</v>
      </c>
      <c r="R105">
        <v>85</v>
      </c>
      <c r="S105">
        <v>25</v>
      </c>
      <c r="T105">
        <v>35.83</v>
      </c>
      <c r="U105">
        <v>271</v>
      </c>
      <c r="V105">
        <v>25</v>
      </c>
      <c r="W105">
        <v>884</v>
      </c>
      <c r="X105">
        <v>78</v>
      </c>
    </row>
    <row r="106" spans="1:24" x14ac:dyDescent="0.3">
      <c r="A106" s="1">
        <v>44021</v>
      </c>
      <c r="B106">
        <v>4636</v>
      </c>
      <c r="C106" t="s">
        <v>24</v>
      </c>
      <c r="D106" t="s">
        <v>25</v>
      </c>
      <c r="E106" t="s">
        <v>26</v>
      </c>
      <c r="F106" t="s">
        <v>27</v>
      </c>
      <c r="G106" t="s">
        <v>28</v>
      </c>
      <c r="H106" t="s">
        <v>29</v>
      </c>
      <c r="I106" t="s">
        <v>49</v>
      </c>
      <c r="J106">
        <v>960.69</v>
      </c>
      <c r="K106">
        <v>392.26</v>
      </c>
      <c r="L106">
        <v>928</v>
      </c>
      <c r="M106">
        <v>63</v>
      </c>
      <c r="N106">
        <v>13</v>
      </c>
      <c r="O106">
        <v>0</v>
      </c>
      <c r="P106">
        <v>13</v>
      </c>
      <c r="Q106">
        <v>928</v>
      </c>
      <c r="R106">
        <v>63</v>
      </c>
      <c r="S106">
        <v>13</v>
      </c>
      <c r="T106">
        <v>19.440000000000001</v>
      </c>
      <c r="U106">
        <v>274</v>
      </c>
      <c r="V106">
        <v>14</v>
      </c>
      <c r="W106">
        <v>472</v>
      </c>
      <c r="X106">
        <v>21</v>
      </c>
    </row>
    <row r="107" spans="1:24" x14ac:dyDescent="0.3">
      <c r="A107" s="1">
        <v>44020</v>
      </c>
      <c r="B107">
        <v>4636</v>
      </c>
      <c r="C107" t="s">
        <v>24</v>
      </c>
      <c r="D107" t="s">
        <v>25</v>
      </c>
      <c r="E107" t="s">
        <v>26</v>
      </c>
      <c r="F107" t="s">
        <v>27</v>
      </c>
      <c r="G107" t="s">
        <v>28</v>
      </c>
      <c r="H107" t="s">
        <v>29</v>
      </c>
      <c r="I107" t="s">
        <v>49</v>
      </c>
      <c r="J107">
        <v>1230.72</v>
      </c>
      <c r="K107">
        <v>421.82</v>
      </c>
      <c r="L107">
        <v>1000</v>
      </c>
      <c r="M107">
        <v>80</v>
      </c>
      <c r="N107">
        <v>21</v>
      </c>
      <c r="O107">
        <v>0</v>
      </c>
      <c r="P107">
        <v>21</v>
      </c>
      <c r="Q107">
        <v>1000</v>
      </c>
      <c r="R107">
        <v>80</v>
      </c>
      <c r="S107">
        <v>21</v>
      </c>
      <c r="T107">
        <v>33.950000000000003</v>
      </c>
      <c r="U107">
        <v>326</v>
      </c>
      <c r="V107">
        <v>24</v>
      </c>
      <c r="W107">
        <v>686</v>
      </c>
      <c r="X107">
        <v>16</v>
      </c>
    </row>
    <row r="108" spans="1:24" x14ac:dyDescent="0.3">
      <c r="A108" s="1">
        <v>43915</v>
      </c>
      <c r="B108">
        <v>4636</v>
      </c>
      <c r="C108" t="s">
        <v>24</v>
      </c>
      <c r="D108" t="s">
        <v>25</v>
      </c>
      <c r="E108" t="s">
        <v>26</v>
      </c>
      <c r="F108" t="s">
        <v>27</v>
      </c>
      <c r="G108" t="s">
        <v>28</v>
      </c>
      <c r="H108" t="s">
        <v>29</v>
      </c>
      <c r="I108" t="s">
        <v>30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3">
      <c r="A109" s="1">
        <v>44019</v>
      </c>
      <c r="B109">
        <v>4636</v>
      </c>
      <c r="C109" t="s">
        <v>24</v>
      </c>
      <c r="D109" t="s">
        <v>25</v>
      </c>
      <c r="E109" t="s">
        <v>26</v>
      </c>
      <c r="F109" t="s">
        <v>27</v>
      </c>
      <c r="G109" t="s">
        <v>28</v>
      </c>
      <c r="H109" t="s">
        <v>29</v>
      </c>
      <c r="I109" t="s">
        <v>49</v>
      </c>
      <c r="J109">
        <v>781.55</v>
      </c>
      <c r="K109">
        <v>281.64</v>
      </c>
      <c r="L109">
        <v>759</v>
      </c>
      <c r="M109">
        <v>54</v>
      </c>
      <c r="N109">
        <v>12</v>
      </c>
      <c r="O109">
        <v>0</v>
      </c>
      <c r="P109">
        <v>12</v>
      </c>
      <c r="Q109">
        <v>759</v>
      </c>
      <c r="R109">
        <v>54</v>
      </c>
      <c r="S109">
        <v>12</v>
      </c>
      <c r="T109">
        <v>18.88</v>
      </c>
      <c r="U109">
        <v>217</v>
      </c>
      <c r="V109">
        <v>13</v>
      </c>
      <c r="W109">
        <v>427</v>
      </c>
      <c r="X109">
        <v>12</v>
      </c>
    </row>
    <row r="110" spans="1:24" x14ac:dyDescent="0.3">
      <c r="A110" s="1">
        <v>44018</v>
      </c>
      <c r="B110">
        <v>4636</v>
      </c>
      <c r="C110" t="s">
        <v>24</v>
      </c>
      <c r="D110" t="s">
        <v>25</v>
      </c>
      <c r="E110" t="s">
        <v>26</v>
      </c>
      <c r="F110" t="s">
        <v>27</v>
      </c>
      <c r="G110" t="s">
        <v>28</v>
      </c>
      <c r="H110" t="s">
        <v>29</v>
      </c>
      <c r="I110" t="s">
        <v>49</v>
      </c>
      <c r="J110">
        <v>978.89</v>
      </c>
      <c r="K110">
        <v>377.65</v>
      </c>
      <c r="L110">
        <v>1364</v>
      </c>
      <c r="M110">
        <v>86</v>
      </c>
      <c r="N110">
        <v>15</v>
      </c>
      <c r="O110">
        <v>0</v>
      </c>
      <c r="P110">
        <v>15</v>
      </c>
      <c r="Q110">
        <v>1364</v>
      </c>
      <c r="R110">
        <v>86</v>
      </c>
      <c r="S110">
        <v>14</v>
      </c>
      <c r="T110">
        <v>41.26</v>
      </c>
      <c r="U110">
        <v>680</v>
      </c>
      <c r="V110">
        <v>28</v>
      </c>
      <c r="W110">
        <v>507</v>
      </c>
      <c r="X110">
        <v>22</v>
      </c>
    </row>
    <row r="111" spans="1:24" x14ac:dyDescent="0.3">
      <c r="A111" s="1">
        <v>44017</v>
      </c>
      <c r="B111">
        <v>4636</v>
      </c>
      <c r="C111" t="s">
        <v>24</v>
      </c>
      <c r="D111" t="s">
        <v>25</v>
      </c>
      <c r="E111" t="s">
        <v>26</v>
      </c>
      <c r="F111" t="s">
        <v>27</v>
      </c>
      <c r="G111" t="s">
        <v>28</v>
      </c>
      <c r="H111" t="s">
        <v>29</v>
      </c>
      <c r="I111" t="s">
        <v>49</v>
      </c>
      <c r="J111">
        <v>927.85</v>
      </c>
      <c r="K111">
        <v>333.06</v>
      </c>
      <c r="L111">
        <v>1596</v>
      </c>
      <c r="M111">
        <v>100</v>
      </c>
      <c r="N111">
        <v>13</v>
      </c>
      <c r="O111">
        <v>0</v>
      </c>
      <c r="P111">
        <v>13</v>
      </c>
      <c r="Q111">
        <v>1596</v>
      </c>
      <c r="R111">
        <v>100</v>
      </c>
      <c r="S111">
        <v>13</v>
      </c>
      <c r="T111">
        <v>37.36</v>
      </c>
      <c r="U111">
        <v>507</v>
      </c>
      <c r="V111">
        <v>26</v>
      </c>
      <c r="W111">
        <v>505</v>
      </c>
      <c r="X111">
        <v>14</v>
      </c>
    </row>
    <row r="112" spans="1:24" x14ac:dyDescent="0.3">
      <c r="A112" s="1">
        <v>43916</v>
      </c>
      <c r="B112">
        <v>4636</v>
      </c>
      <c r="C112" t="s">
        <v>24</v>
      </c>
      <c r="D112" t="s">
        <v>25</v>
      </c>
      <c r="E112" t="s">
        <v>26</v>
      </c>
      <c r="F112" t="s">
        <v>27</v>
      </c>
      <c r="G112" t="s">
        <v>28</v>
      </c>
      <c r="H112" t="s">
        <v>29</v>
      </c>
      <c r="I112" t="s">
        <v>30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3">
      <c r="A113" s="1">
        <v>44016</v>
      </c>
      <c r="B113">
        <v>4636</v>
      </c>
      <c r="C113" t="s">
        <v>24</v>
      </c>
      <c r="D113" t="s">
        <v>25</v>
      </c>
      <c r="E113" t="s">
        <v>26</v>
      </c>
      <c r="F113" t="s">
        <v>27</v>
      </c>
      <c r="G113" t="s">
        <v>28</v>
      </c>
      <c r="H113" t="s">
        <v>29</v>
      </c>
      <c r="I113" t="s">
        <v>49</v>
      </c>
      <c r="J113">
        <v>1034.2</v>
      </c>
      <c r="K113">
        <v>356.81</v>
      </c>
      <c r="L113">
        <v>1199</v>
      </c>
      <c r="M113">
        <v>69</v>
      </c>
      <c r="N113">
        <v>16</v>
      </c>
      <c r="O113">
        <v>0</v>
      </c>
      <c r="P113">
        <v>16</v>
      </c>
      <c r="Q113">
        <v>1199</v>
      </c>
      <c r="R113">
        <v>69</v>
      </c>
      <c r="S113">
        <v>14</v>
      </c>
      <c r="T113">
        <v>37.090000000000003</v>
      </c>
      <c r="U113">
        <v>413</v>
      </c>
      <c r="V113">
        <v>27</v>
      </c>
      <c r="W113">
        <v>573</v>
      </c>
      <c r="X113">
        <v>24</v>
      </c>
    </row>
    <row r="114" spans="1:24" x14ac:dyDescent="0.3">
      <c r="A114" s="1">
        <v>44015</v>
      </c>
      <c r="B114">
        <v>4636</v>
      </c>
      <c r="C114" t="s">
        <v>24</v>
      </c>
      <c r="D114" t="s">
        <v>25</v>
      </c>
      <c r="E114" t="s">
        <v>26</v>
      </c>
      <c r="F114" t="s">
        <v>27</v>
      </c>
      <c r="G114" t="s">
        <v>28</v>
      </c>
      <c r="H114" t="s">
        <v>29</v>
      </c>
      <c r="I114" t="s">
        <v>49</v>
      </c>
      <c r="J114">
        <v>1066.54</v>
      </c>
      <c r="K114">
        <v>394.1</v>
      </c>
      <c r="L114">
        <v>1049</v>
      </c>
      <c r="M114">
        <v>69</v>
      </c>
      <c r="N114">
        <v>17</v>
      </c>
      <c r="O114">
        <v>0</v>
      </c>
      <c r="P114">
        <v>17</v>
      </c>
      <c r="Q114">
        <v>1049</v>
      </c>
      <c r="R114">
        <v>69</v>
      </c>
      <c r="S114">
        <v>17</v>
      </c>
      <c r="T114">
        <v>31.42</v>
      </c>
      <c r="U114">
        <v>356</v>
      </c>
      <c r="V114">
        <v>21</v>
      </c>
      <c r="W114">
        <v>566</v>
      </c>
      <c r="X114">
        <v>14</v>
      </c>
    </row>
    <row r="115" spans="1:24" x14ac:dyDescent="0.3">
      <c r="A115" s="1">
        <v>43917</v>
      </c>
      <c r="B115">
        <v>4636</v>
      </c>
      <c r="C115" t="s">
        <v>24</v>
      </c>
      <c r="D115" t="s">
        <v>25</v>
      </c>
      <c r="E115" t="s">
        <v>26</v>
      </c>
      <c r="F115" t="s">
        <v>27</v>
      </c>
      <c r="G115" t="s">
        <v>28</v>
      </c>
      <c r="H115" t="s">
        <v>29</v>
      </c>
      <c r="I115" t="s">
        <v>30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3">
      <c r="A116" s="1">
        <v>44014</v>
      </c>
      <c r="B116">
        <v>4636</v>
      </c>
      <c r="C116" t="s">
        <v>24</v>
      </c>
      <c r="D116" t="s">
        <v>25</v>
      </c>
      <c r="E116" t="s">
        <v>26</v>
      </c>
      <c r="F116" t="s">
        <v>27</v>
      </c>
      <c r="G116" t="s">
        <v>28</v>
      </c>
      <c r="H116" t="s">
        <v>29</v>
      </c>
      <c r="I116" t="s">
        <v>49</v>
      </c>
      <c r="J116">
        <v>1257.6099999999999</v>
      </c>
      <c r="K116">
        <v>416.37</v>
      </c>
      <c r="L116">
        <v>1025</v>
      </c>
      <c r="M116">
        <v>76</v>
      </c>
      <c r="N116">
        <v>24</v>
      </c>
      <c r="O116">
        <v>2</v>
      </c>
      <c r="P116">
        <v>22</v>
      </c>
      <c r="Q116">
        <v>1025</v>
      </c>
      <c r="R116">
        <v>76</v>
      </c>
      <c r="S116">
        <v>21</v>
      </c>
      <c r="T116">
        <v>15.98</v>
      </c>
      <c r="U116">
        <v>249</v>
      </c>
      <c r="V116">
        <v>11</v>
      </c>
      <c r="W116">
        <v>717</v>
      </c>
      <c r="X116">
        <v>23</v>
      </c>
    </row>
    <row r="117" spans="1:24" x14ac:dyDescent="0.3">
      <c r="A117" s="1">
        <v>44013</v>
      </c>
      <c r="B117">
        <v>4636</v>
      </c>
      <c r="C117" t="s">
        <v>24</v>
      </c>
      <c r="D117" t="s">
        <v>25</v>
      </c>
      <c r="E117" t="s">
        <v>26</v>
      </c>
      <c r="F117" t="s">
        <v>27</v>
      </c>
      <c r="G117" t="s">
        <v>28</v>
      </c>
      <c r="H117" t="s">
        <v>29</v>
      </c>
      <c r="I117" t="s">
        <v>49</v>
      </c>
      <c r="J117">
        <v>1168.8399999999999</v>
      </c>
      <c r="K117">
        <v>395.07</v>
      </c>
      <c r="L117">
        <v>902</v>
      </c>
      <c r="M117">
        <v>64</v>
      </c>
      <c r="N117">
        <v>19</v>
      </c>
      <c r="O117">
        <v>0</v>
      </c>
      <c r="P117">
        <v>19</v>
      </c>
      <c r="Q117">
        <v>902</v>
      </c>
      <c r="R117">
        <v>64</v>
      </c>
      <c r="S117">
        <v>18</v>
      </c>
      <c r="T117">
        <v>25.5</v>
      </c>
      <c r="U117">
        <v>232</v>
      </c>
      <c r="V117">
        <v>17</v>
      </c>
      <c r="W117">
        <v>660</v>
      </c>
      <c r="X117">
        <v>22</v>
      </c>
    </row>
    <row r="118" spans="1:24" x14ac:dyDescent="0.3">
      <c r="A118" s="1">
        <v>43918</v>
      </c>
      <c r="B118">
        <v>4636</v>
      </c>
      <c r="C118" t="s">
        <v>24</v>
      </c>
      <c r="D118" t="s">
        <v>25</v>
      </c>
      <c r="E118" t="s">
        <v>26</v>
      </c>
      <c r="F118" t="s">
        <v>27</v>
      </c>
      <c r="G118" t="s">
        <v>28</v>
      </c>
      <c r="H118" t="s">
        <v>29</v>
      </c>
      <c r="I118" t="s">
        <v>30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3">
      <c r="A119" s="1">
        <v>44012</v>
      </c>
      <c r="B119">
        <v>4636</v>
      </c>
      <c r="C119" t="s">
        <v>24</v>
      </c>
      <c r="D119" t="s">
        <v>25</v>
      </c>
      <c r="E119" t="s">
        <v>26</v>
      </c>
      <c r="F119" t="s">
        <v>27</v>
      </c>
      <c r="G119" t="s">
        <v>28</v>
      </c>
      <c r="H119" t="s">
        <v>29</v>
      </c>
      <c r="I119" t="s">
        <v>49</v>
      </c>
      <c r="J119">
        <v>1034.82</v>
      </c>
      <c r="K119">
        <v>390.49</v>
      </c>
      <c r="L119">
        <v>855</v>
      </c>
      <c r="M119">
        <v>67</v>
      </c>
      <c r="N119">
        <v>15</v>
      </c>
      <c r="O119">
        <v>0</v>
      </c>
      <c r="P119">
        <v>15</v>
      </c>
      <c r="Q119">
        <v>855</v>
      </c>
      <c r="R119">
        <v>67</v>
      </c>
      <c r="S119">
        <v>15</v>
      </c>
      <c r="T119">
        <v>22.39</v>
      </c>
      <c r="U119">
        <v>317</v>
      </c>
      <c r="V119">
        <v>17</v>
      </c>
      <c r="W119">
        <v>543</v>
      </c>
      <c r="X119">
        <v>8</v>
      </c>
    </row>
    <row r="120" spans="1:24" x14ac:dyDescent="0.3">
      <c r="A120" s="1">
        <v>44011</v>
      </c>
      <c r="B120">
        <v>4636</v>
      </c>
      <c r="C120" t="s">
        <v>24</v>
      </c>
      <c r="D120" t="s">
        <v>25</v>
      </c>
      <c r="E120" t="s">
        <v>26</v>
      </c>
      <c r="F120" t="s">
        <v>27</v>
      </c>
      <c r="G120" t="s">
        <v>28</v>
      </c>
      <c r="H120" t="s">
        <v>29</v>
      </c>
      <c r="I120" t="s">
        <v>49</v>
      </c>
      <c r="J120">
        <v>619.76</v>
      </c>
      <c r="K120">
        <v>204.06</v>
      </c>
      <c r="L120">
        <v>924</v>
      </c>
      <c r="M120">
        <v>63</v>
      </c>
      <c r="N120">
        <v>11</v>
      </c>
      <c r="O120">
        <v>0</v>
      </c>
      <c r="P120">
        <v>11</v>
      </c>
      <c r="Q120">
        <v>924</v>
      </c>
      <c r="R120">
        <v>63</v>
      </c>
      <c r="S120">
        <v>11</v>
      </c>
      <c r="T120">
        <v>35.659999999999997</v>
      </c>
      <c r="U120">
        <v>417</v>
      </c>
      <c r="V120">
        <v>24</v>
      </c>
      <c r="W120">
        <v>345</v>
      </c>
      <c r="X120">
        <v>12</v>
      </c>
    </row>
    <row r="121" spans="1:24" x14ac:dyDescent="0.3">
      <c r="A121" s="1">
        <v>43919</v>
      </c>
      <c r="B121">
        <v>4636</v>
      </c>
      <c r="C121" t="s">
        <v>24</v>
      </c>
      <c r="D121" t="s">
        <v>25</v>
      </c>
      <c r="E121" t="s">
        <v>26</v>
      </c>
      <c r="F121" t="s">
        <v>27</v>
      </c>
      <c r="G121" t="s">
        <v>28</v>
      </c>
      <c r="H121" t="s">
        <v>29</v>
      </c>
      <c r="I121" t="s">
        <v>30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3">
      <c r="A122" s="1">
        <v>44010</v>
      </c>
      <c r="B122">
        <v>4636</v>
      </c>
      <c r="C122" t="s">
        <v>24</v>
      </c>
      <c r="D122" t="s">
        <v>25</v>
      </c>
      <c r="E122" t="s">
        <v>26</v>
      </c>
      <c r="F122" t="s">
        <v>27</v>
      </c>
      <c r="G122" t="s">
        <v>28</v>
      </c>
      <c r="H122" t="s">
        <v>29</v>
      </c>
      <c r="I122" t="s">
        <v>49</v>
      </c>
      <c r="J122">
        <v>1501.9</v>
      </c>
      <c r="K122">
        <v>603.20000000000005</v>
      </c>
      <c r="L122">
        <v>987</v>
      </c>
      <c r="M122">
        <v>67</v>
      </c>
      <c r="N122">
        <v>20</v>
      </c>
      <c r="O122">
        <v>0</v>
      </c>
      <c r="P122">
        <v>20</v>
      </c>
      <c r="Q122">
        <v>987</v>
      </c>
      <c r="R122">
        <v>67</v>
      </c>
      <c r="S122">
        <v>20</v>
      </c>
      <c r="T122">
        <v>37.08</v>
      </c>
      <c r="U122">
        <v>506</v>
      </c>
      <c r="V122">
        <v>26</v>
      </c>
      <c r="W122">
        <v>743</v>
      </c>
      <c r="X122">
        <v>28</v>
      </c>
    </row>
    <row r="123" spans="1:24" x14ac:dyDescent="0.3">
      <c r="A123" s="1">
        <v>44009</v>
      </c>
      <c r="B123">
        <v>4636</v>
      </c>
      <c r="C123" t="s">
        <v>24</v>
      </c>
      <c r="D123" t="s">
        <v>25</v>
      </c>
      <c r="E123" t="s">
        <v>26</v>
      </c>
      <c r="F123" t="s">
        <v>27</v>
      </c>
      <c r="G123" t="s">
        <v>28</v>
      </c>
      <c r="H123" t="s">
        <v>29</v>
      </c>
      <c r="I123" t="s">
        <v>49</v>
      </c>
      <c r="J123">
        <v>1641.73</v>
      </c>
      <c r="K123">
        <v>632.45000000000005</v>
      </c>
      <c r="L123">
        <v>1352</v>
      </c>
      <c r="M123">
        <v>96</v>
      </c>
      <c r="N123">
        <v>23</v>
      </c>
      <c r="O123">
        <v>0</v>
      </c>
      <c r="P123">
        <v>23</v>
      </c>
      <c r="Q123">
        <v>1352</v>
      </c>
      <c r="R123">
        <v>96</v>
      </c>
      <c r="S123">
        <v>22</v>
      </c>
      <c r="T123">
        <v>39.130000000000003</v>
      </c>
      <c r="U123">
        <v>593</v>
      </c>
      <c r="V123">
        <v>29</v>
      </c>
      <c r="W123">
        <v>845</v>
      </c>
      <c r="X123">
        <v>57</v>
      </c>
    </row>
    <row r="124" spans="1:24" x14ac:dyDescent="0.3">
      <c r="A124" s="1">
        <v>44008</v>
      </c>
      <c r="B124">
        <v>4636</v>
      </c>
      <c r="C124" t="s">
        <v>24</v>
      </c>
      <c r="D124" t="s">
        <v>25</v>
      </c>
      <c r="E124" t="s">
        <v>26</v>
      </c>
      <c r="F124" t="s">
        <v>27</v>
      </c>
      <c r="G124" t="s">
        <v>28</v>
      </c>
      <c r="H124" t="s">
        <v>29</v>
      </c>
      <c r="I124" t="s">
        <v>49</v>
      </c>
      <c r="J124">
        <v>1230.6400000000001</v>
      </c>
      <c r="K124">
        <v>407.4</v>
      </c>
      <c r="L124">
        <v>1350</v>
      </c>
      <c r="M124">
        <v>98</v>
      </c>
      <c r="N124">
        <v>23</v>
      </c>
      <c r="O124">
        <v>1</v>
      </c>
      <c r="P124">
        <v>22</v>
      </c>
      <c r="Q124">
        <v>1350</v>
      </c>
      <c r="R124">
        <v>98</v>
      </c>
      <c r="S124">
        <v>21</v>
      </c>
      <c r="T124">
        <v>36.69</v>
      </c>
      <c r="U124">
        <v>295</v>
      </c>
      <c r="V124">
        <v>25</v>
      </c>
      <c r="W124">
        <v>699</v>
      </c>
      <c r="X124">
        <v>18</v>
      </c>
    </row>
    <row r="125" spans="1:24" x14ac:dyDescent="0.3">
      <c r="A125" s="1">
        <v>44007</v>
      </c>
      <c r="B125">
        <v>4636</v>
      </c>
      <c r="C125" t="s">
        <v>24</v>
      </c>
      <c r="D125" t="s">
        <v>25</v>
      </c>
      <c r="E125" t="s">
        <v>26</v>
      </c>
      <c r="F125" t="s">
        <v>27</v>
      </c>
      <c r="G125" t="s">
        <v>28</v>
      </c>
      <c r="H125" t="s">
        <v>29</v>
      </c>
      <c r="I125" t="s">
        <v>49</v>
      </c>
      <c r="J125">
        <v>1444.26</v>
      </c>
      <c r="K125">
        <v>577.77</v>
      </c>
      <c r="L125">
        <v>1617</v>
      </c>
      <c r="M125">
        <v>95</v>
      </c>
      <c r="N125">
        <v>21</v>
      </c>
      <c r="O125">
        <v>0</v>
      </c>
      <c r="P125">
        <v>21</v>
      </c>
      <c r="Q125">
        <v>1617</v>
      </c>
      <c r="R125">
        <v>95</v>
      </c>
      <c r="S125">
        <v>21</v>
      </c>
      <c r="T125">
        <v>38.47</v>
      </c>
      <c r="U125">
        <v>464</v>
      </c>
      <c r="V125">
        <v>27</v>
      </c>
      <c r="W125">
        <v>713</v>
      </c>
      <c r="X125">
        <v>12</v>
      </c>
    </row>
    <row r="126" spans="1:24" x14ac:dyDescent="0.3">
      <c r="A126" s="1">
        <v>43922</v>
      </c>
      <c r="B126">
        <v>4636</v>
      </c>
      <c r="C126" t="s">
        <v>24</v>
      </c>
      <c r="D126" t="s">
        <v>25</v>
      </c>
      <c r="E126" t="s">
        <v>26</v>
      </c>
      <c r="F126" t="s">
        <v>27</v>
      </c>
      <c r="G126" t="s">
        <v>28</v>
      </c>
      <c r="H126" t="s">
        <v>29</v>
      </c>
      <c r="I126" t="s">
        <v>30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3">
      <c r="A127" s="1">
        <v>44006</v>
      </c>
      <c r="B127">
        <v>4636</v>
      </c>
      <c r="C127" t="s">
        <v>24</v>
      </c>
      <c r="D127" t="s">
        <v>25</v>
      </c>
      <c r="E127" t="s">
        <v>26</v>
      </c>
      <c r="F127" t="s">
        <v>27</v>
      </c>
      <c r="G127" t="s">
        <v>28</v>
      </c>
      <c r="H127" t="s">
        <v>29</v>
      </c>
      <c r="I127" t="s">
        <v>49</v>
      </c>
      <c r="J127">
        <v>822.57</v>
      </c>
      <c r="K127">
        <v>334.27</v>
      </c>
      <c r="L127">
        <v>839</v>
      </c>
      <c r="M127">
        <v>49</v>
      </c>
      <c r="N127">
        <v>12</v>
      </c>
      <c r="O127">
        <v>0</v>
      </c>
      <c r="P127">
        <v>12</v>
      </c>
      <c r="Q127">
        <v>839</v>
      </c>
      <c r="R127">
        <v>49</v>
      </c>
      <c r="S127">
        <v>12</v>
      </c>
      <c r="T127">
        <v>27.5</v>
      </c>
      <c r="U127">
        <v>338</v>
      </c>
      <c r="V127">
        <v>19</v>
      </c>
      <c r="W127">
        <v>406</v>
      </c>
      <c r="X127">
        <v>16</v>
      </c>
    </row>
    <row r="128" spans="1:24" x14ac:dyDescent="0.3">
      <c r="A128" s="1">
        <v>43923</v>
      </c>
      <c r="B128">
        <v>4636</v>
      </c>
      <c r="C128" t="s">
        <v>24</v>
      </c>
      <c r="D128" t="s">
        <v>25</v>
      </c>
      <c r="E128" t="s">
        <v>26</v>
      </c>
      <c r="F128" t="s">
        <v>27</v>
      </c>
      <c r="G128" t="s">
        <v>28</v>
      </c>
      <c r="H128" t="s">
        <v>29</v>
      </c>
      <c r="I128" t="s">
        <v>30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3">
      <c r="A129" s="1">
        <v>44005</v>
      </c>
      <c r="B129">
        <v>4636</v>
      </c>
      <c r="C129" t="s">
        <v>24</v>
      </c>
      <c r="D129" t="s">
        <v>25</v>
      </c>
      <c r="E129" t="s">
        <v>26</v>
      </c>
      <c r="F129" t="s">
        <v>27</v>
      </c>
      <c r="G129" t="s">
        <v>28</v>
      </c>
      <c r="H129" t="s">
        <v>29</v>
      </c>
      <c r="I129" t="s">
        <v>49</v>
      </c>
      <c r="J129">
        <v>557.08000000000004</v>
      </c>
      <c r="K129">
        <v>167.6</v>
      </c>
      <c r="L129">
        <v>899</v>
      </c>
      <c r="M129">
        <v>62</v>
      </c>
      <c r="N129">
        <v>11</v>
      </c>
      <c r="O129">
        <v>0</v>
      </c>
      <c r="P129">
        <v>11</v>
      </c>
      <c r="Q129">
        <v>899</v>
      </c>
      <c r="R129">
        <v>62</v>
      </c>
      <c r="S129">
        <v>11</v>
      </c>
      <c r="T129">
        <v>21.86</v>
      </c>
      <c r="U129">
        <v>395</v>
      </c>
      <c r="V129">
        <v>17</v>
      </c>
      <c r="W129">
        <v>328</v>
      </c>
      <c r="X129">
        <v>11</v>
      </c>
    </row>
    <row r="130" spans="1:24" x14ac:dyDescent="0.3">
      <c r="A130" s="1">
        <v>44004</v>
      </c>
      <c r="B130">
        <v>4636</v>
      </c>
      <c r="C130" t="s">
        <v>24</v>
      </c>
      <c r="D130" t="s">
        <v>25</v>
      </c>
      <c r="E130" t="s">
        <v>26</v>
      </c>
      <c r="F130" t="s">
        <v>27</v>
      </c>
      <c r="G130" t="s">
        <v>28</v>
      </c>
      <c r="H130" t="s">
        <v>29</v>
      </c>
      <c r="I130" t="s">
        <v>49</v>
      </c>
      <c r="J130">
        <v>728.88</v>
      </c>
      <c r="K130">
        <v>265.52999999999997</v>
      </c>
      <c r="L130">
        <v>880</v>
      </c>
      <c r="M130">
        <v>56</v>
      </c>
      <c r="N130">
        <v>12</v>
      </c>
      <c r="O130">
        <v>0</v>
      </c>
      <c r="P130">
        <v>12</v>
      </c>
      <c r="Q130">
        <v>880</v>
      </c>
      <c r="R130">
        <v>56</v>
      </c>
      <c r="S130">
        <v>12</v>
      </c>
      <c r="T130">
        <v>11.92</v>
      </c>
      <c r="U130">
        <v>232</v>
      </c>
      <c r="V130">
        <v>9</v>
      </c>
      <c r="W130">
        <v>391</v>
      </c>
      <c r="X130">
        <v>13</v>
      </c>
    </row>
    <row r="131" spans="1:24" x14ac:dyDescent="0.3">
      <c r="A131" s="1">
        <v>44003</v>
      </c>
      <c r="B131">
        <v>4636</v>
      </c>
      <c r="C131" t="s">
        <v>24</v>
      </c>
      <c r="D131" t="s">
        <v>25</v>
      </c>
      <c r="E131" t="s">
        <v>26</v>
      </c>
      <c r="F131" t="s">
        <v>27</v>
      </c>
      <c r="G131" t="s">
        <v>28</v>
      </c>
      <c r="H131" t="s">
        <v>29</v>
      </c>
      <c r="I131" t="s">
        <v>49</v>
      </c>
      <c r="J131">
        <v>623.66</v>
      </c>
      <c r="K131">
        <v>239.11</v>
      </c>
      <c r="L131">
        <v>1287</v>
      </c>
      <c r="M131">
        <v>73</v>
      </c>
      <c r="N131">
        <v>11</v>
      </c>
      <c r="O131">
        <v>0</v>
      </c>
      <c r="P131">
        <v>11</v>
      </c>
      <c r="Q131">
        <v>1287</v>
      </c>
      <c r="R131">
        <v>73</v>
      </c>
      <c r="S131">
        <v>11</v>
      </c>
      <c r="T131">
        <v>42.68</v>
      </c>
      <c r="U131">
        <v>617</v>
      </c>
      <c r="V131">
        <v>32</v>
      </c>
      <c r="W131">
        <v>317</v>
      </c>
      <c r="X131">
        <v>12</v>
      </c>
    </row>
    <row r="132" spans="1:24" x14ac:dyDescent="0.3">
      <c r="A132" s="1">
        <v>43924</v>
      </c>
      <c r="B132">
        <v>4636</v>
      </c>
      <c r="C132" t="s">
        <v>24</v>
      </c>
      <c r="D132" t="s">
        <v>25</v>
      </c>
      <c r="E132" t="s">
        <v>26</v>
      </c>
      <c r="F132" t="s">
        <v>27</v>
      </c>
      <c r="G132" t="s">
        <v>28</v>
      </c>
      <c r="H132" t="s">
        <v>29</v>
      </c>
      <c r="I132" t="s">
        <v>30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3">
      <c r="A133" s="1">
        <v>44002</v>
      </c>
      <c r="B133">
        <v>4636</v>
      </c>
      <c r="C133" t="s">
        <v>24</v>
      </c>
      <c r="D133" t="s">
        <v>25</v>
      </c>
      <c r="E133" t="s">
        <v>26</v>
      </c>
      <c r="F133" t="s">
        <v>27</v>
      </c>
      <c r="G133" t="s">
        <v>28</v>
      </c>
      <c r="H133" t="s">
        <v>29</v>
      </c>
      <c r="I133" t="s">
        <v>49</v>
      </c>
      <c r="J133">
        <v>884.92</v>
      </c>
      <c r="K133">
        <v>306.85000000000002</v>
      </c>
      <c r="L133">
        <v>1143</v>
      </c>
      <c r="M133">
        <v>82</v>
      </c>
      <c r="N133">
        <v>16</v>
      </c>
      <c r="O133">
        <v>0</v>
      </c>
      <c r="P133">
        <v>16</v>
      </c>
      <c r="Q133">
        <v>1143</v>
      </c>
      <c r="R133">
        <v>82</v>
      </c>
      <c r="S133">
        <v>15</v>
      </c>
      <c r="T133">
        <v>42.81</v>
      </c>
      <c r="U133">
        <v>423</v>
      </c>
      <c r="V133">
        <v>32</v>
      </c>
      <c r="W133">
        <v>482</v>
      </c>
      <c r="X133">
        <v>13</v>
      </c>
    </row>
    <row r="134" spans="1:24" x14ac:dyDescent="0.3">
      <c r="A134" s="1">
        <v>44001</v>
      </c>
      <c r="B134">
        <v>4636</v>
      </c>
      <c r="C134" t="s">
        <v>24</v>
      </c>
      <c r="D134" t="s">
        <v>25</v>
      </c>
      <c r="E134" t="s">
        <v>26</v>
      </c>
      <c r="F134" t="s">
        <v>27</v>
      </c>
      <c r="G134" t="s">
        <v>28</v>
      </c>
      <c r="H134" t="s">
        <v>29</v>
      </c>
      <c r="I134" t="s">
        <v>49</v>
      </c>
      <c r="J134">
        <v>776.34</v>
      </c>
      <c r="K134">
        <v>302.72000000000003</v>
      </c>
      <c r="L134">
        <v>933</v>
      </c>
      <c r="M134">
        <v>70</v>
      </c>
      <c r="N134">
        <v>12</v>
      </c>
      <c r="O134">
        <v>0</v>
      </c>
      <c r="P134">
        <v>12</v>
      </c>
      <c r="Q134">
        <v>933</v>
      </c>
      <c r="R134">
        <v>70</v>
      </c>
      <c r="S134">
        <v>12</v>
      </c>
      <c r="T134">
        <v>23.53</v>
      </c>
      <c r="U134">
        <v>223</v>
      </c>
      <c r="V134">
        <v>17</v>
      </c>
      <c r="W134">
        <v>395</v>
      </c>
      <c r="X134">
        <v>23</v>
      </c>
    </row>
    <row r="135" spans="1:24" x14ac:dyDescent="0.3">
      <c r="A135" s="1">
        <v>43925</v>
      </c>
      <c r="B135">
        <v>4636</v>
      </c>
      <c r="C135" t="s">
        <v>24</v>
      </c>
      <c r="D135" t="s">
        <v>25</v>
      </c>
      <c r="E135" t="s">
        <v>26</v>
      </c>
      <c r="F135" t="s">
        <v>27</v>
      </c>
      <c r="G135" t="s">
        <v>28</v>
      </c>
      <c r="H135" t="s">
        <v>29</v>
      </c>
      <c r="I135" t="s">
        <v>30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3">
      <c r="A136" s="1">
        <v>44000</v>
      </c>
      <c r="B136">
        <v>4636</v>
      </c>
      <c r="C136" t="s">
        <v>24</v>
      </c>
      <c r="D136" t="s">
        <v>25</v>
      </c>
      <c r="E136" t="s">
        <v>26</v>
      </c>
      <c r="F136" t="s">
        <v>27</v>
      </c>
      <c r="G136" t="s">
        <v>28</v>
      </c>
      <c r="H136" t="s">
        <v>29</v>
      </c>
      <c r="I136" t="s">
        <v>49</v>
      </c>
      <c r="J136">
        <v>1114.76</v>
      </c>
      <c r="K136">
        <v>431.14</v>
      </c>
      <c r="L136">
        <v>914</v>
      </c>
      <c r="M136">
        <v>57</v>
      </c>
      <c r="N136">
        <v>17</v>
      </c>
      <c r="O136">
        <v>0</v>
      </c>
      <c r="P136">
        <v>17</v>
      </c>
      <c r="Q136">
        <v>914</v>
      </c>
      <c r="R136">
        <v>57</v>
      </c>
      <c r="S136">
        <v>17</v>
      </c>
      <c r="T136">
        <v>28.15</v>
      </c>
      <c r="U136">
        <v>349</v>
      </c>
      <c r="V136">
        <v>21</v>
      </c>
      <c r="W136">
        <v>578</v>
      </c>
      <c r="X136">
        <v>24</v>
      </c>
    </row>
    <row r="137" spans="1:24" x14ac:dyDescent="0.3">
      <c r="A137" s="1">
        <v>43999</v>
      </c>
      <c r="B137">
        <v>4636</v>
      </c>
      <c r="C137" t="s">
        <v>24</v>
      </c>
      <c r="D137" t="s">
        <v>25</v>
      </c>
      <c r="E137" t="s">
        <v>26</v>
      </c>
      <c r="F137" t="s">
        <v>27</v>
      </c>
      <c r="G137" t="s">
        <v>28</v>
      </c>
      <c r="H137" t="s">
        <v>29</v>
      </c>
      <c r="I137" t="s">
        <v>49</v>
      </c>
      <c r="J137">
        <v>1249.05</v>
      </c>
      <c r="K137">
        <v>485.5</v>
      </c>
      <c r="L137">
        <v>832</v>
      </c>
      <c r="M137">
        <v>58</v>
      </c>
      <c r="N137">
        <v>20</v>
      </c>
      <c r="O137">
        <v>0</v>
      </c>
      <c r="P137">
        <v>20</v>
      </c>
      <c r="Q137">
        <v>832</v>
      </c>
      <c r="R137">
        <v>58</v>
      </c>
      <c r="S137">
        <v>20</v>
      </c>
      <c r="T137">
        <v>18.88</v>
      </c>
      <c r="U137">
        <v>209</v>
      </c>
      <c r="V137">
        <v>15</v>
      </c>
      <c r="W137">
        <v>634</v>
      </c>
      <c r="X137">
        <v>30</v>
      </c>
    </row>
    <row r="138" spans="1:24" x14ac:dyDescent="0.3">
      <c r="A138" s="1">
        <v>43926</v>
      </c>
      <c r="B138">
        <v>4636</v>
      </c>
      <c r="C138" t="s">
        <v>24</v>
      </c>
      <c r="D138" t="s">
        <v>25</v>
      </c>
      <c r="E138" t="s">
        <v>26</v>
      </c>
      <c r="F138" t="s">
        <v>27</v>
      </c>
      <c r="G138" t="s">
        <v>28</v>
      </c>
      <c r="H138" t="s">
        <v>29</v>
      </c>
      <c r="I138" t="s">
        <v>30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3">
      <c r="A139" s="1">
        <v>43998</v>
      </c>
      <c r="B139">
        <v>4636</v>
      </c>
      <c r="C139" t="s">
        <v>24</v>
      </c>
      <c r="D139" t="s">
        <v>25</v>
      </c>
      <c r="E139" t="s">
        <v>26</v>
      </c>
      <c r="F139" t="s">
        <v>27</v>
      </c>
      <c r="G139" t="s">
        <v>28</v>
      </c>
      <c r="H139" t="s">
        <v>29</v>
      </c>
      <c r="I139" t="s">
        <v>49</v>
      </c>
      <c r="J139">
        <v>1225.9100000000001</v>
      </c>
      <c r="K139">
        <v>461.88</v>
      </c>
      <c r="L139">
        <v>999</v>
      </c>
      <c r="M139">
        <v>74</v>
      </c>
      <c r="N139">
        <v>19</v>
      </c>
      <c r="O139">
        <v>0</v>
      </c>
      <c r="P139">
        <v>19</v>
      </c>
      <c r="Q139">
        <v>999</v>
      </c>
      <c r="R139">
        <v>74</v>
      </c>
      <c r="S139">
        <v>19</v>
      </c>
      <c r="T139">
        <v>29.4</v>
      </c>
      <c r="U139">
        <v>327</v>
      </c>
      <c r="V139">
        <v>21</v>
      </c>
      <c r="W139">
        <v>644</v>
      </c>
      <c r="X139">
        <v>21</v>
      </c>
    </row>
    <row r="140" spans="1:24" x14ac:dyDescent="0.3">
      <c r="A140" s="1">
        <v>43997</v>
      </c>
      <c r="B140">
        <v>4636</v>
      </c>
      <c r="C140" t="s">
        <v>24</v>
      </c>
      <c r="D140" t="s">
        <v>25</v>
      </c>
      <c r="E140" t="s">
        <v>26</v>
      </c>
      <c r="F140" t="s">
        <v>27</v>
      </c>
      <c r="G140" t="s">
        <v>28</v>
      </c>
      <c r="H140" t="s">
        <v>29</v>
      </c>
      <c r="I140" t="s">
        <v>49</v>
      </c>
      <c r="J140">
        <v>1028.98</v>
      </c>
      <c r="K140">
        <v>379.9</v>
      </c>
      <c r="L140">
        <v>1440</v>
      </c>
      <c r="M140">
        <v>76</v>
      </c>
      <c r="N140">
        <v>17</v>
      </c>
      <c r="O140">
        <v>0</v>
      </c>
      <c r="P140">
        <v>17</v>
      </c>
      <c r="Q140">
        <v>1440</v>
      </c>
      <c r="R140">
        <v>76</v>
      </c>
      <c r="S140">
        <v>15</v>
      </c>
      <c r="T140">
        <v>35</v>
      </c>
      <c r="U140">
        <v>748</v>
      </c>
      <c r="V140">
        <v>25</v>
      </c>
      <c r="W140">
        <v>550</v>
      </c>
      <c r="X140">
        <v>18</v>
      </c>
    </row>
    <row r="141" spans="1:24" x14ac:dyDescent="0.3">
      <c r="A141" s="1">
        <v>43927</v>
      </c>
      <c r="B141">
        <v>4636</v>
      </c>
      <c r="C141" t="s">
        <v>24</v>
      </c>
      <c r="D141" t="s">
        <v>25</v>
      </c>
      <c r="E141" t="s">
        <v>26</v>
      </c>
      <c r="F141" t="s">
        <v>27</v>
      </c>
      <c r="G141" t="s">
        <v>28</v>
      </c>
      <c r="H141" t="s">
        <v>29</v>
      </c>
      <c r="I141" t="s">
        <v>30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3">
      <c r="A142" s="1">
        <v>43996</v>
      </c>
      <c r="B142">
        <v>4636</v>
      </c>
      <c r="C142" t="s">
        <v>24</v>
      </c>
      <c r="D142" t="s">
        <v>25</v>
      </c>
      <c r="E142" t="s">
        <v>26</v>
      </c>
      <c r="F142" t="s">
        <v>27</v>
      </c>
      <c r="G142" t="s">
        <v>28</v>
      </c>
      <c r="H142" t="s">
        <v>29</v>
      </c>
      <c r="I142" t="s">
        <v>49</v>
      </c>
      <c r="J142">
        <v>921.67</v>
      </c>
      <c r="K142">
        <v>365.33</v>
      </c>
      <c r="L142">
        <v>1122</v>
      </c>
      <c r="M142">
        <v>83</v>
      </c>
      <c r="N142">
        <v>14</v>
      </c>
      <c r="O142">
        <v>0</v>
      </c>
      <c r="P142">
        <v>14</v>
      </c>
      <c r="Q142">
        <v>1122</v>
      </c>
      <c r="R142">
        <v>83</v>
      </c>
      <c r="S142">
        <v>13</v>
      </c>
      <c r="T142">
        <v>35</v>
      </c>
      <c r="U142">
        <v>519</v>
      </c>
      <c r="V142">
        <v>25</v>
      </c>
      <c r="W142">
        <v>465</v>
      </c>
      <c r="X142">
        <v>24</v>
      </c>
    </row>
    <row r="143" spans="1:24" x14ac:dyDescent="0.3">
      <c r="A143" s="1">
        <v>43995</v>
      </c>
      <c r="B143">
        <v>4636</v>
      </c>
      <c r="C143" t="s">
        <v>24</v>
      </c>
      <c r="D143" t="s">
        <v>25</v>
      </c>
      <c r="E143" t="s">
        <v>26</v>
      </c>
      <c r="F143" t="s">
        <v>27</v>
      </c>
      <c r="G143" t="s">
        <v>28</v>
      </c>
      <c r="H143" t="s">
        <v>29</v>
      </c>
      <c r="I143" t="s">
        <v>49</v>
      </c>
      <c r="J143">
        <v>683.97</v>
      </c>
      <c r="K143">
        <v>265.33999999999997</v>
      </c>
      <c r="L143">
        <v>1230</v>
      </c>
      <c r="M143">
        <v>70</v>
      </c>
      <c r="N143">
        <v>10</v>
      </c>
      <c r="O143">
        <v>0</v>
      </c>
      <c r="P143">
        <v>10</v>
      </c>
      <c r="Q143">
        <v>1230</v>
      </c>
      <c r="R143">
        <v>70</v>
      </c>
      <c r="S143">
        <v>10</v>
      </c>
      <c r="T143">
        <v>32.81</v>
      </c>
      <c r="U143">
        <v>501</v>
      </c>
      <c r="V143">
        <v>24</v>
      </c>
      <c r="W143">
        <v>356</v>
      </c>
      <c r="X143">
        <v>14</v>
      </c>
    </row>
    <row r="144" spans="1:24" x14ac:dyDescent="0.3">
      <c r="A144" s="1">
        <v>43928</v>
      </c>
      <c r="B144">
        <v>4636</v>
      </c>
      <c r="C144" t="s">
        <v>24</v>
      </c>
      <c r="D144" t="s">
        <v>25</v>
      </c>
      <c r="E144" t="s">
        <v>26</v>
      </c>
      <c r="F144" t="s">
        <v>27</v>
      </c>
      <c r="G144" t="s">
        <v>28</v>
      </c>
      <c r="H144" t="s">
        <v>29</v>
      </c>
      <c r="I144" t="s">
        <v>30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3">
      <c r="A145" s="1">
        <v>43994</v>
      </c>
      <c r="B145">
        <v>4636</v>
      </c>
      <c r="C145" t="s">
        <v>24</v>
      </c>
      <c r="D145" t="s">
        <v>25</v>
      </c>
      <c r="E145" t="s">
        <v>26</v>
      </c>
      <c r="F145" t="s">
        <v>27</v>
      </c>
      <c r="G145" t="s">
        <v>28</v>
      </c>
      <c r="H145" t="s">
        <v>29</v>
      </c>
      <c r="I145" t="s">
        <v>49</v>
      </c>
      <c r="J145">
        <v>1048.17</v>
      </c>
      <c r="K145">
        <v>393.68</v>
      </c>
      <c r="L145">
        <v>772</v>
      </c>
      <c r="M145">
        <v>80</v>
      </c>
      <c r="N145">
        <v>17</v>
      </c>
      <c r="O145">
        <v>0</v>
      </c>
      <c r="P145">
        <v>17</v>
      </c>
      <c r="Q145">
        <v>772</v>
      </c>
      <c r="R145">
        <v>80</v>
      </c>
      <c r="S145">
        <v>17</v>
      </c>
      <c r="T145">
        <v>35.14</v>
      </c>
      <c r="U145">
        <v>315</v>
      </c>
      <c r="V145">
        <v>27</v>
      </c>
      <c r="W145">
        <v>549</v>
      </c>
      <c r="X145">
        <v>23</v>
      </c>
    </row>
    <row r="146" spans="1:24" x14ac:dyDescent="0.3">
      <c r="A146" s="1">
        <v>43993</v>
      </c>
      <c r="B146">
        <v>4636</v>
      </c>
      <c r="C146" t="s">
        <v>24</v>
      </c>
      <c r="D146" t="s">
        <v>25</v>
      </c>
      <c r="E146" t="s">
        <v>26</v>
      </c>
      <c r="F146" t="s">
        <v>27</v>
      </c>
      <c r="G146" t="s">
        <v>28</v>
      </c>
      <c r="H146" t="s">
        <v>29</v>
      </c>
      <c r="I146" t="s">
        <v>49</v>
      </c>
      <c r="J146">
        <v>1074.9100000000001</v>
      </c>
      <c r="K146">
        <v>421.56</v>
      </c>
      <c r="L146">
        <v>869</v>
      </c>
      <c r="M146">
        <v>77</v>
      </c>
      <c r="N146">
        <v>17</v>
      </c>
      <c r="O146">
        <v>0</v>
      </c>
      <c r="P146">
        <v>17</v>
      </c>
      <c r="Q146">
        <v>869</v>
      </c>
      <c r="R146">
        <v>77</v>
      </c>
      <c r="S146">
        <v>17</v>
      </c>
      <c r="T146">
        <v>42.29</v>
      </c>
      <c r="U146">
        <v>315</v>
      </c>
      <c r="V146">
        <v>32</v>
      </c>
      <c r="W146">
        <v>549</v>
      </c>
      <c r="X146">
        <v>17</v>
      </c>
    </row>
    <row r="147" spans="1:24" x14ac:dyDescent="0.3">
      <c r="A147" s="1">
        <v>43929</v>
      </c>
      <c r="B147">
        <v>4636</v>
      </c>
      <c r="C147" t="s">
        <v>24</v>
      </c>
      <c r="D147" t="s">
        <v>25</v>
      </c>
      <c r="E147" t="s">
        <v>26</v>
      </c>
      <c r="F147" t="s">
        <v>27</v>
      </c>
      <c r="G147" t="s">
        <v>28</v>
      </c>
      <c r="H147" t="s">
        <v>29</v>
      </c>
      <c r="I147" t="s">
        <v>30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3">
      <c r="A148" s="1">
        <v>43992</v>
      </c>
      <c r="B148">
        <v>4636</v>
      </c>
      <c r="C148" t="s">
        <v>24</v>
      </c>
      <c r="D148" t="s">
        <v>25</v>
      </c>
      <c r="E148" t="s">
        <v>26</v>
      </c>
      <c r="F148" t="s">
        <v>27</v>
      </c>
      <c r="G148" t="s">
        <v>28</v>
      </c>
      <c r="H148" t="s">
        <v>29</v>
      </c>
      <c r="I148" t="s">
        <v>49</v>
      </c>
      <c r="J148">
        <v>1115.02</v>
      </c>
      <c r="K148">
        <v>436.96</v>
      </c>
      <c r="L148">
        <v>1043</v>
      </c>
      <c r="M148">
        <v>87</v>
      </c>
      <c r="N148">
        <v>18</v>
      </c>
      <c r="O148">
        <v>0</v>
      </c>
      <c r="P148">
        <v>18</v>
      </c>
      <c r="Q148">
        <v>1043</v>
      </c>
      <c r="R148">
        <v>87</v>
      </c>
      <c r="S148">
        <v>16</v>
      </c>
      <c r="T148">
        <v>39.69</v>
      </c>
      <c r="U148">
        <v>266</v>
      </c>
      <c r="V148">
        <v>31</v>
      </c>
      <c r="W148">
        <v>566</v>
      </c>
      <c r="X148">
        <v>27</v>
      </c>
    </row>
    <row r="149" spans="1:24" x14ac:dyDescent="0.3">
      <c r="A149" s="1">
        <v>43991</v>
      </c>
      <c r="B149">
        <v>4636</v>
      </c>
      <c r="C149" t="s">
        <v>24</v>
      </c>
      <c r="D149" t="s">
        <v>25</v>
      </c>
      <c r="E149" t="s">
        <v>26</v>
      </c>
      <c r="F149" t="s">
        <v>27</v>
      </c>
      <c r="G149" t="s">
        <v>28</v>
      </c>
      <c r="H149" t="s">
        <v>29</v>
      </c>
      <c r="I149" t="s">
        <v>49</v>
      </c>
      <c r="J149">
        <v>1009.49</v>
      </c>
      <c r="K149">
        <v>414.5</v>
      </c>
      <c r="L149">
        <v>853</v>
      </c>
      <c r="M149">
        <v>64</v>
      </c>
      <c r="N149">
        <v>16</v>
      </c>
      <c r="O149">
        <v>0</v>
      </c>
      <c r="P149">
        <v>16</v>
      </c>
      <c r="Q149">
        <v>853</v>
      </c>
      <c r="R149">
        <v>64</v>
      </c>
      <c r="S149">
        <v>15</v>
      </c>
      <c r="T149">
        <v>23.25</v>
      </c>
      <c r="U149">
        <v>236</v>
      </c>
      <c r="V149">
        <v>17</v>
      </c>
      <c r="W149">
        <v>489</v>
      </c>
      <c r="X149">
        <v>11</v>
      </c>
    </row>
    <row r="150" spans="1:24" x14ac:dyDescent="0.3">
      <c r="A150" s="1">
        <v>43930</v>
      </c>
      <c r="B150">
        <v>4636</v>
      </c>
      <c r="C150" t="s">
        <v>24</v>
      </c>
      <c r="D150" t="s">
        <v>25</v>
      </c>
      <c r="E150" t="s">
        <v>26</v>
      </c>
      <c r="F150" t="s">
        <v>27</v>
      </c>
      <c r="G150" t="s">
        <v>28</v>
      </c>
      <c r="H150" t="s">
        <v>29</v>
      </c>
      <c r="I150" t="s">
        <v>30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3">
      <c r="A151" s="1">
        <v>43990</v>
      </c>
      <c r="B151">
        <v>4636</v>
      </c>
      <c r="C151" t="s">
        <v>24</v>
      </c>
      <c r="D151" t="s">
        <v>25</v>
      </c>
      <c r="E151" t="s">
        <v>26</v>
      </c>
      <c r="F151" t="s">
        <v>27</v>
      </c>
      <c r="G151" t="s">
        <v>28</v>
      </c>
      <c r="H151" t="s">
        <v>29</v>
      </c>
      <c r="I151" t="s">
        <v>49</v>
      </c>
      <c r="J151">
        <v>1111.3</v>
      </c>
      <c r="K151">
        <v>398.4</v>
      </c>
      <c r="L151">
        <v>920</v>
      </c>
      <c r="M151">
        <v>64</v>
      </c>
      <c r="N151">
        <v>20</v>
      </c>
      <c r="O151">
        <v>0</v>
      </c>
      <c r="P151">
        <v>20</v>
      </c>
      <c r="Q151">
        <v>920</v>
      </c>
      <c r="R151">
        <v>64</v>
      </c>
      <c r="S151">
        <v>20</v>
      </c>
      <c r="T151">
        <v>42</v>
      </c>
      <c r="U151">
        <v>464</v>
      </c>
      <c r="V151">
        <v>30</v>
      </c>
      <c r="W151">
        <v>591</v>
      </c>
      <c r="X151">
        <v>22</v>
      </c>
    </row>
    <row r="152" spans="1:24" x14ac:dyDescent="0.3">
      <c r="A152" s="1">
        <v>43989</v>
      </c>
      <c r="B152">
        <v>4636</v>
      </c>
      <c r="C152" t="s">
        <v>24</v>
      </c>
      <c r="D152" t="s">
        <v>25</v>
      </c>
      <c r="E152" t="s">
        <v>26</v>
      </c>
      <c r="F152" t="s">
        <v>27</v>
      </c>
      <c r="G152" t="s">
        <v>28</v>
      </c>
      <c r="H152" t="s">
        <v>29</v>
      </c>
      <c r="I152" t="s">
        <v>49</v>
      </c>
      <c r="J152">
        <v>1167.1400000000001</v>
      </c>
      <c r="K152">
        <v>468.53</v>
      </c>
      <c r="L152">
        <v>1262</v>
      </c>
      <c r="M152">
        <v>85</v>
      </c>
      <c r="N152">
        <v>19</v>
      </c>
      <c r="O152">
        <v>1</v>
      </c>
      <c r="P152">
        <v>18</v>
      </c>
      <c r="Q152">
        <v>1262</v>
      </c>
      <c r="R152">
        <v>85</v>
      </c>
      <c r="S152">
        <v>18</v>
      </c>
      <c r="T152">
        <v>45.6</v>
      </c>
      <c r="U152">
        <v>765</v>
      </c>
      <c r="V152">
        <v>34</v>
      </c>
      <c r="W152">
        <v>575</v>
      </c>
      <c r="X152">
        <v>11</v>
      </c>
    </row>
    <row r="153" spans="1:24" x14ac:dyDescent="0.3">
      <c r="A153" s="1">
        <v>43931</v>
      </c>
      <c r="B153">
        <v>4636</v>
      </c>
      <c r="C153" t="s">
        <v>24</v>
      </c>
      <c r="D153" t="s">
        <v>25</v>
      </c>
      <c r="E153" t="s">
        <v>26</v>
      </c>
      <c r="F153" t="s">
        <v>27</v>
      </c>
      <c r="G153" t="s">
        <v>28</v>
      </c>
      <c r="H153" t="s">
        <v>29</v>
      </c>
      <c r="I153" t="s">
        <v>30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3">
      <c r="A154" s="1">
        <v>43988</v>
      </c>
      <c r="B154">
        <v>4636</v>
      </c>
      <c r="C154" t="s">
        <v>24</v>
      </c>
      <c r="D154" t="s">
        <v>25</v>
      </c>
      <c r="E154" t="s">
        <v>26</v>
      </c>
      <c r="F154" t="s">
        <v>27</v>
      </c>
      <c r="G154" t="s">
        <v>28</v>
      </c>
      <c r="H154" t="s">
        <v>29</v>
      </c>
      <c r="I154" t="s">
        <v>49</v>
      </c>
      <c r="J154">
        <v>1179.8800000000001</v>
      </c>
      <c r="K154">
        <v>615.12</v>
      </c>
      <c r="L154">
        <v>1155</v>
      </c>
      <c r="M154">
        <v>75</v>
      </c>
      <c r="N154">
        <v>13</v>
      </c>
      <c r="O154">
        <v>0</v>
      </c>
      <c r="P154">
        <v>13</v>
      </c>
      <c r="Q154">
        <v>1155</v>
      </c>
      <c r="R154">
        <v>75</v>
      </c>
      <c r="S154">
        <v>13</v>
      </c>
      <c r="T154">
        <v>35.92</v>
      </c>
      <c r="U154">
        <v>513</v>
      </c>
      <c r="V154">
        <v>26</v>
      </c>
      <c r="W154">
        <v>420</v>
      </c>
      <c r="X154">
        <v>6</v>
      </c>
    </row>
    <row r="155" spans="1:24" x14ac:dyDescent="0.3">
      <c r="A155" s="1">
        <v>43987</v>
      </c>
      <c r="B155">
        <v>4636</v>
      </c>
      <c r="C155" t="s">
        <v>24</v>
      </c>
      <c r="D155" t="s">
        <v>25</v>
      </c>
      <c r="E155" t="s">
        <v>26</v>
      </c>
      <c r="F155" t="s">
        <v>27</v>
      </c>
      <c r="G155" t="s">
        <v>28</v>
      </c>
      <c r="H155" t="s">
        <v>29</v>
      </c>
      <c r="I155" t="s">
        <v>49</v>
      </c>
      <c r="J155">
        <v>1987.12</v>
      </c>
      <c r="K155">
        <v>789.29</v>
      </c>
      <c r="L155">
        <v>1705</v>
      </c>
      <c r="M155">
        <v>119</v>
      </c>
      <c r="N155">
        <v>31</v>
      </c>
      <c r="O155">
        <v>0</v>
      </c>
      <c r="P155">
        <v>31</v>
      </c>
      <c r="Q155">
        <v>1705</v>
      </c>
      <c r="R155">
        <v>119</v>
      </c>
      <c r="S155">
        <v>31</v>
      </c>
      <c r="T155">
        <v>47.34</v>
      </c>
      <c r="U155">
        <v>745</v>
      </c>
      <c r="V155">
        <v>35</v>
      </c>
      <c r="W155">
        <v>996</v>
      </c>
      <c r="X155">
        <v>20</v>
      </c>
    </row>
    <row r="156" spans="1:24" x14ac:dyDescent="0.3">
      <c r="A156" s="1">
        <v>43986</v>
      </c>
      <c r="B156">
        <v>4636</v>
      </c>
      <c r="C156" t="s">
        <v>24</v>
      </c>
      <c r="D156" t="s">
        <v>25</v>
      </c>
      <c r="E156" t="s">
        <v>26</v>
      </c>
      <c r="F156" t="s">
        <v>27</v>
      </c>
      <c r="G156" t="s">
        <v>28</v>
      </c>
      <c r="H156" t="s">
        <v>29</v>
      </c>
      <c r="I156" t="s">
        <v>49</v>
      </c>
      <c r="J156">
        <v>1371.05</v>
      </c>
      <c r="K156">
        <v>497.41</v>
      </c>
      <c r="L156">
        <v>965</v>
      </c>
      <c r="M156">
        <v>85</v>
      </c>
      <c r="N156">
        <v>23</v>
      </c>
      <c r="O156">
        <v>0</v>
      </c>
      <c r="P156">
        <v>23</v>
      </c>
      <c r="Q156">
        <v>965</v>
      </c>
      <c r="R156">
        <v>85</v>
      </c>
      <c r="S156">
        <v>23</v>
      </c>
      <c r="T156">
        <v>47.35</v>
      </c>
      <c r="U156">
        <v>590</v>
      </c>
      <c r="V156">
        <v>35</v>
      </c>
      <c r="W156">
        <v>736</v>
      </c>
      <c r="X156">
        <v>17</v>
      </c>
    </row>
    <row r="157" spans="1:24" x14ac:dyDescent="0.3">
      <c r="A157" s="1">
        <v>43932</v>
      </c>
      <c r="B157">
        <v>4636</v>
      </c>
      <c r="C157" t="s">
        <v>24</v>
      </c>
      <c r="D157" t="s">
        <v>25</v>
      </c>
      <c r="E157" t="s">
        <v>26</v>
      </c>
      <c r="F157" t="s">
        <v>27</v>
      </c>
      <c r="G157" t="s">
        <v>28</v>
      </c>
      <c r="H157" t="s">
        <v>29</v>
      </c>
      <c r="I157" t="s">
        <v>49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3">
      <c r="A158" s="1">
        <v>43985</v>
      </c>
      <c r="B158">
        <v>4636</v>
      </c>
      <c r="C158" t="s">
        <v>24</v>
      </c>
      <c r="D158" t="s">
        <v>25</v>
      </c>
      <c r="E158" t="s">
        <v>26</v>
      </c>
      <c r="F158" t="s">
        <v>27</v>
      </c>
      <c r="G158" t="s">
        <v>28</v>
      </c>
      <c r="H158" t="s">
        <v>29</v>
      </c>
      <c r="I158" t="s">
        <v>49</v>
      </c>
      <c r="J158">
        <v>1373.93</v>
      </c>
      <c r="K158">
        <v>527.41</v>
      </c>
      <c r="L158">
        <v>899</v>
      </c>
      <c r="M158">
        <v>79</v>
      </c>
      <c r="N158">
        <v>23</v>
      </c>
      <c r="O158">
        <v>0</v>
      </c>
      <c r="P158">
        <v>23</v>
      </c>
      <c r="Q158">
        <v>899</v>
      </c>
      <c r="R158">
        <v>79</v>
      </c>
      <c r="S158">
        <v>23</v>
      </c>
      <c r="T158">
        <v>39.909999999999997</v>
      </c>
      <c r="U158">
        <v>529</v>
      </c>
      <c r="V158">
        <v>29</v>
      </c>
      <c r="W158">
        <v>703</v>
      </c>
      <c r="X158">
        <v>21</v>
      </c>
    </row>
    <row r="159" spans="1:24" x14ac:dyDescent="0.3">
      <c r="A159" s="1">
        <v>43984</v>
      </c>
      <c r="B159">
        <v>4636</v>
      </c>
      <c r="C159" t="s">
        <v>24</v>
      </c>
      <c r="D159" t="s">
        <v>25</v>
      </c>
      <c r="E159" t="s">
        <v>26</v>
      </c>
      <c r="F159" t="s">
        <v>27</v>
      </c>
      <c r="G159" t="s">
        <v>28</v>
      </c>
      <c r="H159" t="s">
        <v>29</v>
      </c>
      <c r="I159" t="s">
        <v>49</v>
      </c>
      <c r="J159">
        <v>1171.1600000000001</v>
      </c>
      <c r="K159">
        <v>502.08</v>
      </c>
      <c r="L159">
        <v>822</v>
      </c>
      <c r="M159">
        <v>65</v>
      </c>
      <c r="N159">
        <v>17</v>
      </c>
      <c r="O159">
        <v>0</v>
      </c>
      <c r="P159">
        <v>17</v>
      </c>
      <c r="Q159">
        <v>822</v>
      </c>
      <c r="R159">
        <v>65</v>
      </c>
      <c r="S159">
        <v>17</v>
      </c>
      <c r="T159">
        <v>28.92</v>
      </c>
      <c r="U159">
        <v>330</v>
      </c>
      <c r="V159">
        <v>21</v>
      </c>
      <c r="W159">
        <v>544</v>
      </c>
      <c r="X159">
        <v>15</v>
      </c>
    </row>
    <row r="160" spans="1:24" x14ac:dyDescent="0.3">
      <c r="A160" s="1">
        <v>43933</v>
      </c>
      <c r="B160">
        <v>4636</v>
      </c>
      <c r="C160" t="s">
        <v>24</v>
      </c>
      <c r="D160" t="s">
        <v>25</v>
      </c>
      <c r="E160" t="s">
        <v>26</v>
      </c>
      <c r="F160" t="s">
        <v>27</v>
      </c>
      <c r="G160" t="s">
        <v>28</v>
      </c>
      <c r="H160" t="s">
        <v>29</v>
      </c>
      <c r="I160" t="s">
        <v>49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3">
      <c r="A161" s="1">
        <v>43983</v>
      </c>
      <c r="B161">
        <v>4636</v>
      </c>
      <c r="C161" t="s">
        <v>24</v>
      </c>
      <c r="D161" t="s">
        <v>25</v>
      </c>
      <c r="E161" t="s">
        <v>26</v>
      </c>
      <c r="F161" t="s">
        <v>27</v>
      </c>
      <c r="G161" t="s">
        <v>28</v>
      </c>
      <c r="H161" t="s">
        <v>29</v>
      </c>
      <c r="I161" t="s">
        <v>49</v>
      </c>
      <c r="J161">
        <v>1093.08</v>
      </c>
      <c r="K161">
        <v>436.2</v>
      </c>
      <c r="L161">
        <v>986</v>
      </c>
      <c r="M161">
        <v>63</v>
      </c>
      <c r="N161">
        <v>18</v>
      </c>
      <c r="O161">
        <v>0</v>
      </c>
      <c r="P161">
        <v>18</v>
      </c>
      <c r="Q161">
        <v>986</v>
      </c>
      <c r="R161">
        <v>63</v>
      </c>
      <c r="S161">
        <v>16</v>
      </c>
      <c r="T161">
        <v>28.92</v>
      </c>
      <c r="U161">
        <v>442</v>
      </c>
      <c r="V161">
        <v>21</v>
      </c>
      <c r="W161">
        <v>548</v>
      </c>
      <c r="X161">
        <v>20</v>
      </c>
    </row>
    <row r="162" spans="1:24" x14ac:dyDescent="0.3">
      <c r="A162" s="1">
        <v>43982</v>
      </c>
      <c r="B162">
        <v>4636</v>
      </c>
      <c r="C162" t="s">
        <v>24</v>
      </c>
      <c r="D162" t="s">
        <v>25</v>
      </c>
      <c r="E162" t="s">
        <v>26</v>
      </c>
      <c r="F162" t="s">
        <v>27</v>
      </c>
      <c r="G162" t="s">
        <v>28</v>
      </c>
      <c r="H162" t="s">
        <v>29</v>
      </c>
      <c r="I162" t="s">
        <v>49</v>
      </c>
      <c r="J162">
        <v>1237.56</v>
      </c>
      <c r="K162">
        <v>481.62</v>
      </c>
      <c r="L162">
        <v>1325</v>
      </c>
      <c r="M162">
        <v>66</v>
      </c>
      <c r="N162">
        <v>19</v>
      </c>
      <c r="O162">
        <v>0</v>
      </c>
      <c r="P162">
        <v>19</v>
      </c>
      <c r="Q162">
        <v>1325</v>
      </c>
      <c r="R162">
        <v>66</v>
      </c>
      <c r="S162">
        <v>18</v>
      </c>
      <c r="T162">
        <v>42.37</v>
      </c>
      <c r="U162">
        <v>824</v>
      </c>
      <c r="V162">
        <v>31</v>
      </c>
      <c r="W162">
        <v>636</v>
      </c>
      <c r="X162">
        <v>22</v>
      </c>
    </row>
    <row r="163" spans="1:24" x14ac:dyDescent="0.3">
      <c r="A163" s="1">
        <v>43934</v>
      </c>
      <c r="B163">
        <v>4636</v>
      </c>
      <c r="C163" t="s">
        <v>24</v>
      </c>
      <c r="D163" t="s">
        <v>25</v>
      </c>
      <c r="E163" t="s">
        <v>26</v>
      </c>
      <c r="F163" t="s">
        <v>27</v>
      </c>
      <c r="G163" t="s">
        <v>28</v>
      </c>
      <c r="H163" t="s">
        <v>29</v>
      </c>
      <c r="I163" t="s">
        <v>49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3">
      <c r="A164" s="1">
        <v>43981</v>
      </c>
      <c r="B164">
        <v>4636</v>
      </c>
      <c r="C164" t="s">
        <v>24</v>
      </c>
      <c r="D164" t="s">
        <v>25</v>
      </c>
      <c r="E164" t="s">
        <v>26</v>
      </c>
      <c r="F164" t="s">
        <v>27</v>
      </c>
      <c r="G164" t="s">
        <v>28</v>
      </c>
      <c r="H164" t="s">
        <v>29</v>
      </c>
      <c r="I164" t="s">
        <v>49</v>
      </c>
      <c r="J164">
        <v>1713.99</v>
      </c>
      <c r="K164">
        <v>670.83</v>
      </c>
      <c r="L164">
        <v>1906</v>
      </c>
      <c r="M164">
        <v>134</v>
      </c>
      <c r="N164">
        <v>26</v>
      </c>
      <c r="O164">
        <v>0</v>
      </c>
      <c r="P164">
        <v>26</v>
      </c>
      <c r="Q164">
        <v>1906</v>
      </c>
      <c r="R164">
        <v>134</v>
      </c>
      <c r="S164">
        <v>26</v>
      </c>
      <c r="T164">
        <v>71.7</v>
      </c>
      <c r="U164">
        <v>952</v>
      </c>
      <c r="V164">
        <v>52</v>
      </c>
      <c r="W164">
        <v>878</v>
      </c>
      <c r="X164">
        <v>32</v>
      </c>
    </row>
    <row r="165" spans="1:24" x14ac:dyDescent="0.3">
      <c r="A165" s="1">
        <v>43980</v>
      </c>
      <c r="B165">
        <v>4636</v>
      </c>
      <c r="C165" t="s">
        <v>24</v>
      </c>
      <c r="D165" t="s">
        <v>25</v>
      </c>
      <c r="E165" t="s">
        <v>26</v>
      </c>
      <c r="F165" t="s">
        <v>27</v>
      </c>
      <c r="G165" t="s">
        <v>28</v>
      </c>
      <c r="H165" t="s">
        <v>29</v>
      </c>
      <c r="I165" t="s">
        <v>49</v>
      </c>
      <c r="J165">
        <v>1145.81</v>
      </c>
      <c r="K165">
        <v>517.71</v>
      </c>
      <c r="L165">
        <v>1037</v>
      </c>
      <c r="M165">
        <v>77</v>
      </c>
      <c r="N165">
        <v>16</v>
      </c>
      <c r="O165">
        <v>0</v>
      </c>
      <c r="P165">
        <v>16</v>
      </c>
      <c r="Q165">
        <v>1037</v>
      </c>
      <c r="R165">
        <v>77</v>
      </c>
      <c r="S165">
        <v>16</v>
      </c>
      <c r="T165">
        <v>37.18</v>
      </c>
      <c r="U165">
        <v>443</v>
      </c>
      <c r="V165">
        <v>27</v>
      </c>
      <c r="W165">
        <v>502</v>
      </c>
      <c r="X165">
        <v>19</v>
      </c>
    </row>
    <row r="166" spans="1:24" x14ac:dyDescent="0.3">
      <c r="A166" s="1">
        <v>43935</v>
      </c>
      <c r="B166">
        <v>4636</v>
      </c>
      <c r="C166" t="s">
        <v>24</v>
      </c>
      <c r="D166" t="s">
        <v>25</v>
      </c>
      <c r="E166" t="s">
        <v>26</v>
      </c>
      <c r="F166" t="s">
        <v>27</v>
      </c>
      <c r="G166" t="s">
        <v>28</v>
      </c>
      <c r="H166" t="s">
        <v>29</v>
      </c>
      <c r="I166" t="s">
        <v>49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3">
      <c r="A167" s="1">
        <v>43979</v>
      </c>
      <c r="B167">
        <v>4636</v>
      </c>
      <c r="C167" t="s">
        <v>24</v>
      </c>
      <c r="D167" t="s">
        <v>25</v>
      </c>
      <c r="E167" t="s">
        <v>26</v>
      </c>
      <c r="F167" t="s">
        <v>27</v>
      </c>
      <c r="G167" t="s">
        <v>28</v>
      </c>
      <c r="H167" t="s">
        <v>29</v>
      </c>
      <c r="I167" t="s">
        <v>49</v>
      </c>
      <c r="J167">
        <v>783.5</v>
      </c>
      <c r="K167">
        <v>328.71</v>
      </c>
      <c r="L167">
        <v>985</v>
      </c>
      <c r="M167">
        <v>66</v>
      </c>
      <c r="N167">
        <v>14</v>
      </c>
      <c r="O167">
        <v>0</v>
      </c>
      <c r="P167">
        <v>14</v>
      </c>
      <c r="Q167">
        <v>985</v>
      </c>
      <c r="R167">
        <v>66</v>
      </c>
      <c r="S167">
        <v>14</v>
      </c>
      <c r="T167">
        <v>28.17</v>
      </c>
      <c r="U167">
        <v>474</v>
      </c>
      <c r="V167">
        <v>21</v>
      </c>
      <c r="W167">
        <v>366</v>
      </c>
      <c r="X167">
        <v>17</v>
      </c>
    </row>
    <row r="168" spans="1:24" x14ac:dyDescent="0.3">
      <c r="A168" s="1">
        <v>43978</v>
      </c>
      <c r="B168">
        <v>4636</v>
      </c>
      <c r="C168" t="s">
        <v>24</v>
      </c>
      <c r="D168" t="s">
        <v>25</v>
      </c>
      <c r="E168" t="s">
        <v>26</v>
      </c>
      <c r="F168" t="s">
        <v>27</v>
      </c>
      <c r="G168" t="s">
        <v>28</v>
      </c>
      <c r="H168" t="s">
        <v>29</v>
      </c>
      <c r="I168" t="s">
        <v>49</v>
      </c>
      <c r="J168">
        <v>600.83000000000004</v>
      </c>
      <c r="K168">
        <v>241.72</v>
      </c>
      <c r="L168">
        <v>734</v>
      </c>
      <c r="M168">
        <v>65</v>
      </c>
      <c r="N168">
        <v>10</v>
      </c>
      <c r="O168">
        <v>0</v>
      </c>
      <c r="P168">
        <v>10</v>
      </c>
      <c r="Q168">
        <v>734</v>
      </c>
      <c r="R168">
        <v>65</v>
      </c>
      <c r="S168">
        <v>8</v>
      </c>
      <c r="T168">
        <v>35.32</v>
      </c>
      <c r="U168">
        <v>342</v>
      </c>
      <c r="V168">
        <v>28</v>
      </c>
      <c r="W168">
        <v>295</v>
      </c>
      <c r="X168">
        <v>11</v>
      </c>
    </row>
    <row r="169" spans="1:24" x14ac:dyDescent="0.3">
      <c r="A169" s="1">
        <v>43936</v>
      </c>
      <c r="B169">
        <v>4636</v>
      </c>
      <c r="C169" t="s">
        <v>24</v>
      </c>
      <c r="D169" t="s">
        <v>25</v>
      </c>
      <c r="E169" t="s">
        <v>26</v>
      </c>
      <c r="F169" t="s">
        <v>27</v>
      </c>
      <c r="G169" t="s">
        <v>28</v>
      </c>
      <c r="H169" t="s">
        <v>29</v>
      </c>
      <c r="I169" t="s">
        <v>49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3">
      <c r="A170" s="1">
        <v>43977</v>
      </c>
      <c r="B170">
        <v>4636</v>
      </c>
      <c r="C170" t="s">
        <v>24</v>
      </c>
      <c r="D170" t="s">
        <v>25</v>
      </c>
      <c r="E170" t="s">
        <v>26</v>
      </c>
      <c r="F170" t="s">
        <v>27</v>
      </c>
      <c r="G170" t="s">
        <v>28</v>
      </c>
      <c r="H170" t="s">
        <v>29</v>
      </c>
      <c r="I170" t="s">
        <v>49</v>
      </c>
      <c r="J170">
        <v>1203.94</v>
      </c>
      <c r="K170">
        <v>496.96</v>
      </c>
      <c r="L170">
        <v>1043</v>
      </c>
      <c r="M170">
        <v>77</v>
      </c>
      <c r="N170">
        <v>22</v>
      </c>
      <c r="O170">
        <v>0</v>
      </c>
      <c r="P170">
        <v>22</v>
      </c>
      <c r="Q170">
        <v>1043</v>
      </c>
      <c r="R170">
        <v>77</v>
      </c>
      <c r="S170">
        <v>20</v>
      </c>
      <c r="T170">
        <v>23.63</v>
      </c>
      <c r="U170">
        <v>362</v>
      </c>
      <c r="V170">
        <v>18</v>
      </c>
      <c r="W170">
        <v>573</v>
      </c>
      <c r="X170">
        <v>32</v>
      </c>
    </row>
    <row r="171" spans="1:24" x14ac:dyDescent="0.3">
      <c r="A171" s="1">
        <v>43976</v>
      </c>
      <c r="B171">
        <v>4636</v>
      </c>
      <c r="C171" t="s">
        <v>24</v>
      </c>
      <c r="D171" t="s">
        <v>25</v>
      </c>
      <c r="E171" t="s">
        <v>26</v>
      </c>
      <c r="F171" t="s">
        <v>27</v>
      </c>
      <c r="G171" t="s">
        <v>28</v>
      </c>
      <c r="H171" t="s">
        <v>29</v>
      </c>
      <c r="I171" t="s">
        <v>49</v>
      </c>
      <c r="J171">
        <v>724.8</v>
      </c>
      <c r="K171">
        <v>234.64</v>
      </c>
      <c r="L171">
        <v>758</v>
      </c>
      <c r="M171">
        <v>50</v>
      </c>
      <c r="N171">
        <v>12</v>
      </c>
      <c r="O171">
        <v>0</v>
      </c>
      <c r="P171">
        <v>12</v>
      </c>
      <c r="Q171">
        <v>758</v>
      </c>
      <c r="R171">
        <v>50</v>
      </c>
      <c r="S171">
        <v>11</v>
      </c>
      <c r="T171">
        <v>22.4</v>
      </c>
      <c r="U171">
        <v>396</v>
      </c>
      <c r="V171">
        <v>16</v>
      </c>
      <c r="W171">
        <v>415</v>
      </c>
      <c r="X171">
        <v>15</v>
      </c>
    </row>
    <row r="172" spans="1:24" x14ac:dyDescent="0.3">
      <c r="A172" s="1">
        <v>43937</v>
      </c>
      <c r="B172">
        <v>4636</v>
      </c>
      <c r="C172" t="s">
        <v>24</v>
      </c>
      <c r="D172" t="s">
        <v>25</v>
      </c>
      <c r="E172" t="s">
        <v>26</v>
      </c>
      <c r="F172" t="s">
        <v>27</v>
      </c>
      <c r="G172" t="s">
        <v>28</v>
      </c>
      <c r="H172" t="s">
        <v>29</v>
      </c>
      <c r="I172" t="s">
        <v>49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3">
      <c r="A173" s="1">
        <v>43975</v>
      </c>
      <c r="B173">
        <v>4636</v>
      </c>
      <c r="C173" t="s">
        <v>24</v>
      </c>
      <c r="D173" t="s">
        <v>25</v>
      </c>
      <c r="E173" t="s">
        <v>26</v>
      </c>
      <c r="F173" t="s">
        <v>27</v>
      </c>
      <c r="G173" t="s">
        <v>28</v>
      </c>
      <c r="H173" t="s">
        <v>29</v>
      </c>
      <c r="I173" t="s">
        <v>49</v>
      </c>
      <c r="J173">
        <v>1592.9</v>
      </c>
      <c r="K173">
        <v>647.41</v>
      </c>
      <c r="L173">
        <v>1010</v>
      </c>
      <c r="M173">
        <v>79</v>
      </c>
      <c r="N173">
        <v>21</v>
      </c>
      <c r="O173">
        <v>0</v>
      </c>
      <c r="P173">
        <v>21</v>
      </c>
      <c r="Q173">
        <v>1010</v>
      </c>
      <c r="R173">
        <v>79</v>
      </c>
      <c r="S173">
        <v>19</v>
      </c>
      <c r="T173">
        <v>29.4</v>
      </c>
      <c r="U173">
        <v>349</v>
      </c>
      <c r="V173">
        <v>21</v>
      </c>
      <c r="W173">
        <v>783</v>
      </c>
      <c r="X173">
        <v>25</v>
      </c>
    </row>
    <row r="174" spans="1:24" x14ac:dyDescent="0.3">
      <c r="A174" s="1">
        <v>43938</v>
      </c>
      <c r="B174">
        <v>4636</v>
      </c>
      <c r="C174" t="s">
        <v>24</v>
      </c>
      <c r="D174" t="s">
        <v>25</v>
      </c>
      <c r="E174" t="s">
        <v>26</v>
      </c>
      <c r="F174" t="s">
        <v>27</v>
      </c>
      <c r="G174" t="s">
        <v>28</v>
      </c>
      <c r="H174" t="s">
        <v>29</v>
      </c>
      <c r="I174" t="s">
        <v>49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3">
      <c r="A175" s="1">
        <v>43974</v>
      </c>
      <c r="B175">
        <v>4636</v>
      </c>
      <c r="C175" t="s">
        <v>24</v>
      </c>
      <c r="D175" t="s">
        <v>25</v>
      </c>
      <c r="E175" t="s">
        <v>26</v>
      </c>
      <c r="F175" t="s">
        <v>27</v>
      </c>
      <c r="G175" t="s">
        <v>28</v>
      </c>
      <c r="H175" t="s">
        <v>29</v>
      </c>
      <c r="I175" t="s">
        <v>49</v>
      </c>
      <c r="J175">
        <v>681.8</v>
      </c>
      <c r="K175">
        <v>221.3</v>
      </c>
      <c r="L175">
        <v>1070</v>
      </c>
      <c r="M175">
        <v>75</v>
      </c>
      <c r="N175">
        <v>11</v>
      </c>
      <c r="O175">
        <v>0</v>
      </c>
      <c r="P175">
        <v>11</v>
      </c>
      <c r="Q175">
        <v>1070</v>
      </c>
      <c r="R175">
        <v>75</v>
      </c>
      <c r="S175">
        <v>10</v>
      </c>
      <c r="T175">
        <v>35.92</v>
      </c>
      <c r="U175">
        <v>569</v>
      </c>
      <c r="V175">
        <v>27</v>
      </c>
      <c r="W175">
        <v>394</v>
      </c>
      <c r="X175">
        <v>9</v>
      </c>
    </row>
    <row r="176" spans="1:24" x14ac:dyDescent="0.3">
      <c r="A176" s="1">
        <v>43973</v>
      </c>
      <c r="B176">
        <v>4636</v>
      </c>
      <c r="C176" t="s">
        <v>24</v>
      </c>
      <c r="D176" t="s">
        <v>25</v>
      </c>
      <c r="E176" t="s">
        <v>26</v>
      </c>
      <c r="F176" t="s">
        <v>27</v>
      </c>
      <c r="G176" t="s">
        <v>28</v>
      </c>
      <c r="H176" t="s">
        <v>29</v>
      </c>
      <c r="I176" t="s">
        <v>49</v>
      </c>
      <c r="J176">
        <v>904.57</v>
      </c>
      <c r="K176">
        <v>273.60000000000002</v>
      </c>
      <c r="L176">
        <v>1110</v>
      </c>
      <c r="M176">
        <v>74</v>
      </c>
      <c r="N176">
        <v>15</v>
      </c>
      <c r="O176">
        <v>0</v>
      </c>
      <c r="P176">
        <v>15</v>
      </c>
      <c r="Q176">
        <v>1110</v>
      </c>
      <c r="R176">
        <v>74</v>
      </c>
      <c r="S176">
        <v>15</v>
      </c>
      <c r="T176">
        <v>54.94</v>
      </c>
      <c r="U176">
        <v>669</v>
      </c>
      <c r="V176">
        <v>40</v>
      </c>
      <c r="W176">
        <v>543</v>
      </c>
      <c r="X176">
        <v>20</v>
      </c>
    </row>
    <row r="177" spans="1:24" x14ac:dyDescent="0.3">
      <c r="A177" s="1">
        <v>43939</v>
      </c>
      <c r="B177">
        <v>4636</v>
      </c>
      <c r="C177" t="s">
        <v>24</v>
      </c>
      <c r="D177" t="s">
        <v>25</v>
      </c>
      <c r="E177" t="s">
        <v>26</v>
      </c>
      <c r="F177" t="s">
        <v>27</v>
      </c>
      <c r="G177" t="s">
        <v>28</v>
      </c>
      <c r="H177" t="s">
        <v>29</v>
      </c>
      <c r="I177" t="s">
        <v>49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3">
      <c r="A178" s="1">
        <v>43972</v>
      </c>
      <c r="B178">
        <v>4636</v>
      </c>
      <c r="C178" t="s">
        <v>24</v>
      </c>
      <c r="D178" t="s">
        <v>25</v>
      </c>
      <c r="E178" t="s">
        <v>26</v>
      </c>
      <c r="F178" t="s">
        <v>27</v>
      </c>
      <c r="G178" t="s">
        <v>28</v>
      </c>
      <c r="H178" t="s">
        <v>29</v>
      </c>
      <c r="I178" t="s">
        <v>49</v>
      </c>
      <c r="J178">
        <v>1022.18</v>
      </c>
      <c r="K178">
        <v>333.79</v>
      </c>
      <c r="L178">
        <v>893</v>
      </c>
      <c r="M178">
        <v>63</v>
      </c>
      <c r="N178">
        <v>15</v>
      </c>
      <c r="O178">
        <v>0</v>
      </c>
      <c r="P178">
        <v>15</v>
      </c>
      <c r="Q178">
        <v>893</v>
      </c>
      <c r="R178">
        <v>63</v>
      </c>
      <c r="S178">
        <v>14</v>
      </c>
      <c r="T178">
        <v>28.69</v>
      </c>
      <c r="U178">
        <v>465</v>
      </c>
      <c r="V178">
        <v>22</v>
      </c>
      <c r="W178">
        <v>562</v>
      </c>
      <c r="X178">
        <v>25</v>
      </c>
    </row>
    <row r="179" spans="1:24" x14ac:dyDescent="0.3">
      <c r="A179" s="1">
        <v>43971</v>
      </c>
      <c r="B179">
        <v>4636</v>
      </c>
      <c r="C179" t="s">
        <v>24</v>
      </c>
      <c r="D179" t="s">
        <v>25</v>
      </c>
      <c r="E179" t="s">
        <v>26</v>
      </c>
      <c r="F179" t="s">
        <v>27</v>
      </c>
      <c r="G179" t="s">
        <v>28</v>
      </c>
      <c r="H179" t="s">
        <v>29</v>
      </c>
      <c r="I179" t="s">
        <v>49</v>
      </c>
      <c r="J179">
        <v>1284.21</v>
      </c>
      <c r="K179">
        <v>398.31</v>
      </c>
      <c r="L179">
        <v>964</v>
      </c>
      <c r="M179">
        <v>76</v>
      </c>
      <c r="N179">
        <v>21</v>
      </c>
      <c r="O179">
        <v>0</v>
      </c>
      <c r="P179">
        <v>21</v>
      </c>
      <c r="Q179">
        <v>964</v>
      </c>
      <c r="R179">
        <v>76</v>
      </c>
      <c r="S179">
        <v>18</v>
      </c>
      <c r="T179">
        <v>24.8</v>
      </c>
      <c r="U179">
        <v>429</v>
      </c>
      <c r="V179">
        <v>20</v>
      </c>
      <c r="W179">
        <v>713</v>
      </c>
      <c r="X179">
        <v>17</v>
      </c>
    </row>
    <row r="180" spans="1:24" x14ac:dyDescent="0.3">
      <c r="A180" s="1">
        <v>43940</v>
      </c>
      <c r="B180">
        <v>4636</v>
      </c>
      <c r="C180" t="s">
        <v>24</v>
      </c>
      <c r="D180" t="s">
        <v>25</v>
      </c>
      <c r="E180" t="s">
        <v>26</v>
      </c>
      <c r="F180" t="s">
        <v>27</v>
      </c>
      <c r="G180" t="s">
        <v>28</v>
      </c>
      <c r="H180" t="s">
        <v>29</v>
      </c>
      <c r="I180" t="s">
        <v>49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3">
      <c r="A181" s="1">
        <v>43970</v>
      </c>
      <c r="B181">
        <v>4636</v>
      </c>
      <c r="C181" t="s">
        <v>24</v>
      </c>
      <c r="D181" t="s">
        <v>25</v>
      </c>
      <c r="E181" t="s">
        <v>26</v>
      </c>
      <c r="F181" t="s">
        <v>27</v>
      </c>
      <c r="G181" t="s">
        <v>28</v>
      </c>
      <c r="H181" t="s">
        <v>29</v>
      </c>
      <c r="I181" t="s">
        <v>49</v>
      </c>
      <c r="J181">
        <v>1652.9</v>
      </c>
      <c r="K181">
        <v>568.96</v>
      </c>
      <c r="L181">
        <v>865</v>
      </c>
      <c r="M181">
        <v>76</v>
      </c>
      <c r="N181">
        <v>25</v>
      </c>
      <c r="O181">
        <v>0</v>
      </c>
      <c r="P181">
        <v>25</v>
      </c>
      <c r="Q181">
        <v>865</v>
      </c>
      <c r="R181">
        <v>76</v>
      </c>
      <c r="S181">
        <v>24</v>
      </c>
      <c r="T181">
        <v>32.69</v>
      </c>
      <c r="U181">
        <v>356</v>
      </c>
      <c r="V181">
        <v>26</v>
      </c>
      <c r="W181">
        <v>876</v>
      </c>
      <c r="X181">
        <v>31</v>
      </c>
    </row>
    <row r="182" spans="1:24" x14ac:dyDescent="0.3">
      <c r="A182" s="1">
        <v>43969</v>
      </c>
      <c r="B182">
        <v>4636</v>
      </c>
      <c r="C182" t="s">
        <v>24</v>
      </c>
      <c r="D182" t="s">
        <v>25</v>
      </c>
      <c r="E182" t="s">
        <v>26</v>
      </c>
      <c r="F182" t="s">
        <v>27</v>
      </c>
      <c r="G182" t="s">
        <v>28</v>
      </c>
      <c r="H182" t="s">
        <v>29</v>
      </c>
      <c r="I182" t="s">
        <v>49</v>
      </c>
      <c r="J182">
        <v>1353.97</v>
      </c>
      <c r="K182">
        <v>417.69</v>
      </c>
      <c r="L182">
        <v>921</v>
      </c>
      <c r="M182">
        <v>72</v>
      </c>
      <c r="N182">
        <v>22</v>
      </c>
      <c r="O182">
        <v>0</v>
      </c>
      <c r="P182">
        <v>22</v>
      </c>
      <c r="Q182">
        <v>921</v>
      </c>
      <c r="R182">
        <v>72</v>
      </c>
      <c r="S182">
        <v>22</v>
      </c>
      <c r="T182">
        <v>15.6</v>
      </c>
      <c r="U182">
        <v>171</v>
      </c>
      <c r="V182">
        <v>12</v>
      </c>
      <c r="W182">
        <v>770</v>
      </c>
      <c r="X182">
        <v>27</v>
      </c>
    </row>
    <row r="183" spans="1:24" x14ac:dyDescent="0.3">
      <c r="A183" s="1">
        <v>43941</v>
      </c>
      <c r="B183">
        <v>4636</v>
      </c>
      <c r="C183" t="s">
        <v>24</v>
      </c>
      <c r="D183" t="s">
        <v>25</v>
      </c>
      <c r="E183" t="s">
        <v>26</v>
      </c>
      <c r="F183" t="s">
        <v>27</v>
      </c>
      <c r="G183" t="s">
        <v>28</v>
      </c>
      <c r="H183" t="s">
        <v>29</v>
      </c>
      <c r="I183" t="s">
        <v>49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3">
      <c r="A184" s="1">
        <v>43968</v>
      </c>
      <c r="B184">
        <v>4636</v>
      </c>
      <c r="C184" t="s">
        <v>24</v>
      </c>
      <c r="D184" t="s">
        <v>25</v>
      </c>
      <c r="E184" t="s">
        <v>26</v>
      </c>
      <c r="F184" t="s">
        <v>27</v>
      </c>
      <c r="G184" t="s">
        <v>28</v>
      </c>
      <c r="H184" t="s">
        <v>29</v>
      </c>
      <c r="I184" t="s">
        <v>49</v>
      </c>
      <c r="J184">
        <v>1080.22</v>
      </c>
      <c r="K184">
        <v>352.92</v>
      </c>
      <c r="L184">
        <v>1528</v>
      </c>
      <c r="M184">
        <v>103</v>
      </c>
      <c r="N184">
        <v>16</v>
      </c>
      <c r="O184">
        <v>0</v>
      </c>
      <c r="P184">
        <v>16</v>
      </c>
      <c r="Q184">
        <v>1528</v>
      </c>
      <c r="R184">
        <v>103</v>
      </c>
      <c r="S184">
        <v>15</v>
      </c>
      <c r="T184">
        <v>28.05</v>
      </c>
      <c r="U184">
        <v>386</v>
      </c>
      <c r="V184">
        <v>22</v>
      </c>
      <c r="W184">
        <v>593</v>
      </c>
      <c r="X184">
        <v>20</v>
      </c>
    </row>
    <row r="185" spans="1:24" x14ac:dyDescent="0.3">
      <c r="A185" s="1">
        <v>43967</v>
      </c>
      <c r="B185">
        <v>4636</v>
      </c>
      <c r="C185" t="s">
        <v>24</v>
      </c>
      <c r="D185" t="s">
        <v>25</v>
      </c>
      <c r="E185" t="s">
        <v>26</v>
      </c>
      <c r="F185" t="s">
        <v>27</v>
      </c>
      <c r="G185" t="s">
        <v>28</v>
      </c>
      <c r="H185" t="s">
        <v>29</v>
      </c>
      <c r="I185" t="s">
        <v>49</v>
      </c>
      <c r="J185">
        <v>1436</v>
      </c>
      <c r="K185">
        <v>513.70000000000005</v>
      </c>
      <c r="L185">
        <v>1910</v>
      </c>
      <c r="M185">
        <v>110</v>
      </c>
      <c r="N185">
        <v>21</v>
      </c>
      <c r="O185">
        <v>0</v>
      </c>
      <c r="P185">
        <v>21</v>
      </c>
      <c r="Q185">
        <v>1910</v>
      </c>
      <c r="R185">
        <v>110</v>
      </c>
      <c r="S185">
        <v>20</v>
      </c>
      <c r="T185">
        <v>45.54</v>
      </c>
      <c r="U185">
        <v>765</v>
      </c>
      <c r="V185">
        <v>34</v>
      </c>
      <c r="W185">
        <v>742</v>
      </c>
      <c r="X185">
        <v>41</v>
      </c>
    </row>
    <row r="186" spans="1:24" x14ac:dyDescent="0.3">
      <c r="A186" s="1">
        <v>43966</v>
      </c>
      <c r="B186">
        <v>4636</v>
      </c>
      <c r="C186" t="s">
        <v>24</v>
      </c>
      <c r="D186" t="s">
        <v>25</v>
      </c>
      <c r="E186" t="s">
        <v>26</v>
      </c>
      <c r="F186" t="s">
        <v>27</v>
      </c>
      <c r="G186" t="s">
        <v>28</v>
      </c>
      <c r="H186" t="s">
        <v>29</v>
      </c>
      <c r="I186" t="s">
        <v>49</v>
      </c>
      <c r="J186">
        <v>1428.49</v>
      </c>
      <c r="K186">
        <v>506.97</v>
      </c>
      <c r="L186">
        <v>1659</v>
      </c>
      <c r="M186">
        <v>114</v>
      </c>
      <c r="N186">
        <v>22</v>
      </c>
      <c r="O186">
        <v>2</v>
      </c>
      <c r="P186">
        <v>20</v>
      </c>
      <c r="Q186">
        <v>1659</v>
      </c>
      <c r="R186">
        <v>114</v>
      </c>
      <c r="S186">
        <v>20</v>
      </c>
      <c r="T186">
        <v>29.9</v>
      </c>
      <c r="U186">
        <v>494</v>
      </c>
      <c r="V186">
        <v>23</v>
      </c>
      <c r="W186">
        <v>747</v>
      </c>
      <c r="X186">
        <v>13</v>
      </c>
    </row>
    <row r="187" spans="1:24" x14ac:dyDescent="0.3">
      <c r="A187" s="1">
        <v>43942</v>
      </c>
      <c r="B187">
        <v>4636</v>
      </c>
      <c r="C187" t="s">
        <v>24</v>
      </c>
      <c r="D187" t="s">
        <v>25</v>
      </c>
      <c r="E187" t="s">
        <v>26</v>
      </c>
      <c r="F187" t="s">
        <v>27</v>
      </c>
      <c r="G187" t="s">
        <v>28</v>
      </c>
      <c r="H187" t="s">
        <v>29</v>
      </c>
      <c r="I187" t="s">
        <v>49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3">
      <c r="A188" s="1">
        <v>43965</v>
      </c>
      <c r="B188">
        <v>4636</v>
      </c>
      <c r="C188" t="s">
        <v>24</v>
      </c>
      <c r="D188" t="s">
        <v>25</v>
      </c>
      <c r="E188" t="s">
        <v>26</v>
      </c>
      <c r="F188" t="s">
        <v>27</v>
      </c>
      <c r="G188" t="s">
        <v>28</v>
      </c>
      <c r="H188" t="s">
        <v>29</v>
      </c>
      <c r="I188" t="s">
        <v>49</v>
      </c>
      <c r="J188">
        <v>1614.63</v>
      </c>
      <c r="K188">
        <v>604.29</v>
      </c>
      <c r="L188">
        <v>1414</v>
      </c>
      <c r="M188">
        <v>98</v>
      </c>
      <c r="N188">
        <v>22</v>
      </c>
      <c r="O188">
        <v>0</v>
      </c>
      <c r="P188">
        <v>22</v>
      </c>
      <c r="Q188">
        <v>1414</v>
      </c>
      <c r="R188">
        <v>98</v>
      </c>
      <c r="S188">
        <v>21</v>
      </c>
      <c r="T188">
        <v>44.94</v>
      </c>
      <c r="U188">
        <v>489</v>
      </c>
      <c r="V188">
        <v>35</v>
      </c>
      <c r="W188">
        <v>856</v>
      </c>
      <c r="X188">
        <v>15</v>
      </c>
    </row>
    <row r="189" spans="1:24" x14ac:dyDescent="0.3">
      <c r="A189" s="1">
        <v>43964</v>
      </c>
      <c r="B189">
        <v>4636</v>
      </c>
      <c r="C189" t="s">
        <v>24</v>
      </c>
      <c r="D189" t="s">
        <v>25</v>
      </c>
      <c r="E189" t="s">
        <v>26</v>
      </c>
      <c r="F189" t="s">
        <v>27</v>
      </c>
      <c r="G189" t="s">
        <v>28</v>
      </c>
      <c r="H189" t="s">
        <v>29</v>
      </c>
      <c r="I189" t="s">
        <v>49</v>
      </c>
      <c r="J189">
        <v>1980.86</v>
      </c>
      <c r="K189">
        <v>698.07</v>
      </c>
      <c r="L189">
        <v>1084</v>
      </c>
      <c r="M189">
        <v>87</v>
      </c>
      <c r="N189">
        <v>30</v>
      </c>
      <c r="O189">
        <v>1</v>
      </c>
      <c r="P189">
        <v>29</v>
      </c>
      <c r="Q189">
        <v>1084</v>
      </c>
      <c r="R189">
        <v>87</v>
      </c>
      <c r="S189">
        <v>28</v>
      </c>
      <c r="T189">
        <v>56.08</v>
      </c>
      <c r="U189">
        <v>677</v>
      </c>
      <c r="V189">
        <v>44</v>
      </c>
      <c r="W189">
        <v>1092</v>
      </c>
      <c r="X189">
        <v>30</v>
      </c>
    </row>
    <row r="190" spans="1:24" x14ac:dyDescent="0.3">
      <c r="A190" s="1">
        <v>43963</v>
      </c>
      <c r="B190">
        <v>4636</v>
      </c>
      <c r="C190" t="s">
        <v>24</v>
      </c>
      <c r="D190" t="s">
        <v>25</v>
      </c>
      <c r="E190" t="s">
        <v>26</v>
      </c>
      <c r="F190" t="s">
        <v>27</v>
      </c>
      <c r="G190" t="s">
        <v>28</v>
      </c>
      <c r="H190" t="s">
        <v>29</v>
      </c>
      <c r="I190" t="s">
        <v>49</v>
      </c>
      <c r="J190">
        <v>1679.15</v>
      </c>
      <c r="K190">
        <v>595.63</v>
      </c>
      <c r="L190">
        <v>926</v>
      </c>
      <c r="M190">
        <v>71</v>
      </c>
      <c r="N190">
        <v>24</v>
      </c>
      <c r="O190">
        <v>0</v>
      </c>
      <c r="P190">
        <v>24</v>
      </c>
      <c r="Q190">
        <v>926</v>
      </c>
      <c r="R190">
        <v>71</v>
      </c>
      <c r="S190">
        <v>19</v>
      </c>
      <c r="T190">
        <v>38.770000000000003</v>
      </c>
      <c r="U190">
        <v>475</v>
      </c>
      <c r="V190">
        <v>31</v>
      </c>
      <c r="W190">
        <v>926</v>
      </c>
      <c r="X190">
        <v>27</v>
      </c>
    </row>
    <row r="191" spans="1:24" x14ac:dyDescent="0.3">
      <c r="A191" s="1">
        <v>43943</v>
      </c>
      <c r="B191">
        <v>4636</v>
      </c>
      <c r="C191" t="s">
        <v>24</v>
      </c>
      <c r="D191" t="s">
        <v>25</v>
      </c>
      <c r="E191" t="s">
        <v>26</v>
      </c>
      <c r="F191" t="s">
        <v>27</v>
      </c>
      <c r="G191" t="s">
        <v>28</v>
      </c>
      <c r="H191" t="s">
        <v>29</v>
      </c>
      <c r="I191" t="s">
        <v>49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3">
      <c r="A192" s="1">
        <v>43962</v>
      </c>
      <c r="B192">
        <v>4636</v>
      </c>
      <c r="C192" t="s">
        <v>24</v>
      </c>
      <c r="D192" t="s">
        <v>25</v>
      </c>
      <c r="E192" t="s">
        <v>26</v>
      </c>
      <c r="F192" t="s">
        <v>27</v>
      </c>
      <c r="G192" t="s">
        <v>28</v>
      </c>
      <c r="H192" t="s">
        <v>29</v>
      </c>
      <c r="I192" t="s">
        <v>49</v>
      </c>
      <c r="J192">
        <v>1204.7</v>
      </c>
      <c r="K192">
        <v>392.87</v>
      </c>
      <c r="L192">
        <v>927</v>
      </c>
      <c r="M192">
        <v>81</v>
      </c>
      <c r="N192">
        <v>20</v>
      </c>
      <c r="O192">
        <v>0</v>
      </c>
      <c r="P192">
        <v>20</v>
      </c>
      <c r="Q192">
        <v>927</v>
      </c>
      <c r="R192">
        <v>81</v>
      </c>
      <c r="S192">
        <v>19</v>
      </c>
      <c r="T192">
        <v>30.82</v>
      </c>
      <c r="U192">
        <v>392</v>
      </c>
      <c r="V192">
        <v>26</v>
      </c>
      <c r="W192">
        <v>697</v>
      </c>
      <c r="X192">
        <v>27</v>
      </c>
    </row>
    <row r="193" spans="1:24" x14ac:dyDescent="0.3">
      <c r="A193" s="1">
        <v>43961</v>
      </c>
      <c r="B193">
        <v>4636</v>
      </c>
      <c r="C193" t="s">
        <v>24</v>
      </c>
      <c r="D193" t="s">
        <v>25</v>
      </c>
      <c r="E193" t="s">
        <v>26</v>
      </c>
      <c r="F193" t="s">
        <v>27</v>
      </c>
      <c r="G193" t="s">
        <v>28</v>
      </c>
      <c r="H193" t="s">
        <v>29</v>
      </c>
      <c r="I193" t="s">
        <v>49</v>
      </c>
      <c r="J193">
        <v>1772.64</v>
      </c>
      <c r="K193">
        <v>598.1</v>
      </c>
      <c r="L193">
        <v>1348</v>
      </c>
      <c r="M193">
        <v>89</v>
      </c>
      <c r="N193">
        <v>27</v>
      </c>
      <c r="O193">
        <v>1</v>
      </c>
      <c r="P193">
        <v>26</v>
      </c>
      <c r="Q193">
        <v>1348</v>
      </c>
      <c r="R193">
        <v>89</v>
      </c>
      <c r="S193">
        <v>26</v>
      </c>
      <c r="T193">
        <v>52.62</v>
      </c>
      <c r="U193">
        <v>857</v>
      </c>
      <c r="V193">
        <v>41</v>
      </c>
      <c r="W193">
        <v>1009</v>
      </c>
      <c r="X193">
        <v>27</v>
      </c>
    </row>
    <row r="194" spans="1:24" x14ac:dyDescent="0.3">
      <c r="A194" s="1">
        <v>43960</v>
      </c>
      <c r="B194">
        <v>4636</v>
      </c>
      <c r="C194" t="s">
        <v>24</v>
      </c>
      <c r="D194" t="s">
        <v>25</v>
      </c>
      <c r="E194" t="s">
        <v>26</v>
      </c>
      <c r="F194" t="s">
        <v>27</v>
      </c>
      <c r="G194" t="s">
        <v>28</v>
      </c>
      <c r="H194" t="s">
        <v>29</v>
      </c>
      <c r="I194" t="s">
        <v>49</v>
      </c>
      <c r="J194">
        <v>1446.19</v>
      </c>
      <c r="K194">
        <v>460.05</v>
      </c>
      <c r="L194">
        <v>1035</v>
      </c>
      <c r="M194">
        <v>86</v>
      </c>
      <c r="N194">
        <v>23</v>
      </c>
      <c r="O194">
        <v>0</v>
      </c>
      <c r="P194">
        <v>23</v>
      </c>
      <c r="Q194">
        <v>1035</v>
      </c>
      <c r="R194">
        <v>86</v>
      </c>
      <c r="S194">
        <v>23</v>
      </c>
      <c r="T194">
        <v>38.57</v>
      </c>
      <c r="U194">
        <v>519</v>
      </c>
      <c r="V194">
        <v>29</v>
      </c>
      <c r="W194">
        <v>848</v>
      </c>
      <c r="X194">
        <v>51</v>
      </c>
    </row>
    <row r="195" spans="1:24" x14ac:dyDescent="0.3">
      <c r="A195" s="1">
        <v>43944</v>
      </c>
      <c r="B195">
        <v>4636</v>
      </c>
      <c r="C195" t="s">
        <v>24</v>
      </c>
      <c r="D195" t="s">
        <v>25</v>
      </c>
      <c r="E195" t="s">
        <v>26</v>
      </c>
      <c r="F195" t="s">
        <v>27</v>
      </c>
      <c r="G195" t="s">
        <v>28</v>
      </c>
      <c r="H195" t="s">
        <v>29</v>
      </c>
      <c r="I195" t="s">
        <v>49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3">
      <c r="A196" s="1">
        <v>43959</v>
      </c>
      <c r="B196">
        <v>4636</v>
      </c>
      <c r="C196" t="s">
        <v>24</v>
      </c>
      <c r="D196" t="s">
        <v>25</v>
      </c>
      <c r="E196" t="s">
        <v>26</v>
      </c>
      <c r="F196" t="s">
        <v>27</v>
      </c>
      <c r="G196" t="s">
        <v>28</v>
      </c>
      <c r="H196" t="s">
        <v>29</v>
      </c>
      <c r="I196" t="s">
        <v>49</v>
      </c>
      <c r="J196">
        <v>1512.86</v>
      </c>
      <c r="K196">
        <v>534.33000000000004</v>
      </c>
      <c r="L196">
        <v>1054</v>
      </c>
      <c r="M196">
        <v>94</v>
      </c>
      <c r="N196">
        <v>22</v>
      </c>
      <c r="O196">
        <v>0</v>
      </c>
      <c r="P196">
        <v>22</v>
      </c>
      <c r="Q196">
        <v>1054</v>
      </c>
      <c r="R196">
        <v>94</v>
      </c>
      <c r="S196">
        <v>22</v>
      </c>
      <c r="T196">
        <v>42.8</v>
      </c>
      <c r="U196">
        <v>548</v>
      </c>
      <c r="V196">
        <v>31</v>
      </c>
      <c r="W196">
        <v>831</v>
      </c>
      <c r="X196">
        <v>29</v>
      </c>
    </row>
    <row r="197" spans="1:24" x14ac:dyDescent="0.3">
      <c r="A197" s="1">
        <v>43958</v>
      </c>
      <c r="B197">
        <v>4636</v>
      </c>
      <c r="C197" t="s">
        <v>24</v>
      </c>
      <c r="D197" t="s">
        <v>25</v>
      </c>
      <c r="E197" t="s">
        <v>26</v>
      </c>
      <c r="F197" t="s">
        <v>27</v>
      </c>
      <c r="G197" t="s">
        <v>28</v>
      </c>
      <c r="H197" t="s">
        <v>29</v>
      </c>
      <c r="I197" t="s">
        <v>49</v>
      </c>
      <c r="J197">
        <v>1088.55</v>
      </c>
      <c r="K197">
        <v>335.6</v>
      </c>
      <c r="L197">
        <v>842</v>
      </c>
      <c r="M197">
        <v>72</v>
      </c>
      <c r="N197">
        <v>18</v>
      </c>
      <c r="O197">
        <v>0</v>
      </c>
      <c r="P197">
        <v>18</v>
      </c>
      <c r="Q197">
        <v>842</v>
      </c>
      <c r="R197">
        <v>72</v>
      </c>
      <c r="S197">
        <v>18</v>
      </c>
      <c r="T197">
        <v>18.97</v>
      </c>
      <c r="U197">
        <v>391</v>
      </c>
      <c r="V197">
        <v>16</v>
      </c>
      <c r="W197">
        <v>648</v>
      </c>
      <c r="X197">
        <v>51</v>
      </c>
    </row>
    <row r="198" spans="1:24" x14ac:dyDescent="0.3">
      <c r="A198" s="1">
        <v>43957</v>
      </c>
      <c r="B198">
        <v>4636</v>
      </c>
      <c r="C198" t="s">
        <v>24</v>
      </c>
      <c r="D198" t="s">
        <v>25</v>
      </c>
      <c r="E198" t="s">
        <v>26</v>
      </c>
      <c r="F198" t="s">
        <v>27</v>
      </c>
      <c r="G198" t="s">
        <v>28</v>
      </c>
      <c r="H198" t="s">
        <v>29</v>
      </c>
      <c r="I198" t="s">
        <v>49</v>
      </c>
      <c r="J198">
        <v>1270.51</v>
      </c>
      <c r="K198">
        <v>450.61</v>
      </c>
      <c r="L198">
        <v>756</v>
      </c>
      <c r="M198">
        <v>59</v>
      </c>
      <c r="N198">
        <v>18</v>
      </c>
      <c r="O198">
        <v>0</v>
      </c>
      <c r="P198">
        <v>18</v>
      </c>
      <c r="Q198">
        <v>756</v>
      </c>
      <c r="R198">
        <v>59</v>
      </c>
      <c r="S198">
        <v>17</v>
      </c>
      <c r="T198">
        <v>30.56</v>
      </c>
      <c r="U198">
        <v>332</v>
      </c>
      <c r="V198">
        <v>24</v>
      </c>
      <c r="W198">
        <v>706</v>
      </c>
      <c r="X198">
        <v>45</v>
      </c>
    </row>
    <row r="199" spans="1:24" x14ac:dyDescent="0.3">
      <c r="A199" s="1">
        <v>43945</v>
      </c>
      <c r="B199">
        <v>4636</v>
      </c>
      <c r="C199" t="s">
        <v>24</v>
      </c>
      <c r="D199" t="s">
        <v>25</v>
      </c>
      <c r="E199" t="s">
        <v>26</v>
      </c>
      <c r="F199" t="s">
        <v>27</v>
      </c>
      <c r="G199" t="s">
        <v>28</v>
      </c>
      <c r="H199" t="s">
        <v>29</v>
      </c>
      <c r="I199" t="s">
        <v>49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3">
      <c r="A200" s="1">
        <v>43956</v>
      </c>
      <c r="B200">
        <v>4636</v>
      </c>
      <c r="C200" t="s">
        <v>24</v>
      </c>
      <c r="D200" t="s">
        <v>25</v>
      </c>
      <c r="E200" t="s">
        <v>26</v>
      </c>
      <c r="F200" t="s">
        <v>27</v>
      </c>
      <c r="G200" t="s">
        <v>28</v>
      </c>
      <c r="H200" t="s">
        <v>29</v>
      </c>
      <c r="I200" t="s">
        <v>49</v>
      </c>
      <c r="J200">
        <v>1257.0999999999999</v>
      </c>
      <c r="K200">
        <v>418.39</v>
      </c>
      <c r="L200">
        <v>990</v>
      </c>
      <c r="M200">
        <v>78</v>
      </c>
      <c r="N200">
        <v>18</v>
      </c>
      <c r="O200">
        <v>0</v>
      </c>
      <c r="P200">
        <v>18</v>
      </c>
      <c r="Q200">
        <v>990</v>
      </c>
      <c r="R200">
        <v>78</v>
      </c>
      <c r="S200">
        <v>17</v>
      </c>
      <c r="T200">
        <v>37.479999999999997</v>
      </c>
      <c r="U200">
        <v>561</v>
      </c>
      <c r="V200">
        <v>27</v>
      </c>
      <c r="W200">
        <v>728</v>
      </c>
      <c r="X200">
        <v>48</v>
      </c>
    </row>
    <row r="201" spans="1:24" x14ac:dyDescent="0.3">
      <c r="A201" s="1">
        <v>43955</v>
      </c>
      <c r="B201">
        <v>4636</v>
      </c>
      <c r="C201" t="s">
        <v>24</v>
      </c>
      <c r="D201" t="s">
        <v>25</v>
      </c>
      <c r="E201" t="s">
        <v>26</v>
      </c>
      <c r="F201" t="s">
        <v>27</v>
      </c>
      <c r="G201" t="s">
        <v>28</v>
      </c>
      <c r="H201" t="s">
        <v>29</v>
      </c>
      <c r="I201" t="s">
        <v>49</v>
      </c>
      <c r="J201">
        <v>1217.47</v>
      </c>
      <c r="K201">
        <v>456.38</v>
      </c>
      <c r="L201">
        <v>820</v>
      </c>
      <c r="M201">
        <v>65</v>
      </c>
      <c r="N201">
        <v>17</v>
      </c>
      <c r="O201">
        <v>0</v>
      </c>
      <c r="P201">
        <v>17</v>
      </c>
      <c r="Q201">
        <v>820</v>
      </c>
      <c r="R201">
        <v>65</v>
      </c>
      <c r="S201">
        <v>16</v>
      </c>
      <c r="T201">
        <v>30.2</v>
      </c>
      <c r="U201">
        <v>357</v>
      </c>
      <c r="V201">
        <v>21</v>
      </c>
      <c r="W201">
        <v>647</v>
      </c>
      <c r="X201">
        <v>42</v>
      </c>
    </row>
    <row r="202" spans="1:24" x14ac:dyDescent="0.3">
      <c r="A202" s="1">
        <v>43946</v>
      </c>
      <c r="B202">
        <v>4636</v>
      </c>
      <c r="C202" t="s">
        <v>24</v>
      </c>
      <c r="D202" t="s">
        <v>25</v>
      </c>
      <c r="E202" t="s">
        <v>26</v>
      </c>
      <c r="F202" t="s">
        <v>27</v>
      </c>
      <c r="G202" t="s">
        <v>28</v>
      </c>
      <c r="H202" t="s">
        <v>29</v>
      </c>
      <c r="I202" t="s">
        <v>49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3">
      <c r="A203" s="1">
        <v>43954</v>
      </c>
      <c r="B203">
        <v>4636</v>
      </c>
      <c r="C203" t="s">
        <v>24</v>
      </c>
      <c r="D203" t="s">
        <v>25</v>
      </c>
      <c r="E203" t="s">
        <v>26</v>
      </c>
      <c r="F203" t="s">
        <v>27</v>
      </c>
      <c r="G203" t="s">
        <v>28</v>
      </c>
      <c r="H203" t="s">
        <v>29</v>
      </c>
      <c r="I203" t="s">
        <v>49</v>
      </c>
      <c r="J203">
        <v>423.09</v>
      </c>
      <c r="K203">
        <v>200.04</v>
      </c>
      <c r="L203">
        <v>712</v>
      </c>
      <c r="M203">
        <v>43</v>
      </c>
      <c r="N203">
        <v>5</v>
      </c>
      <c r="O203">
        <v>0</v>
      </c>
      <c r="P203">
        <v>5</v>
      </c>
      <c r="Q203">
        <v>712</v>
      </c>
      <c r="R203">
        <v>43</v>
      </c>
      <c r="S203">
        <v>5</v>
      </c>
      <c r="T203">
        <v>20.63</v>
      </c>
      <c r="U203">
        <v>303</v>
      </c>
      <c r="V203">
        <v>15</v>
      </c>
      <c r="W203">
        <v>174</v>
      </c>
      <c r="X203">
        <v>8</v>
      </c>
    </row>
    <row r="204" spans="1:24" x14ac:dyDescent="0.3">
      <c r="A204" s="1">
        <v>43953</v>
      </c>
      <c r="B204">
        <v>4636</v>
      </c>
      <c r="C204" t="s">
        <v>24</v>
      </c>
      <c r="D204" t="s">
        <v>25</v>
      </c>
      <c r="E204" t="s">
        <v>26</v>
      </c>
      <c r="F204" t="s">
        <v>27</v>
      </c>
      <c r="G204" t="s">
        <v>28</v>
      </c>
      <c r="H204" t="s">
        <v>29</v>
      </c>
      <c r="I204" t="s">
        <v>49</v>
      </c>
      <c r="J204">
        <v>812.12</v>
      </c>
      <c r="K204">
        <v>346.95</v>
      </c>
      <c r="L204">
        <v>891</v>
      </c>
      <c r="M204">
        <v>44</v>
      </c>
      <c r="N204">
        <v>10</v>
      </c>
      <c r="O204">
        <v>0</v>
      </c>
      <c r="P204">
        <v>10</v>
      </c>
      <c r="Q204">
        <v>891</v>
      </c>
      <c r="R204">
        <v>44</v>
      </c>
      <c r="S204">
        <v>10</v>
      </c>
      <c r="T204">
        <v>19.95</v>
      </c>
      <c r="U204">
        <v>309</v>
      </c>
      <c r="V204">
        <v>15</v>
      </c>
      <c r="W204">
        <v>381</v>
      </c>
      <c r="X204">
        <v>31</v>
      </c>
    </row>
    <row r="205" spans="1:24" x14ac:dyDescent="0.3">
      <c r="A205" s="1">
        <v>43947</v>
      </c>
      <c r="B205">
        <v>4636</v>
      </c>
      <c r="C205" t="s">
        <v>24</v>
      </c>
      <c r="D205" t="s">
        <v>25</v>
      </c>
      <c r="E205" t="s">
        <v>26</v>
      </c>
      <c r="F205" t="s">
        <v>27</v>
      </c>
      <c r="G205" t="s">
        <v>28</v>
      </c>
      <c r="H205" t="s">
        <v>29</v>
      </c>
      <c r="I205" t="s">
        <v>49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3">
      <c r="A206" s="1">
        <v>43952</v>
      </c>
      <c r="B206">
        <v>4636</v>
      </c>
      <c r="C206" t="s">
        <v>24</v>
      </c>
      <c r="D206" t="s">
        <v>25</v>
      </c>
      <c r="E206" t="s">
        <v>26</v>
      </c>
      <c r="F206" t="s">
        <v>27</v>
      </c>
      <c r="G206" t="s">
        <v>28</v>
      </c>
      <c r="H206" t="s">
        <v>29</v>
      </c>
      <c r="I206" t="s">
        <v>49</v>
      </c>
      <c r="J206">
        <v>753.97</v>
      </c>
      <c r="K206">
        <v>317.7</v>
      </c>
      <c r="L206">
        <v>1063</v>
      </c>
      <c r="M206">
        <v>74</v>
      </c>
      <c r="N206">
        <v>11</v>
      </c>
      <c r="O206">
        <v>0</v>
      </c>
      <c r="P206">
        <v>11</v>
      </c>
      <c r="Q206">
        <v>1063</v>
      </c>
      <c r="R206">
        <v>74</v>
      </c>
      <c r="S206">
        <v>10</v>
      </c>
      <c r="T206">
        <v>26.86</v>
      </c>
      <c r="U206">
        <v>406</v>
      </c>
      <c r="V206">
        <v>21</v>
      </c>
      <c r="W206">
        <v>356</v>
      </c>
      <c r="X206">
        <v>20</v>
      </c>
    </row>
    <row r="207" spans="1:24" x14ac:dyDescent="0.3">
      <c r="A207" s="1">
        <v>43948</v>
      </c>
      <c r="B207">
        <v>4636</v>
      </c>
      <c r="C207" t="s">
        <v>24</v>
      </c>
      <c r="D207" t="s">
        <v>25</v>
      </c>
      <c r="E207" t="s">
        <v>26</v>
      </c>
      <c r="F207" t="s">
        <v>27</v>
      </c>
      <c r="G207" t="s">
        <v>28</v>
      </c>
      <c r="H207" t="s">
        <v>29</v>
      </c>
      <c r="I207" t="s">
        <v>49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3">
      <c r="A208" s="1">
        <v>43951</v>
      </c>
      <c r="B208">
        <v>4636</v>
      </c>
      <c r="C208" t="s">
        <v>24</v>
      </c>
      <c r="D208" t="s">
        <v>25</v>
      </c>
      <c r="E208" t="s">
        <v>26</v>
      </c>
      <c r="F208" t="s">
        <v>27</v>
      </c>
      <c r="G208" t="s">
        <v>28</v>
      </c>
      <c r="H208" t="s">
        <v>29</v>
      </c>
      <c r="I208" t="s">
        <v>49</v>
      </c>
      <c r="J208">
        <v>1547.39</v>
      </c>
      <c r="K208">
        <v>538.82000000000005</v>
      </c>
      <c r="L208">
        <v>1286</v>
      </c>
      <c r="M208">
        <v>93</v>
      </c>
      <c r="N208">
        <v>24</v>
      </c>
      <c r="O208">
        <v>0</v>
      </c>
      <c r="P208">
        <v>24</v>
      </c>
      <c r="Q208">
        <v>1286</v>
      </c>
      <c r="R208">
        <v>93</v>
      </c>
      <c r="S208">
        <v>21</v>
      </c>
      <c r="T208">
        <v>36.9</v>
      </c>
      <c r="U208">
        <v>591</v>
      </c>
      <c r="V208">
        <v>28</v>
      </c>
      <c r="W208">
        <v>855</v>
      </c>
      <c r="X208">
        <v>21</v>
      </c>
    </row>
    <row r="209" spans="1:24" x14ac:dyDescent="0.3">
      <c r="A209" s="1">
        <v>43950</v>
      </c>
      <c r="B209">
        <v>4636</v>
      </c>
      <c r="C209" t="s">
        <v>24</v>
      </c>
      <c r="D209" t="s">
        <v>25</v>
      </c>
      <c r="E209" t="s">
        <v>26</v>
      </c>
      <c r="F209" t="s">
        <v>27</v>
      </c>
      <c r="G209" t="s">
        <v>28</v>
      </c>
      <c r="H209" t="s">
        <v>29</v>
      </c>
      <c r="I209" t="s">
        <v>49</v>
      </c>
      <c r="J209">
        <v>1956.95</v>
      </c>
      <c r="K209">
        <v>685.13</v>
      </c>
      <c r="L209">
        <v>1348</v>
      </c>
      <c r="M209">
        <v>106</v>
      </c>
      <c r="N209">
        <v>29</v>
      </c>
      <c r="O209">
        <v>0</v>
      </c>
      <c r="P209">
        <v>29</v>
      </c>
      <c r="Q209">
        <v>1348</v>
      </c>
      <c r="R209">
        <v>106</v>
      </c>
      <c r="S209">
        <v>26</v>
      </c>
      <c r="T209">
        <v>57.35</v>
      </c>
      <c r="U209">
        <v>584</v>
      </c>
      <c r="V209">
        <v>42</v>
      </c>
      <c r="W209">
        <v>1081</v>
      </c>
      <c r="X209">
        <v>30</v>
      </c>
    </row>
    <row r="210" spans="1:24" x14ac:dyDescent="0.3">
      <c r="A210" s="1">
        <v>43949</v>
      </c>
      <c r="B210">
        <v>4636</v>
      </c>
      <c r="C210" t="s">
        <v>24</v>
      </c>
      <c r="D210" t="s">
        <v>25</v>
      </c>
      <c r="E210" t="s">
        <v>26</v>
      </c>
      <c r="F210" t="s">
        <v>27</v>
      </c>
      <c r="G210" t="s">
        <v>28</v>
      </c>
      <c r="H210" t="s">
        <v>29</v>
      </c>
      <c r="I210" t="s">
        <v>49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0"/>
  <sheetViews>
    <sheetView workbookViewId="0"/>
  </sheetViews>
  <sheetFormatPr defaultRowHeight="14" x14ac:dyDescent="0.3"/>
  <cols>
    <col min="3" max="3" width="9.9140625" customWidth="1"/>
    <col min="5" max="5" width="9.9140625" customWidth="1"/>
    <col min="9" max="9" width="13.58203125" customWidth="1"/>
    <col min="11" max="11" width="9.9140625" customWidth="1"/>
    <col min="12" max="14" width="11.75" customWidth="1"/>
    <col min="15" max="19" width="9.9140625" customWidth="1"/>
    <col min="20" max="22" width="10.83203125" customWidth="1"/>
    <col min="23" max="24" width="9.9140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1">
        <v>43831</v>
      </c>
      <c r="B2">
        <v>4636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3">
      <c r="A3" s="1">
        <v>44074</v>
      </c>
      <c r="B3">
        <v>4636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49</v>
      </c>
      <c r="J3">
        <v>805.97</v>
      </c>
      <c r="K3">
        <v>290.8</v>
      </c>
      <c r="L3">
        <v>834</v>
      </c>
      <c r="M3">
        <v>67</v>
      </c>
      <c r="N3">
        <v>12</v>
      </c>
      <c r="O3">
        <v>0</v>
      </c>
      <c r="P3">
        <v>12</v>
      </c>
      <c r="Q3">
        <v>834</v>
      </c>
      <c r="R3">
        <v>67</v>
      </c>
      <c r="S3">
        <v>12</v>
      </c>
      <c r="T3">
        <v>42.4</v>
      </c>
      <c r="U3">
        <v>396</v>
      </c>
      <c r="V3">
        <v>25</v>
      </c>
      <c r="W3">
        <v>444</v>
      </c>
      <c r="X3">
        <v>20</v>
      </c>
    </row>
    <row r="4" spans="1:24" x14ac:dyDescent="0.3">
      <c r="A4" s="1">
        <v>44073</v>
      </c>
      <c r="B4">
        <v>4636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  <c r="I4" t="s">
        <v>49</v>
      </c>
      <c r="J4">
        <v>768.83</v>
      </c>
      <c r="K4">
        <v>267.45999999999998</v>
      </c>
      <c r="L4">
        <v>1004</v>
      </c>
      <c r="M4">
        <v>80</v>
      </c>
      <c r="N4">
        <v>12</v>
      </c>
      <c r="O4">
        <v>0</v>
      </c>
      <c r="P4">
        <v>12</v>
      </c>
      <c r="Q4">
        <v>1004</v>
      </c>
      <c r="R4">
        <v>80</v>
      </c>
      <c r="S4">
        <v>12</v>
      </c>
      <c r="T4">
        <v>46.49</v>
      </c>
      <c r="U4">
        <v>504</v>
      </c>
      <c r="V4">
        <v>27</v>
      </c>
      <c r="W4">
        <v>425</v>
      </c>
      <c r="X4">
        <v>27</v>
      </c>
    </row>
    <row r="5" spans="1:24" x14ac:dyDescent="0.3">
      <c r="A5" s="1">
        <v>44072</v>
      </c>
      <c r="B5">
        <v>4636</v>
      </c>
      <c r="C5" t="s">
        <v>24</v>
      </c>
      <c r="D5" t="s">
        <v>25</v>
      </c>
      <c r="E5" t="s">
        <v>26</v>
      </c>
      <c r="F5" t="s">
        <v>27</v>
      </c>
      <c r="G5" t="s">
        <v>28</v>
      </c>
      <c r="H5" t="s">
        <v>29</v>
      </c>
      <c r="I5" t="s">
        <v>49</v>
      </c>
      <c r="J5">
        <v>946.64</v>
      </c>
      <c r="K5">
        <v>324.19</v>
      </c>
      <c r="L5">
        <v>1175</v>
      </c>
      <c r="M5">
        <v>85</v>
      </c>
      <c r="N5">
        <v>15</v>
      </c>
      <c r="O5">
        <v>0</v>
      </c>
      <c r="P5">
        <v>15</v>
      </c>
      <c r="Q5">
        <v>1175</v>
      </c>
      <c r="R5">
        <v>85</v>
      </c>
      <c r="S5">
        <v>15</v>
      </c>
      <c r="T5">
        <v>38.18</v>
      </c>
      <c r="U5">
        <v>525</v>
      </c>
      <c r="V5">
        <v>22</v>
      </c>
      <c r="W5">
        <v>532</v>
      </c>
      <c r="X5">
        <v>26</v>
      </c>
    </row>
    <row r="6" spans="1:24" x14ac:dyDescent="0.3">
      <c r="A6" s="1">
        <v>43832</v>
      </c>
      <c r="B6">
        <v>4636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 t="s">
        <v>29</v>
      </c>
      <c r="I6" t="s">
        <v>30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3">
      <c r="A7" s="1">
        <v>44071</v>
      </c>
      <c r="B7">
        <v>4636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49</v>
      </c>
      <c r="J7">
        <v>2058.86</v>
      </c>
      <c r="K7">
        <v>770.01</v>
      </c>
      <c r="L7">
        <v>2018</v>
      </c>
      <c r="M7">
        <v>151</v>
      </c>
      <c r="N7">
        <v>30</v>
      </c>
      <c r="O7">
        <v>0</v>
      </c>
      <c r="P7">
        <v>30</v>
      </c>
      <c r="Q7">
        <v>2018</v>
      </c>
      <c r="R7">
        <v>151</v>
      </c>
      <c r="S7">
        <v>30</v>
      </c>
      <c r="T7">
        <v>49.1</v>
      </c>
      <c r="U7">
        <v>471</v>
      </c>
      <c r="V7">
        <v>28</v>
      </c>
      <c r="W7">
        <v>1088</v>
      </c>
      <c r="X7">
        <v>84</v>
      </c>
    </row>
    <row r="8" spans="1:24" x14ac:dyDescent="0.3">
      <c r="A8" s="1">
        <v>44070</v>
      </c>
      <c r="B8">
        <v>4636</v>
      </c>
      <c r="C8" t="s">
        <v>24</v>
      </c>
      <c r="D8" t="s">
        <v>25</v>
      </c>
      <c r="E8" t="s">
        <v>26</v>
      </c>
      <c r="F8" t="s">
        <v>27</v>
      </c>
      <c r="G8" t="s">
        <v>28</v>
      </c>
      <c r="H8" t="s">
        <v>29</v>
      </c>
      <c r="I8" t="s">
        <v>49</v>
      </c>
      <c r="J8">
        <v>1199.8</v>
      </c>
      <c r="K8">
        <v>418.82</v>
      </c>
      <c r="L8">
        <v>1325</v>
      </c>
      <c r="M8">
        <v>119</v>
      </c>
      <c r="N8">
        <v>19</v>
      </c>
      <c r="O8">
        <v>0</v>
      </c>
      <c r="P8">
        <v>19</v>
      </c>
      <c r="Q8">
        <v>1325</v>
      </c>
      <c r="R8">
        <v>119</v>
      </c>
      <c r="S8">
        <v>19</v>
      </c>
      <c r="T8">
        <v>49.39</v>
      </c>
      <c r="U8">
        <v>317</v>
      </c>
      <c r="V8">
        <v>29</v>
      </c>
      <c r="W8">
        <v>665</v>
      </c>
      <c r="X8">
        <v>45</v>
      </c>
    </row>
    <row r="9" spans="1:24" x14ac:dyDescent="0.3">
      <c r="A9" s="1">
        <v>44068</v>
      </c>
      <c r="B9">
        <v>4636</v>
      </c>
      <c r="C9" t="s">
        <v>24</v>
      </c>
      <c r="D9" t="s">
        <v>25</v>
      </c>
      <c r="E9" t="s">
        <v>26</v>
      </c>
      <c r="F9" t="s">
        <v>27</v>
      </c>
      <c r="G9" t="s">
        <v>28</v>
      </c>
      <c r="H9" t="s">
        <v>29</v>
      </c>
      <c r="I9" t="s">
        <v>49</v>
      </c>
      <c r="J9">
        <v>710.52</v>
      </c>
      <c r="K9">
        <v>249.2</v>
      </c>
      <c r="L9">
        <v>826</v>
      </c>
      <c r="M9">
        <v>64</v>
      </c>
      <c r="N9">
        <v>11</v>
      </c>
      <c r="O9">
        <v>0</v>
      </c>
      <c r="P9">
        <v>11</v>
      </c>
      <c r="Q9">
        <v>826</v>
      </c>
      <c r="R9">
        <v>64</v>
      </c>
      <c r="S9">
        <v>11</v>
      </c>
      <c r="T9">
        <v>28.1</v>
      </c>
      <c r="U9">
        <v>202</v>
      </c>
      <c r="V9">
        <v>16</v>
      </c>
      <c r="W9">
        <v>392</v>
      </c>
      <c r="X9">
        <v>19</v>
      </c>
    </row>
    <row r="10" spans="1:24" x14ac:dyDescent="0.3">
      <c r="A10" s="1">
        <v>43833</v>
      </c>
      <c r="B10">
        <v>4636</v>
      </c>
      <c r="C10" t="s">
        <v>24</v>
      </c>
      <c r="D10" t="s">
        <v>25</v>
      </c>
      <c r="E10" t="s">
        <v>26</v>
      </c>
      <c r="F10" t="s">
        <v>27</v>
      </c>
      <c r="G10" t="s">
        <v>28</v>
      </c>
      <c r="H10" t="s">
        <v>29</v>
      </c>
      <c r="I10" t="s">
        <v>30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3">
      <c r="A11" s="1">
        <v>44067</v>
      </c>
      <c r="B11">
        <v>4636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I11" t="s">
        <v>49</v>
      </c>
      <c r="J11">
        <v>622.86</v>
      </c>
      <c r="K11">
        <v>198.89</v>
      </c>
      <c r="L11">
        <v>924</v>
      </c>
      <c r="M11">
        <v>58</v>
      </c>
      <c r="N11">
        <v>11</v>
      </c>
      <c r="O11">
        <v>0</v>
      </c>
      <c r="P11">
        <v>11</v>
      </c>
      <c r="Q11">
        <v>924</v>
      </c>
      <c r="R11">
        <v>58</v>
      </c>
      <c r="S11">
        <v>11</v>
      </c>
      <c r="T11">
        <v>29.69</v>
      </c>
      <c r="U11">
        <v>328</v>
      </c>
      <c r="V11">
        <v>17</v>
      </c>
      <c r="W11">
        <v>362</v>
      </c>
      <c r="X11">
        <v>41</v>
      </c>
    </row>
    <row r="12" spans="1:24" x14ac:dyDescent="0.3">
      <c r="A12" s="1">
        <v>44066</v>
      </c>
      <c r="B12">
        <v>4636</v>
      </c>
      <c r="C12" t="s">
        <v>24</v>
      </c>
      <c r="D12" t="s">
        <v>25</v>
      </c>
      <c r="E12" t="s">
        <v>26</v>
      </c>
      <c r="F12" t="s">
        <v>27</v>
      </c>
      <c r="G12" t="s">
        <v>28</v>
      </c>
      <c r="H12" t="s">
        <v>29</v>
      </c>
      <c r="I12" t="s">
        <v>49</v>
      </c>
      <c r="J12">
        <v>661.55</v>
      </c>
      <c r="K12">
        <v>232.3</v>
      </c>
      <c r="L12">
        <v>1102</v>
      </c>
      <c r="M12">
        <v>79</v>
      </c>
      <c r="N12">
        <v>10</v>
      </c>
      <c r="O12">
        <v>0</v>
      </c>
      <c r="P12">
        <v>10</v>
      </c>
      <c r="Q12">
        <v>1102</v>
      </c>
      <c r="R12">
        <v>79</v>
      </c>
      <c r="S12">
        <v>10</v>
      </c>
      <c r="T12">
        <v>45.4</v>
      </c>
      <c r="U12">
        <v>375</v>
      </c>
      <c r="V12">
        <v>26</v>
      </c>
      <c r="W12">
        <v>368</v>
      </c>
      <c r="X12">
        <v>20</v>
      </c>
    </row>
    <row r="13" spans="1:24" x14ac:dyDescent="0.3">
      <c r="A13" s="1">
        <v>43834</v>
      </c>
      <c r="B13">
        <v>4636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3">
      <c r="A14" s="1">
        <v>44065</v>
      </c>
      <c r="B14">
        <v>4636</v>
      </c>
      <c r="C14" t="s">
        <v>24</v>
      </c>
      <c r="D14" t="s">
        <v>25</v>
      </c>
      <c r="E14" t="s">
        <v>26</v>
      </c>
      <c r="F14" t="s">
        <v>27</v>
      </c>
      <c r="G14" t="s">
        <v>28</v>
      </c>
      <c r="H14" t="s">
        <v>29</v>
      </c>
      <c r="I14" t="s">
        <v>49</v>
      </c>
      <c r="J14">
        <v>720.95</v>
      </c>
      <c r="K14">
        <v>252.92</v>
      </c>
      <c r="L14">
        <v>1117</v>
      </c>
      <c r="M14">
        <v>70</v>
      </c>
      <c r="N14">
        <v>11</v>
      </c>
      <c r="O14">
        <v>0</v>
      </c>
      <c r="P14">
        <v>11</v>
      </c>
      <c r="Q14">
        <v>1117</v>
      </c>
      <c r="R14">
        <v>70</v>
      </c>
      <c r="S14">
        <v>11</v>
      </c>
      <c r="T14">
        <v>36.799999999999997</v>
      </c>
      <c r="U14">
        <v>394</v>
      </c>
      <c r="V14">
        <v>21</v>
      </c>
      <c r="W14">
        <v>400</v>
      </c>
      <c r="X14">
        <v>34</v>
      </c>
    </row>
    <row r="15" spans="1:24" x14ac:dyDescent="0.3">
      <c r="A15" s="1">
        <v>44064</v>
      </c>
      <c r="B15">
        <v>4636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 t="s">
        <v>29</v>
      </c>
      <c r="I15" t="s">
        <v>49</v>
      </c>
      <c r="J15">
        <v>707.68</v>
      </c>
      <c r="K15">
        <v>213.17</v>
      </c>
      <c r="L15">
        <v>1064</v>
      </c>
      <c r="M15">
        <v>74</v>
      </c>
      <c r="N15">
        <v>13</v>
      </c>
      <c r="O15">
        <v>0</v>
      </c>
      <c r="P15">
        <v>13</v>
      </c>
      <c r="Q15">
        <v>1064</v>
      </c>
      <c r="R15">
        <v>74</v>
      </c>
      <c r="S15">
        <v>13</v>
      </c>
      <c r="T15">
        <v>44.7</v>
      </c>
      <c r="U15">
        <v>325</v>
      </c>
      <c r="V15">
        <v>25</v>
      </c>
      <c r="W15">
        <v>422</v>
      </c>
      <c r="X15">
        <v>43</v>
      </c>
    </row>
    <row r="16" spans="1:24" x14ac:dyDescent="0.3">
      <c r="A16" s="1">
        <v>44063</v>
      </c>
      <c r="B16">
        <v>4636</v>
      </c>
      <c r="C16" t="s">
        <v>24</v>
      </c>
      <c r="D16" t="s">
        <v>25</v>
      </c>
      <c r="E16" t="s">
        <v>26</v>
      </c>
      <c r="F16" t="s">
        <v>27</v>
      </c>
      <c r="G16" t="s">
        <v>28</v>
      </c>
      <c r="H16" t="s">
        <v>29</v>
      </c>
      <c r="I16" t="s">
        <v>49</v>
      </c>
      <c r="J16">
        <v>881.23</v>
      </c>
      <c r="K16">
        <v>301.77</v>
      </c>
      <c r="L16">
        <v>941</v>
      </c>
      <c r="M16">
        <v>75</v>
      </c>
      <c r="N16">
        <v>14</v>
      </c>
      <c r="O16">
        <v>0</v>
      </c>
      <c r="P16">
        <v>14</v>
      </c>
      <c r="Q16">
        <v>941</v>
      </c>
      <c r="R16">
        <v>75</v>
      </c>
      <c r="S16">
        <v>14</v>
      </c>
      <c r="T16">
        <v>45.47</v>
      </c>
      <c r="U16">
        <v>306</v>
      </c>
      <c r="V16">
        <v>26</v>
      </c>
      <c r="W16">
        <v>488</v>
      </c>
      <c r="X16">
        <v>49</v>
      </c>
    </row>
    <row r="17" spans="1:24" x14ac:dyDescent="0.3">
      <c r="A17" s="1">
        <v>43835</v>
      </c>
      <c r="B17">
        <v>4636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 t="s">
        <v>29</v>
      </c>
      <c r="I17" t="s">
        <v>30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3">
      <c r="A18" s="1">
        <v>44062</v>
      </c>
      <c r="B18">
        <v>4636</v>
      </c>
      <c r="C18" t="s">
        <v>24</v>
      </c>
      <c r="D18" t="s">
        <v>25</v>
      </c>
      <c r="E18" t="s">
        <v>26</v>
      </c>
      <c r="F18" t="s">
        <v>27</v>
      </c>
      <c r="G18" t="s">
        <v>28</v>
      </c>
      <c r="H18" t="s">
        <v>29</v>
      </c>
      <c r="I18" t="s">
        <v>49</v>
      </c>
      <c r="J18">
        <v>1515.71</v>
      </c>
      <c r="K18">
        <v>515.28</v>
      </c>
      <c r="L18">
        <v>960</v>
      </c>
      <c r="M18">
        <v>85</v>
      </c>
      <c r="N18">
        <v>25</v>
      </c>
      <c r="O18">
        <v>0</v>
      </c>
      <c r="P18">
        <v>25</v>
      </c>
      <c r="Q18">
        <v>960</v>
      </c>
      <c r="R18">
        <v>85</v>
      </c>
      <c r="S18">
        <v>25</v>
      </c>
      <c r="T18">
        <v>44.25</v>
      </c>
      <c r="U18">
        <v>286</v>
      </c>
      <c r="V18">
        <v>25</v>
      </c>
      <c r="W18">
        <v>856</v>
      </c>
      <c r="X18">
        <v>68</v>
      </c>
    </row>
    <row r="19" spans="1:24" x14ac:dyDescent="0.3">
      <c r="A19" s="1">
        <v>43836</v>
      </c>
      <c r="B19">
        <v>4636</v>
      </c>
      <c r="C19" t="s">
        <v>24</v>
      </c>
      <c r="D19" t="s">
        <v>25</v>
      </c>
      <c r="E19" t="s">
        <v>26</v>
      </c>
      <c r="F19" t="s">
        <v>27</v>
      </c>
      <c r="G19" t="s">
        <v>28</v>
      </c>
      <c r="H19" t="s">
        <v>29</v>
      </c>
      <c r="I19" t="s">
        <v>30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3">
      <c r="A20" s="1">
        <v>44061</v>
      </c>
      <c r="B20">
        <v>4636</v>
      </c>
      <c r="C20" t="s">
        <v>24</v>
      </c>
      <c r="D20" t="s">
        <v>25</v>
      </c>
      <c r="E20" t="s">
        <v>26</v>
      </c>
      <c r="F20" t="s">
        <v>27</v>
      </c>
      <c r="G20" t="s">
        <v>28</v>
      </c>
      <c r="H20" t="s">
        <v>29</v>
      </c>
      <c r="I20" t="s">
        <v>49</v>
      </c>
      <c r="J20">
        <v>954.76</v>
      </c>
      <c r="K20">
        <v>318.58999999999997</v>
      </c>
      <c r="L20">
        <v>883</v>
      </c>
      <c r="M20">
        <v>58</v>
      </c>
      <c r="N20">
        <v>15</v>
      </c>
      <c r="O20">
        <v>0</v>
      </c>
      <c r="P20">
        <v>15</v>
      </c>
      <c r="Q20">
        <v>883</v>
      </c>
      <c r="R20">
        <v>58</v>
      </c>
      <c r="S20">
        <v>15</v>
      </c>
      <c r="T20">
        <v>31.14</v>
      </c>
      <c r="U20">
        <v>362</v>
      </c>
      <c r="V20">
        <v>18</v>
      </c>
      <c r="W20">
        <v>538</v>
      </c>
      <c r="X20">
        <v>45</v>
      </c>
    </row>
    <row r="21" spans="1:24" x14ac:dyDescent="0.3">
      <c r="A21" s="1">
        <v>43837</v>
      </c>
      <c r="B21">
        <v>4636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3">
      <c r="A22" s="1">
        <v>43838</v>
      </c>
      <c r="B22">
        <v>4636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3">
      <c r="A23" s="1">
        <v>43839</v>
      </c>
      <c r="B23">
        <v>4636</v>
      </c>
      <c r="C23" t="s">
        <v>24</v>
      </c>
      <c r="D23" t="s">
        <v>25</v>
      </c>
      <c r="E23" t="s">
        <v>26</v>
      </c>
      <c r="F23" t="s">
        <v>27</v>
      </c>
      <c r="G23" t="s">
        <v>28</v>
      </c>
      <c r="H23" t="s">
        <v>29</v>
      </c>
      <c r="I23" t="s">
        <v>30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3">
      <c r="A24" s="1">
        <v>43840</v>
      </c>
      <c r="B24">
        <v>4636</v>
      </c>
      <c r="C24" t="s">
        <v>24</v>
      </c>
      <c r="D24" t="s">
        <v>25</v>
      </c>
      <c r="E24" t="s">
        <v>26</v>
      </c>
      <c r="F24" t="s">
        <v>27</v>
      </c>
      <c r="G24" t="s">
        <v>28</v>
      </c>
      <c r="H24" t="s">
        <v>29</v>
      </c>
      <c r="I24" t="s">
        <v>30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3">
      <c r="A25" s="1">
        <v>43860</v>
      </c>
      <c r="B25">
        <v>4636</v>
      </c>
      <c r="C25" t="s">
        <v>24</v>
      </c>
      <c r="D25" t="s">
        <v>25</v>
      </c>
      <c r="E25" t="s">
        <v>26</v>
      </c>
      <c r="F25" t="s">
        <v>27</v>
      </c>
      <c r="G25" t="s">
        <v>28</v>
      </c>
      <c r="H25" t="s">
        <v>29</v>
      </c>
      <c r="I25" t="s">
        <v>30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3">
      <c r="A26" s="1">
        <v>43870</v>
      </c>
      <c r="B26">
        <v>4636</v>
      </c>
      <c r="C26" t="s">
        <v>24</v>
      </c>
      <c r="D26" t="s">
        <v>25</v>
      </c>
      <c r="E26" t="s">
        <v>26</v>
      </c>
      <c r="F26" t="s">
        <v>27</v>
      </c>
      <c r="G26" t="s">
        <v>28</v>
      </c>
      <c r="H26" t="s">
        <v>29</v>
      </c>
      <c r="I26" t="s">
        <v>30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3">
      <c r="A27" s="1">
        <v>43871</v>
      </c>
      <c r="B27">
        <v>4636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3">
      <c r="A28" s="1">
        <v>43872</v>
      </c>
      <c r="B28">
        <v>4636</v>
      </c>
      <c r="C28" t="s">
        <v>24</v>
      </c>
      <c r="D28" t="s">
        <v>25</v>
      </c>
      <c r="E28" t="s">
        <v>26</v>
      </c>
      <c r="F28" t="s">
        <v>27</v>
      </c>
      <c r="G28" t="s">
        <v>28</v>
      </c>
      <c r="H28" t="s">
        <v>29</v>
      </c>
      <c r="I28" t="s">
        <v>30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3">
      <c r="A29" s="1">
        <v>43873</v>
      </c>
      <c r="B29">
        <v>4636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29</v>
      </c>
      <c r="I29" t="s">
        <v>30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3">
      <c r="A30" s="1">
        <v>43874</v>
      </c>
      <c r="B30">
        <v>4636</v>
      </c>
      <c r="C30" t="s">
        <v>24</v>
      </c>
      <c r="D30" t="s">
        <v>25</v>
      </c>
      <c r="E30" t="s">
        <v>26</v>
      </c>
      <c r="F30" t="s">
        <v>27</v>
      </c>
      <c r="G30" t="s">
        <v>28</v>
      </c>
      <c r="H30" t="s">
        <v>29</v>
      </c>
      <c r="I30" t="s">
        <v>30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3">
      <c r="A31" s="1">
        <v>43875</v>
      </c>
      <c r="B31">
        <v>4636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29</v>
      </c>
      <c r="I31" t="s">
        <v>30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3">
      <c r="A32" s="1">
        <v>43876</v>
      </c>
      <c r="B32">
        <v>4636</v>
      </c>
      <c r="C32" t="s">
        <v>24</v>
      </c>
      <c r="D32" t="s">
        <v>25</v>
      </c>
      <c r="E32" t="s">
        <v>26</v>
      </c>
      <c r="F32" t="s">
        <v>27</v>
      </c>
      <c r="G32" t="s">
        <v>28</v>
      </c>
      <c r="H32" t="s">
        <v>29</v>
      </c>
      <c r="I32" t="s">
        <v>30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3">
      <c r="A33" s="1">
        <v>43877</v>
      </c>
      <c r="B33">
        <v>4636</v>
      </c>
      <c r="C33" t="s">
        <v>24</v>
      </c>
      <c r="D33" t="s">
        <v>25</v>
      </c>
      <c r="E33" t="s">
        <v>26</v>
      </c>
      <c r="F33" t="s">
        <v>27</v>
      </c>
      <c r="G33" t="s">
        <v>28</v>
      </c>
      <c r="H33" t="s">
        <v>29</v>
      </c>
      <c r="I33" t="s">
        <v>30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3">
      <c r="A34" s="1">
        <v>43878</v>
      </c>
      <c r="B34">
        <v>4636</v>
      </c>
      <c r="C34" t="s">
        <v>24</v>
      </c>
      <c r="D34" t="s">
        <v>25</v>
      </c>
      <c r="E34" t="s">
        <v>26</v>
      </c>
      <c r="F34" t="s">
        <v>27</v>
      </c>
      <c r="G34" t="s">
        <v>28</v>
      </c>
      <c r="H34" t="s">
        <v>29</v>
      </c>
      <c r="I34" t="s">
        <v>30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3">
      <c r="A35" s="1">
        <v>43879</v>
      </c>
      <c r="B35">
        <v>4636</v>
      </c>
      <c r="C35" t="s">
        <v>24</v>
      </c>
      <c r="D35" t="s">
        <v>25</v>
      </c>
      <c r="E35" t="s">
        <v>26</v>
      </c>
      <c r="F35" t="s">
        <v>27</v>
      </c>
      <c r="G35" t="s">
        <v>28</v>
      </c>
      <c r="H35" t="s">
        <v>29</v>
      </c>
      <c r="I35" t="s">
        <v>30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3">
      <c r="A36" s="1">
        <v>43880</v>
      </c>
      <c r="B36">
        <v>4636</v>
      </c>
      <c r="C36" t="s">
        <v>24</v>
      </c>
      <c r="D36" t="s">
        <v>25</v>
      </c>
      <c r="E36" t="s">
        <v>26</v>
      </c>
      <c r="F36" t="s">
        <v>27</v>
      </c>
      <c r="G36" t="s">
        <v>28</v>
      </c>
      <c r="H36" t="s">
        <v>29</v>
      </c>
      <c r="I36" t="s">
        <v>30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3">
      <c r="A37" s="1">
        <v>43881</v>
      </c>
      <c r="B37">
        <v>4636</v>
      </c>
      <c r="C37" t="s">
        <v>24</v>
      </c>
      <c r="D37" t="s">
        <v>25</v>
      </c>
      <c r="E37" t="s">
        <v>26</v>
      </c>
      <c r="F37" t="s">
        <v>27</v>
      </c>
      <c r="G37" t="s">
        <v>28</v>
      </c>
      <c r="H37" t="s">
        <v>29</v>
      </c>
      <c r="I37" t="s">
        <v>30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3">
      <c r="A38" s="1">
        <v>43882</v>
      </c>
      <c r="B38">
        <v>4636</v>
      </c>
      <c r="C38" t="s">
        <v>24</v>
      </c>
      <c r="D38" t="s">
        <v>25</v>
      </c>
      <c r="E38" t="s">
        <v>26</v>
      </c>
      <c r="F38" t="s">
        <v>27</v>
      </c>
      <c r="G38" t="s">
        <v>28</v>
      </c>
      <c r="H38" t="s">
        <v>29</v>
      </c>
      <c r="I38" t="s">
        <v>30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3">
      <c r="A39" s="1">
        <v>43883</v>
      </c>
      <c r="B39">
        <v>4636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3">
      <c r="A40" s="1">
        <v>43884</v>
      </c>
      <c r="B40">
        <v>4636</v>
      </c>
      <c r="C40" t="s">
        <v>24</v>
      </c>
      <c r="D40" t="s">
        <v>25</v>
      </c>
      <c r="E40" t="s">
        <v>26</v>
      </c>
      <c r="F40" t="s">
        <v>27</v>
      </c>
      <c r="G40" t="s">
        <v>28</v>
      </c>
      <c r="H40" t="s">
        <v>29</v>
      </c>
      <c r="I40" t="s">
        <v>30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3">
      <c r="A41" s="1">
        <v>43885</v>
      </c>
      <c r="B41">
        <v>4636</v>
      </c>
      <c r="C41" t="s">
        <v>24</v>
      </c>
      <c r="D41" t="s">
        <v>25</v>
      </c>
      <c r="E41" t="s">
        <v>26</v>
      </c>
      <c r="F41" t="s">
        <v>27</v>
      </c>
      <c r="G41" t="s">
        <v>28</v>
      </c>
      <c r="H41" t="s">
        <v>29</v>
      </c>
      <c r="I41" t="s">
        <v>30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3">
      <c r="A42" s="1">
        <v>43886</v>
      </c>
      <c r="B42">
        <v>4636</v>
      </c>
      <c r="C42" t="s">
        <v>24</v>
      </c>
      <c r="D42" t="s">
        <v>25</v>
      </c>
      <c r="E42" t="s">
        <v>26</v>
      </c>
      <c r="F42" t="s">
        <v>27</v>
      </c>
      <c r="G42" t="s">
        <v>28</v>
      </c>
      <c r="H42" t="s">
        <v>29</v>
      </c>
      <c r="I42" t="s">
        <v>30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3">
      <c r="A43" s="1">
        <v>43887</v>
      </c>
      <c r="B43">
        <v>4636</v>
      </c>
      <c r="C43" t="s">
        <v>24</v>
      </c>
      <c r="D43" t="s">
        <v>25</v>
      </c>
      <c r="E43" t="s">
        <v>26</v>
      </c>
      <c r="F43" t="s">
        <v>27</v>
      </c>
      <c r="G43" t="s">
        <v>28</v>
      </c>
      <c r="H43" t="s">
        <v>29</v>
      </c>
      <c r="I43" t="s">
        <v>30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3">
      <c r="A44" s="1">
        <v>43888</v>
      </c>
      <c r="B44">
        <v>4636</v>
      </c>
      <c r="C44" t="s">
        <v>24</v>
      </c>
      <c r="D44" t="s">
        <v>25</v>
      </c>
      <c r="E44" t="s">
        <v>26</v>
      </c>
      <c r="F44" t="s">
        <v>27</v>
      </c>
      <c r="G44" t="s">
        <v>28</v>
      </c>
      <c r="H44" t="s">
        <v>29</v>
      </c>
      <c r="I44" t="s">
        <v>30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3">
      <c r="A45" s="1">
        <v>43889</v>
      </c>
      <c r="B45">
        <v>4636</v>
      </c>
      <c r="C45" t="s">
        <v>24</v>
      </c>
      <c r="D45" t="s">
        <v>25</v>
      </c>
      <c r="E45" t="s">
        <v>26</v>
      </c>
      <c r="F45" t="s">
        <v>27</v>
      </c>
      <c r="G45" t="s">
        <v>28</v>
      </c>
      <c r="H45" t="s">
        <v>29</v>
      </c>
      <c r="I45" t="s">
        <v>30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3">
      <c r="A46" s="1">
        <v>44060</v>
      </c>
      <c r="B46">
        <v>4636</v>
      </c>
      <c r="C46" t="s">
        <v>24</v>
      </c>
      <c r="D46" t="s">
        <v>25</v>
      </c>
      <c r="E46" t="s">
        <v>26</v>
      </c>
      <c r="F46" t="s">
        <v>27</v>
      </c>
      <c r="G46" t="s">
        <v>28</v>
      </c>
      <c r="H46" t="s">
        <v>29</v>
      </c>
      <c r="I46" t="s">
        <v>49</v>
      </c>
      <c r="J46">
        <v>1116.4000000000001</v>
      </c>
      <c r="K46">
        <v>422.43</v>
      </c>
      <c r="L46">
        <v>978</v>
      </c>
      <c r="M46">
        <v>56</v>
      </c>
      <c r="N46">
        <v>17</v>
      </c>
      <c r="O46">
        <v>0</v>
      </c>
      <c r="P46">
        <v>17</v>
      </c>
      <c r="Q46">
        <v>978</v>
      </c>
      <c r="R46">
        <v>56</v>
      </c>
      <c r="S46">
        <v>17</v>
      </c>
      <c r="T46">
        <v>35.35</v>
      </c>
      <c r="U46">
        <v>423</v>
      </c>
      <c r="V46">
        <v>21</v>
      </c>
      <c r="W46">
        <v>585</v>
      </c>
      <c r="X46">
        <v>54</v>
      </c>
    </row>
    <row r="47" spans="1:24" x14ac:dyDescent="0.3">
      <c r="A47" s="1">
        <v>43890</v>
      </c>
      <c r="B47">
        <v>4636</v>
      </c>
      <c r="C47" t="s">
        <v>24</v>
      </c>
      <c r="D47" t="s">
        <v>25</v>
      </c>
      <c r="E47" t="s">
        <v>26</v>
      </c>
      <c r="F47" t="s">
        <v>27</v>
      </c>
      <c r="G47" t="s">
        <v>28</v>
      </c>
      <c r="H47" t="s">
        <v>29</v>
      </c>
      <c r="I47" t="s">
        <v>30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3">
      <c r="A48" s="1">
        <v>44059</v>
      </c>
      <c r="B48">
        <v>4636</v>
      </c>
      <c r="C48" t="s">
        <v>24</v>
      </c>
      <c r="D48" t="s">
        <v>25</v>
      </c>
      <c r="E48" t="s">
        <v>26</v>
      </c>
      <c r="F48" t="s">
        <v>27</v>
      </c>
      <c r="G48" t="s">
        <v>28</v>
      </c>
      <c r="H48" t="s">
        <v>29</v>
      </c>
      <c r="I48" t="s">
        <v>49</v>
      </c>
      <c r="J48">
        <v>886</v>
      </c>
      <c r="K48">
        <v>318.77999999999997</v>
      </c>
      <c r="L48">
        <v>1257</v>
      </c>
      <c r="M48">
        <v>89</v>
      </c>
      <c r="N48">
        <v>14</v>
      </c>
      <c r="O48">
        <v>0</v>
      </c>
      <c r="P48">
        <v>14</v>
      </c>
      <c r="Q48">
        <v>1257</v>
      </c>
      <c r="R48">
        <v>89</v>
      </c>
      <c r="S48">
        <v>13</v>
      </c>
      <c r="T48">
        <v>67.58</v>
      </c>
      <c r="U48">
        <v>650</v>
      </c>
      <c r="V48">
        <v>39</v>
      </c>
      <c r="W48">
        <v>474</v>
      </c>
      <c r="X48">
        <v>35</v>
      </c>
    </row>
    <row r="49" spans="1:24" x14ac:dyDescent="0.3">
      <c r="A49" s="1">
        <v>43891</v>
      </c>
      <c r="B49">
        <v>4636</v>
      </c>
      <c r="C49" t="s">
        <v>24</v>
      </c>
      <c r="D49" t="s">
        <v>25</v>
      </c>
      <c r="E49" t="s">
        <v>26</v>
      </c>
      <c r="F49" t="s">
        <v>27</v>
      </c>
      <c r="G49" t="s">
        <v>28</v>
      </c>
      <c r="H49" t="s">
        <v>29</v>
      </c>
      <c r="I49" t="s">
        <v>30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3">
      <c r="A50" s="1">
        <v>44058</v>
      </c>
      <c r="B50">
        <v>4636</v>
      </c>
      <c r="C50" t="s">
        <v>24</v>
      </c>
      <c r="D50" t="s">
        <v>25</v>
      </c>
      <c r="E50" t="s">
        <v>26</v>
      </c>
      <c r="F50" t="s">
        <v>27</v>
      </c>
      <c r="G50" t="s">
        <v>28</v>
      </c>
      <c r="H50" t="s">
        <v>29</v>
      </c>
      <c r="I50" t="s">
        <v>49</v>
      </c>
      <c r="J50">
        <v>1389.29</v>
      </c>
      <c r="K50">
        <v>461.15</v>
      </c>
      <c r="L50">
        <v>1258</v>
      </c>
      <c r="M50">
        <v>92</v>
      </c>
      <c r="N50">
        <v>21</v>
      </c>
      <c r="O50">
        <v>0</v>
      </c>
      <c r="P50">
        <v>21</v>
      </c>
      <c r="Q50">
        <v>1258</v>
      </c>
      <c r="R50">
        <v>92</v>
      </c>
      <c r="S50">
        <v>21</v>
      </c>
      <c r="T50">
        <v>33.57</v>
      </c>
      <c r="U50">
        <v>297</v>
      </c>
      <c r="V50">
        <v>19</v>
      </c>
      <c r="W50">
        <v>785</v>
      </c>
      <c r="X50">
        <v>76</v>
      </c>
    </row>
    <row r="51" spans="1:24" x14ac:dyDescent="0.3">
      <c r="A51" s="1">
        <v>43892</v>
      </c>
      <c r="B51">
        <v>4636</v>
      </c>
      <c r="C51" t="s">
        <v>24</v>
      </c>
      <c r="D51" t="s">
        <v>25</v>
      </c>
      <c r="E51" t="s">
        <v>26</v>
      </c>
      <c r="F51" t="s">
        <v>27</v>
      </c>
      <c r="G51" t="s">
        <v>28</v>
      </c>
      <c r="H51" t="s">
        <v>29</v>
      </c>
      <c r="I51" t="s">
        <v>30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3">
      <c r="A52" s="1">
        <v>44057</v>
      </c>
      <c r="B52">
        <v>4636</v>
      </c>
      <c r="C52" t="s">
        <v>24</v>
      </c>
      <c r="D52" t="s">
        <v>25</v>
      </c>
      <c r="E52" t="s">
        <v>26</v>
      </c>
      <c r="F52" t="s">
        <v>27</v>
      </c>
      <c r="G52" t="s">
        <v>28</v>
      </c>
      <c r="H52" t="s">
        <v>29</v>
      </c>
      <c r="I52" t="s">
        <v>49</v>
      </c>
      <c r="J52">
        <v>1210.5999999999999</v>
      </c>
      <c r="K52">
        <v>442.92</v>
      </c>
      <c r="L52">
        <v>1020</v>
      </c>
      <c r="M52">
        <v>74</v>
      </c>
      <c r="N52">
        <v>19</v>
      </c>
      <c r="O52">
        <v>0</v>
      </c>
      <c r="P52">
        <v>19</v>
      </c>
      <c r="Q52">
        <v>1020</v>
      </c>
      <c r="R52">
        <v>74</v>
      </c>
      <c r="S52">
        <v>19</v>
      </c>
      <c r="T52">
        <v>47.28</v>
      </c>
      <c r="U52">
        <v>552</v>
      </c>
      <c r="V52">
        <v>27</v>
      </c>
      <c r="W52">
        <v>646</v>
      </c>
      <c r="X52">
        <v>7</v>
      </c>
    </row>
    <row r="53" spans="1:24" x14ac:dyDescent="0.3">
      <c r="A53" s="1">
        <v>43893</v>
      </c>
      <c r="B53">
        <v>4636</v>
      </c>
      <c r="C53" t="s">
        <v>24</v>
      </c>
      <c r="D53" t="s">
        <v>25</v>
      </c>
      <c r="E53" t="s">
        <v>26</v>
      </c>
      <c r="F53" t="s">
        <v>27</v>
      </c>
      <c r="G53" t="s">
        <v>28</v>
      </c>
      <c r="H53" t="s">
        <v>29</v>
      </c>
      <c r="I53" t="s">
        <v>30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3">
      <c r="A54" s="1">
        <v>43894</v>
      </c>
      <c r="B54">
        <v>4636</v>
      </c>
      <c r="C54" t="s">
        <v>24</v>
      </c>
      <c r="D54" t="s">
        <v>25</v>
      </c>
      <c r="E54" t="s">
        <v>26</v>
      </c>
      <c r="F54" t="s">
        <v>27</v>
      </c>
      <c r="G54" t="s">
        <v>28</v>
      </c>
      <c r="H54" t="s">
        <v>29</v>
      </c>
      <c r="I54" t="s">
        <v>30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3">
      <c r="A55" s="1">
        <v>43895</v>
      </c>
      <c r="B55">
        <v>4636</v>
      </c>
      <c r="C55" t="s">
        <v>24</v>
      </c>
      <c r="D55" t="s">
        <v>25</v>
      </c>
      <c r="E55" t="s">
        <v>26</v>
      </c>
      <c r="F55" t="s">
        <v>27</v>
      </c>
      <c r="G55" t="s">
        <v>28</v>
      </c>
      <c r="H55" t="s">
        <v>29</v>
      </c>
      <c r="I55" t="s">
        <v>30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3">
      <c r="A56" s="1">
        <v>43896</v>
      </c>
      <c r="B56">
        <v>4636</v>
      </c>
      <c r="C56" t="s">
        <v>24</v>
      </c>
      <c r="D56" t="s">
        <v>25</v>
      </c>
      <c r="E56" t="s">
        <v>26</v>
      </c>
      <c r="F56" t="s">
        <v>27</v>
      </c>
      <c r="G56" t="s">
        <v>28</v>
      </c>
      <c r="H56" t="s">
        <v>29</v>
      </c>
      <c r="I56" t="s">
        <v>30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3">
      <c r="A57" s="1">
        <v>44056</v>
      </c>
      <c r="B57">
        <v>4636</v>
      </c>
      <c r="C57" t="s">
        <v>24</v>
      </c>
      <c r="D57" t="s">
        <v>25</v>
      </c>
      <c r="E57" t="s">
        <v>26</v>
      </c>
      <c r="F57" t="s">
        <v>27</v>
      </c>
      <c r="G57" t="s">
        <v>28</v>
      </c>
      <c r="H57" t="s">
        <v>29</v>
      </c>
      <c r="I57" t="s">
        <v>49</v>
      </c>
      <c r="J57">
        <v>760.49</v>
      </c>
      <c r="K57">
        <v>286.12</v>
      </c>
      <c r="L57">
        <v>922</v>
      </c>
      <c r="M57">
        <v>56</v>
      </c>
      <c r="N57">
        <v>13</v>
      </c>
      <c r="O57">
        <v>1</v>
      </c>
      <c r="P57">
        <v>12</v>
      </c>
      <c r="Q57">
        <v>922</v>
      </c>
      <c r="R57">
        <v>56</v>
      </c>
      <c r="S57">
        <v>13</v>
      </c>
      <c r="T57">
        <v>41.9</v>
      </c>
      <c r="U57">
        <v>483</v>
      </c>
      <c r="V57">
        <v>24</v>
      </c>
      <c r="W57">
        <v>400</v>
      </c>
      <c r="X57">
        <v>7</v>
      </c>
    </row>
    <row r="58" spans="1:24" x14ac:dyDescent="0.3">
      <c r="A58" s="1">
        <v>43897</v>
      </c>
      <c r="B58">
        <v>4636</v>
      </c>
      <c r="C58" t="s">
        <v>24</v>
      </c>
      <c r="D58" t="s">
        <v>25</v>
      </c>
      <c r="E58" t="s">
        <v>26</v>
      </c>
      <c r="F58" t="s">
        <v>27</v>
      </c>
      <c r="G58" t="s">
        <v>28</v>
      </c>
      <c r="H58" t="s">
        <v>29</v>
      </c>
      <c r="I58" t="s">
        <v>30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3">
      <c r="A59" s="1">
        <v>44055</v>
      </c>
      <c r="B59">
        <v>4636</v>
      </c>
      <c r="C59" t="s">
        <v>24</v>
      </c>
      <c r="D59" t="s">
        <v>25</v>
      </c>
      <c r="E59" t="s">
        <v>26</v>
      </c>
      <c r="F59" t="s">
        <v>27</v>
      </c>
      <c r="G59" t="s">
        <v>28</v>
      </c>
      <c r="H59" t="s">
        <v>29</v>
      </c>
      <c r="I59" t="s">
        <v>49</v>
      </c>
      <c r="J59">
        <v>875.68</v>
      </c>
      <c r="K59">
        <v>314.57</v>
      </c>
      <c r="L59">
        <v>894</v>
      </c>
      <c r="M59">
        <v>57</v>
      </c>
      <c r="N59">
        <v>16</v>
      </c>
      <c r="O59">
        <v>0</v>
      </c>
      <c r="P59">
        <v>16</v>
      </c>
      <c r="Q59">
        <v>894</v>
      </c>
      <c r="R59">
        <v>57</v>
      </c>
      <c r="S59">
        <v>15</v>
      </c>
      <c r="T59">
        <v>44.26</v>
      </c>
      <c r="U59">
        <v>434</v>
      </c>
      <c r="V59">
        <v>25</v>
      </c>
      <c r="W59">
        <v>471</v>
      </c>
      <c r="X59">
        <v>15</v>
      </c>
    </row>
    <row r="60" spans="1:24" x14ac:dyDescent="0.3">
      <c r="A60" s="1">
        <v>43898</v>
      </c>
      <c r="B60">
        <v>4636</v>
      </c>
      <c r="C60" t="s">
        <v>24</v>
      </c>
      <c r="D60" t="s">
        <v>25</v>
      </c>
      <c r="E60" t="s">
        <v>26</v>
      </c>
      <c r="F60" t="s">
        <v>27</v>
      </c>
      <c r="G60" t="s">
        <v>28</v>
      </c>
      <c r="H60" t="s">
        <v>29</v>
      </c>
      <c r="I60" t="s">
        <v>30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3">
      <c r="A61" s="1">
        <v>44054</v>
      </c>
      <c r="B61">
        <v>4636</v>
      </c>
      <c r="C61" t="s">
        <v>24</v>
      </c>
      <c r="D61" t="s">
        <v>25</v>
      </c>
      <c r="E61" t="s">
        <v>26</v>
      </c>
      <c r="F61" t="s">
        <v>27</v>
      </c>
      <c r="G61" t="s">
        <v>28</v>
      </c>
      <c r="H61" t="s">
        <v>29</v>
      </c>
      <c r="I61" t="s">
        <v>49</v>
      </c>
      <c r="J61">
        <v>1107.25</v>
      </c>
      <c r="K61">
        <v>503.36</v>
      </c>
      <c r="L61">
        <v>866</v>
      </c>
      <c r="M61">
        <v>58</v>
      </c>
      <c r="N61">
        <v>14</v>
      </c>
      <c r="O61">
        <v>1</v>
      </c>
      <c r="P61">
        <v>13</v>
      </c>
      <c r="Q61">
        <v>866</v>
      </c>
      <c r="R61">
        <v>58</v>
      </c>
      <c r="S61">
        <v>12</v>
      </c>
      <c r="T61">
        <v>39.33</v>
      </c>
      <c r="U61">
        <v>371</v>
      </c>
      <c r="V61">
        <v>24</v>
      </c>
      <c r="W61">
        <v>486</v>
      </c>
      <c r="X61">
        <v>10</v>
      </c>
    </row>
    <row r="62" spans="1:24" x14ac:dyDescent="0.3">
      <c r="A62" s="1">
        <v>43899</v>
      </c>
      <c r="B62">
        <v>4636</v>
      </c>
      <c r="C62" t="s">
        <v>24</v>
      </c>
      <c r="D62" t="s">
        <v>25</v>
      </c>
      <c r="E62" t="s">
        <v>26</v>
      </c>
      <c r="F62" t="s">
        <v>27</v>
      </c>
      <c r="G62" t="s">
        <v>28</v>
      </c>
      <c r="H62" t="s">
        <v>29</v>
      </c>
      <c r="I62" t="s">
        <v>30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3">
      <c r="A63" s="1">
        <v>44053</v>
      </c>
      <c r="B63">
        <v>4636</v>
      </c>
      <c r="C63" t="s">
        <v>24</v>
      </c>
      <c r="D63" t="s">
        <v>25</v>
      </c>
      <c r="E63" t="s">
        <v>26</v>
      </c>
      <c r="F63" t="s">
        <v>27</v>
      </c>
      <c r="G63" t="s">
        <v>28</v>
      </c>
      <c r="H63" t="s">
        <v>29</v>
      </c>
      <c r="I63" t="s">
        <v>49</v>
      </c>
      <c r="J63">
        <v>695.55</v>
      </c>
      <c r="K63">
        <v>268.69</v>
      </c>
      <c r="L63">
        <v>1003</v>
      </c>
      <c r="M63">
        <v>64</v>
      </c>
      <c r="N63">
        <v>10</v>
      </c>
      <c r="O63">
        <v>0</v>
      </c>
      <c r="P63">
        <v>10</v>
      </c>
      <c r="Q63">
        <v>1003</v>
      </c>
      <c r="R63">
        <v>64</v>
      </c>
      <c r="S63">
        <v>10</v>
      </c>
      <c r="T63">
        <v>18.11</v>
      </c>
      <c r="U63">
        <v>172</v>
      </c>
      <c r="V63">
        <v>11</v>
      </c>
      <c r="W63">
        <v>360</v>
      </c>
      <c r="X63">
        <v>7</v>
      </c>
    </row>
    <row r="64" spans="1:24" x14ac:dyDescent="0.3">
      <c r="A64" s="1">
        <v>44052</v>
      </c>
      <c r="B64">
        <v>4636</v>
      </c>
      <c r="C64" t="s">
        <v>24</v>
      </c>
      <c r="D64" t="s">
        <v>25</v>
      </c>
      <c r="E64" t="s">
        <v>26</v>
      </c>
      <c r="F64" t="s">
        <v>27</v>
      </c>
      <c r="G64" t="s">
        <v>28</v>
      </c>
      <c r="H64" t="s">
        <v>29</v>
      </c>
      <c r="I64" t="s">
        <v>49</v>
      </c>
      <c r="J64">
        <v>769.03</v>
      </c>
      <c r="K64">
        <v>271.97000000000003</v>
      </c>
      <c r="L64">
        <v>1121</v>
      </c>
      <c r="M64">
        <v>79</v>
      </c>
      <c r="N64">
        <v>13</v>
      </c>
      <c r="O64">
        <v>1</v>
      </c>
      <c r="P64">
        <v>12</v>
      </c>
      <c r="Q64">
        <v>1121</v>
      </c>
      <c r="R64">
        <v>79</v>
      </c>
      <c r="S64">
        <v>12</v>
      </c>
      <c r="T64">
        <v>51.03</v>
      </c>
      <c r="U64">
        <v>467</v>
      </c>
      <c r="V64">
        <v>31</v>
      </c>
      <c r="W64">
        <v>422</v>
      </c>
      <c r="X64">
        <v>12</v>
      </c>
    </row>
    <row r="65" spans="1:24" x14ac:dyDescent="0.3">
      <c r="A65" s="1">
        <v>44051</v>
      </c>
      <c r="B65">
        <v>4636</v>
      </c>
      <c r="C65" t="s">
        <v>24</v>
      </c>
      <c r="D65" t="s">
        <v>25</v>
      </c>
      <c r="E65" t="s">
        <v>26</v>
      </c>
      <c r="F65" t="s">
        <v>27</v>
      </c>
      <c r="G65" t="s">
        <v>28</v>
      </c>
      <c r="H65" t="s">
        <v>29</v>
      </c>
      <c r="I65" t="s">
        <v>49</v>
      </c>
      <c r="J65">
        <v>532.48</v>
      </c>
      <c r="K65">
        <v>193.5</v>
      </c>
      <c r="L65">
        <v>844</v>
      </c>
      <c r="M65">
        <v>43</v>
      </c>
      <c r="N65">
        <v>9</v>
      </c>
      <c r="O65">
        <v>0</v>
      </c>
      <c r="P65">
        <v>9</v>
      </c>
      <c r="Q65">
        <v>844</v>
      </c>
      <c r="R65">
        <v>43</v>
      </c>
      <c r="S65">
        <v>9</v>
      </c>
      <c r="T65">
        <v>26.63</v>
      </c>
      <c r="U65">
        <v>356</v>
      </c>
      <c r="V65">
        <v>17</v>
      </c>
      <c r="W65">
        <v>286</v>
      </c>
      <c r="X65">
        <v>4</v>
      </c>
    </row>
    <row r="66" spans="1:24" x14ac:dyDescent="0.3">
      <c r="A66" s="1">
        <v>43900</v>
      </c>
      <c r="B66">
        <v>4636</v>
      </c>
      <c r="C66" t="s">
        <v>24</v>
      </c>
      <c r="D66" t="s">
        <v>25</v>
      </c>
      <c r="E66" t="s">
        <v>26</v>
      </c>
      <c r="F66" t="s">
        <v>27</v>
      </c>
      <c r="G66" t="s">
        <v>28</v>
      </c>
      <c r="H66" t="s">
        <v>29</v>
      </c>
      <c r="I66" t="s">
        <v>30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3">
      <c r="A67" s="1">
        <v>44050</v>
      </c>
      <c r="B67">
        <v>4636</v>
      </c>
      <c r="C67" t="s">
        <v>24</v>
      </c>
      <c r="D67" t="s">
        <v>25</v>
      </c>
      <c r="E67" t="s">
        <v>26</v>
      </c>
      <c r="F67" t="s">
        <v>27</v>
      </c>
      <c r="G67" t="s">
        <v>28</v>
      </c>
      <c r="H67" t="s">
        <v>29</v>
      </c>
      <c r="I67" t="s">
        <v>49</v>
      </c>
      <c r="J67">
        <v>1459.53</v>
      </c>
      <c r="K67">
        <v>486.51</v>
      </c>
      <c r="L67">
        <v>898</v>
      </c>
      <c r="M67">
        <v>79</v>
      </c>
      <c r="N67">
        <v>25</v>
      </c>
      <c r="O67">
        <v>0</v>
      </c>
      <c r="P67">
        <v>25</v>
      </c>
      <c r="Q67">
        <v>898</v>
      </c>
      <c r="R67">
        <v>79</v>
      </c>
      <c r="S67">
        <v>25</v>
      </c>
      <c r="T67">
        <v>32.700000000000003</v>
      </c>
      <c r="U67">
        <v>303</v>
      </c>
      <c r="V67">
        <v>20</v>
      </c>
      <c r="W67">
        <v>824</v>
      </c>
      <c r="X67">
        <v>32</v>
      </c>
    </row>
    <row r="68" spans="1:24" x14ac:dyDescent="0.3">
      <c r="A68" s="1">
        <v>44049</v>
      </c>
      <c r="B68">
        <v>4636</v>
      </c>
      <c r="C68" t="s">
        <v>24</v>
      </c>
      <c r="D68" t="s">
        <v>25</v>
      </c>
      <c r="E68" t="s">
        <v>26</v>
      </c>
      <c r="F68" t="s">
        <v>27</v>
      </c>
      <c r="G68" t="s">
        <v>28</v>
      </c>
      <c r="H68" t="s">
        <v>29</v>
      </c>
      <c r="I68" t="s">
        <v>49</v>
      </c>
      <c r="J68">
        <v>963.34</v>
      </c>
      <c r="K68">
        <v>337.53</v>
      </c>
      <c r="L68">
        <v>799</v>
      </c>
      <c r="M68">
        <v>63</v>
      </c>
      <c r="N68">
        <v>15</v>
      </c>
      <c r="O68">
        <v>0</v>
      </c>
      <c r="P68">
        <v>15</v>
      </c>
      <c r="Q68">
        <v>799</v>
      </c>
      <c r="R68">
        <v>63</v>
      </c>
      <c r="S68">
        <v>15</v>
      </c>
      <c r="T68">
        <v>23.56</v>
      </c>
      <c r="U68">
        <v>296</v>
      </c>
      <c r="V68">
        <v>14</v>
      </c>
      <c r="W68">
        <v>534</v>
      </c>
      <c r="X68">
        <v>18</v>
      </c>
    </row>
    <row r="69" spans="1:24" x14ac:dyDescent="0.3">
      <c r="A69" s="1">
        <v>44048</v>
      </c>
      <c r="B69">
        <v>4636</v>
      </c>
      <c r="C69" t="s">
        <v>24</v>
      </c>
      <c r="D69" t="s">
        <v>25</v>
      </c>
      <c r="E69" t="s">
        <v>26</v>
      </c>
      <c r="F69" t="s">
        <v>27</v>
      </c>
      <c r="G69" t="s">
        <v>28</v>
      </c>
      <c r="H69" t="s">
        <v>29</v>
      </c>
      <c r="I69" t="s">
        <v>49</v>
      </c>
      <c r="J69">
        <v>877.66</v>
      </c>
      <c r="K69">
        <v>339.59</v>
      </c>
      <c r="L69">
        <v>1000</v>
      </c>
      <c r="M69">
        <v>75</v>
      </c>
      <c r="N69">
        <v>13</v>
      </c>
      <c r="O69">
        <v>0</v>
      </c>
      <c r="P69">
        <v>13</v>
      </c>
      <c r="Q69">
        <v>1000</v>
      </c>
      <c r="R69">
        <v>75</v>
      </c>
      <c r="S69">
        <v>13</v>
      </c>
      <c r="T69">
        <v>33.57</v>
      </c>
      <c r="U69">
        <v>403</v>
      </c>
      <c r="V69">
        <v>22</v>
      </c>
      <c r="W69">
        <v>445</v>
      </c>
      <c r="X69">
        <v>10</v>
      </c>
    </row>
    <row r="70" spans="1:24" x14ac:dyDescent="0.3">
      <c r="A70" s="1">
        <v>43901</v>
      </c>
      <c r="B70">
        <v>4636</v>
      </c>
      <c r="C70" t="s">
        <v>24</v>
      </c>
      <c r="D70" t="s">
        <v>25</v>
      </c>
      <c r="E70" t="s">
        <v>26</v>
      </c>
      <c r="F70" t="s">
        <v>27</v>
      </c>
      <c r="G70" t="s">
        <v>28</v>
      </c>
      <c r="H70" t="s">
        <v>29</v>
      </c>
      <c r="I70" t="s">
        <v>30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3">
      <c r="A71" s="1">
        <v>44047</v>
      </c>
      <c r="B71">
        <v>4636</v>
      </c>
      <c r="C71" t="s">
        <v>24</v>
      </c>
      <c r="D71" t="s">
        <v>25</v>
      </c>
      <c r="E71" t="s">
        <v>26</v>
      </c>
      <c r="F71" t="s">
        <v>27</v>
      </c>
      <c r="G71" t="s">
        <v>28</v>
      </c>
      <c r="H71" t="s">
        <v>29</v>
      </c>
      <c r="I71" t="s">
        <v>49</v>
      </c>
      <c r="J71">
        <v>1167.6600000000001</v>
      </c>
      <c r="K71">
        <v>383</v>
      </c>
      <c r="L71">
        <v>999</v>
      </c>
      <c r="M71">
        <v>82</v>
      </c>
      <c r="N71">
        <v>21</v>
      </c>
      <c r="O71">
        <v>0</v>
      </c>
      <c r="P71">
        <v>21</v>
      </c>
      <c r="Q71">
        <v>999</v>
      </c>
      <c r="R71">
        <v>82</v>
      </c>
      <c r="S71">
        <v>20</v>
      </c>
      <c r="T71">
        <v>22.77</v>
      </c>
      <c r="U71">
        <v>163</v>
      </c>
      <c r="V71">
        <v>14</v>
      </c>
      <c r="W71">
        <v>667</v>
      </c>
      <c r="X71">
        <v>24</v>
      </c>
    </row>
    <row r="72" spans="1:24" x14ac:dyDescent="0.3">
      <c r="A72" s="1">
        <v>44046</v>
      </c>
      <c r="B72">
        <v>4636</v>
      </c>
      <c r="C72" t="s">
        <v>24</v>
      </c>
      <c r="D72" t="s">
        <v>25</v>
      </c>
      <c r="E72" t="s">
        <v>26</v>
      </c>
      <c r="F72" t="s">
        <v>27</v>
      </c>
      <c r="G72" t="s">
        <v>28</v>
      </c>
      <c r="H72" t="s">
        <v>29</v>
      </c>
      <c r="I72" t="s">
        <v>49</v>
      </c>
      <c r="J72">
        <v>1022.11</v>
      </c>
      <c r="K72">
        <v>362.04</v>
      </c>
      <c r="L72">
        <v>981</v>
      </c>
      <c r="M72">
        <v>63</v>
      </c>
      <c r="N72">
        <v>18</v>
      </c>
      <c r="O72">
        <v>0</v>
      </c>
      <c r="P72">
        <v>18</v>
      </c>
      <c r="Q72">
        <v>981</v>
      </c>
      <c r="R72">
        <v>63</v>
      </c>
      <c r="S72">
        <v>17</v>
      </c>
      <c r="T72">
        <v>33.700000000000003</v>
      </c>
      <c r="U72">
        <v>327</v>
      </c>
      <c r="V72">
        <v>20</v>
      </c>
      <c r="W72">
        <v>561</v>
      </c>
      <c r="X72">
        <v>16</v>
      </c>
    </row>
    <row r="73" spans="1:24" x14ac:dyDescent="0.3">
      <c r="A73" s="1">
        <v>44045</v>
      </c>
      <c r="B73">
        <v>4636</v>
      </c>
      <c r="C73" t="s">
        <v>24</v>
      </c>
      <c r="D73" t="s">
        <v>25</v>
      </c>
      <c r="E73" t="s">
        <v>26</v>
      </c>
      <c r="F73" t="s">
        <v>27</v>
      </c>
      <c r="G73" t="s">
        <v>28</v>
      </c>
      <c r="H73" t="s">
        <v>29</v>
      </c>
      <c r="I73" t="s">
        <v>49</v>
      </c>
      <c r="J73">
        <v>955.18</v>
      </c>
      <c r="K73">
        <v>345.36</v>
      </c>
      <c r="L73">
        <v>1620</v>
      </c>
      <c r="M73">
        <v>93</v>
      </c>
      <c r="N73">
        <v>16</v>
      </c>
      <c r="O73">
        <v>1</v>
      </c>
      <c r="P73">
        <v>15</v>
      </c>
      <c r="Q73">
        <v>1620</v>
      </c>
      <c r="R73">
        <v>93</v>
      </c>
      <c r="S73">
        <v>15</v>
      </c>
      <c r="T73">
        <v>35.78</v>
      </c>
      <c r="U73">
        <v>445</v>
      </c>
      <c r="V73">
        <v>22</v>
      </c>
      <c r="W73">
        <v>508</v>
      </c>
      <c r="X73">
        <v>10</v>
      </c>
    </row>
    <row r="74" spans="1:24" x14ac:dyDescent="0.3">
      <c r="A74" s="1">
        <v>43902</v>
      </c>
      <c r="B74">
        <v>4636</v>
      </c>
      <c r="C74" t="s">
        <v>24</v>
      </c>
      <c r="D74" t="s">
        <v>25</v>
      </c>
      <c r="E74" t="s">
        <v>26</v>
      </c>
      <c r="F74" t="s">
        <v>27</v>
      </c>
      <c r="G74" t="s">
        <v>28</v>
      </c>
      <c r="H74" t="s">
        <v>29</v>
      </c>
      <c r="I74" t="s">
        <v>30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3">
      <c r="A75" s="1">
        <v>44044</v>
      </c>
      <c r="B75">
        <v>4636</v>
      </c>
      <c r="C75" t="s">
        <v>24</v>
      </c>
      <c r="D75" t="s">
        <v>25</v>
      </c>
      <c r="E75" t="s">
        <v>26</v>
      </c>
      <c r="F75" t="s">
        <v>27</v>
      </c>
      <c r="G75" t="s">
        <v>28</v>
      </c>
      <c r="H75" t="s">
        <v>29</v>
      </c>
      <c r="I75" t="s">
        <v>49</v>
      </c>
      <c r="J75">
        <v>1231.55</v>
      </c>
      <c r="K75">
        <v>455.06</v>
      </c>
      <c r="L75">
        <v>1524</v>
      </c>
      <c r="M75">
        <v>114</v>
      </c>
      <c r="N75">
        <v>18</v>
      </c>
      <c r="O75">
        <v>0</v>
      </c>
      <c r="P75">
        <v>18</v>
      </c>
      <c r="Q75">
        <v>1524</v>
      </c>
      <c r="R75">
        <v>114</v>
      </c>
      <c r="S75">
        <v>18</v>
      </c>
      <c r="T75">
        <v>32.36</v>
      </c>
      <c r="U75">
        <v>382</v>
      </c>
      <c r="V75">
        <v>20</v>
      </c>
      <c r="W75">
        <v>661</v>
      </c>
      <c r="X75">
        <v>10</v>
      </c>
    </row>
    <row r="76" spans="1:24" x14ac:dyDescent="0.3">
      <c r="A76" s="1">
        <v>43903</v>
      </c>
      <c r="B76">
        <v>4636</v>
      </c>
      <c r="C76" t="s">
        <v>24</v>
      </c>
      <c r="D76" t="s">
        <v>25</v>
      </c>
      <c r="E76" t="s">
        <v>26</v>
      </c>
      <c r="F76" t="s">
        <v>27</v>
      </c>
      <c r="G76" t="s">
        <v>28</v>
      </c>
      <c r="H76" t="s">
        <v>29</v>
      </c>
      <c r="I76" t="s">
        <v>30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3">
      <c r="A77" s="1">
        <v>44043</v>
      </c>
      <c r="B77">
        <v>4636</v>
      </c>
      <c r="C77" t="s">
        <v>24</v>
      </c>
      <c r="D77" t="s">
        <v>25</v>
      </c>
      <c r="E77" t="s">
        <v>26</v>
      </c>
      <c r="F77" t="s">
        <v>27</v>
      </c>
      <c r="G77" t="s">
        <v>28</v>
      </c>
      <c r="H77" t="s">
        <v>29</v>
      </c>
      <c r="I77" t="s">
        <v>49</v>
      </c>
      <c r="J77">
        <v>1177.3599999999999</v>
      </c>
      <c r="K77">
        <v>438.69</v>
      </c>
      <c r="L77">
        <v>1219</v>
      </c>
      <c r="M77">
        <v>89</v>
      </c>
      <c r="N77">
        <v>18</v>
      </c>
      <c r="O77">
        <v>0</v>
      </c>
      <c r="P77">
        <v>18</v>
      </c>
      <c r="Q77">
        <v>1219</v>
      </c>
      <c r="R77">
        <v>89</v>
      </c>
      <c r="S77">
        <v>18</v>
      </c>
      <c r="T77">
        <v>20.260000000000002</v>
      </c>
      <c r="U77">
        <v>249</v>
      </c>
      <c r="V77">
        <v>13</v>
      </c>
      <c r="W77">
        <v>617</v>
      </c>
      <c r="X77">
        <v>46</v>
      </c>
    </row>
    <row r="78" spans="1:24" x14ac:dyDescent="0.3">
      <c r="A78" s="1">
        <v>43904</v>
      </c>
      <c r="B78">
        <v>4636</v>
      </c>
      <c r="C78" t="s">
        <v>24</v>
      </c>
      <c r="D78" t="s">
        <v>25</v>
      </c>
      <c r="E78" t="s">
        <v>26</v>
      </c>
      <c r="F78" t="s">
        <v>27</v>
      </c>
      <c r="G78" t="s">
        <v>28</v>
      </c>
      <c r="H78" t="s">
        <v>29</v>
      </c>
      <c r="I78" t="s">
        <v>30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3">
      <c r="A79" s="1">
        <v>44042</v>
      </c>
      <c r="B79">
        <v>4636</v>
      </c>
      <c r="C79" t="s">
        <v>24</v>
      </c>
      <c r="D79" t="s">
        <v>25</v>
      </c>
      <c r="E79" t="s">
        <v>26</v>
      </c>
      <c r="F79" t="s">
        <v>27</v>
      </c>
      <c r="G79" t="s">
        <v>28</v>
      </c>
      <c r="H79" t="s">
        <v>29</v>
      </c>
      <c r="I79" t="s">
        <v>49</v>
      </c>
      <c r="J79">
        <v>1244.1300000000001</v>
      </c>
      <c r="K79">
        <v>407.65</v>
      </c>
      <c r="L79">
        <v>1136</v>
      </c>
      <c r="M79">
        <v>80</v>
      </c>
      <c r="N79">
        <v>22</v>
      </c>
      <c r="O79">
        <v>0</v>
      </c>
      <c r="P79">
        <v>22</v>
      </c>
      <c r="Q79">
        <v>1136</v>
      </c>
      <c r="R79">
        <v>80</v>
      </c>
      <c r="S79">
        <v>22</v>
      </c>
      <c r="T79">
        <v>25.25</v>
      </c>
      <c r="U79">
        <v>287</v>
      </c>
      <c r="V79">
        <v>16</v>
      </c>
      <c r="W79">
        <v>703</v>
      </c>
      <c r="X79">
        <v>63</v>
      </c>
    </row>
    <row r="80" spans="1:24" x14ac:dyDescent="0.3">
      <c r="A80" s="1">
        <v>43905</v>
      </c>
      <c r="B80">
        <v>4636</v>
      </c>
      <c r="C80" t="s">
        <v>24</v>
      </c>
      <c r="D80" t="s">
        <v>25</v>
      </c>
      <c r="E80" t="s">
        <v>26</v>
      </c>
      <c r="F80" t="s">
        <v>27</v>
      </c>
      <c r="G80" t="s">
        <v>28</v>
      </c>
      <c r="H80" t="s">
        <v>29</v>
      </c>
      <c r="I80" t="s">
        <v>30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3">
      <c r="A81" s="1">
        <v>44041</v>
      </c>
      <c r="B81">
        <v>4636</v>
      </c>
      <c r="C81" t="s">
        <v>24</v>
      </c>
      <c r="D81" t="s">
        <v>25</v>
      </c>
      <c r="E81" t="s">
        <v>26</v>
      </c>
      <c r="F81" t="s">
        <v>27</v>
      </c>
      <c r="G81" t="s">
        <v>28</v>
      </c>
      <c r="H81" t="s">
        <v>29</v>
      </c>
      <c r="I81" t="s">
        <v>49</v>
      </c>
      <c r="J81">
        <v>1024.71</v>
      </c>
      <c r="K81">
        <v>357.91</v>
      </c>
      <c r="L81">
        <v>1194</v>
      </c>
      <c r="M81">
        <v>71</v>
      </c>
      <c r="N81">
        <v>16</v>
      </c>
      <c r="O81">
        <v>0</v>
      </c>
      <c r="P81">
        <v>16</v>
      </c>
      <c r="Q81">
        <v>1194</v>
      </c>
      <c r="R81">
        <v>71</v>
      </c>
      <c r="S81">
        <v>16</v>
      </c>
      <c r="T81">
        <v>19.2</v>
      </c>
      <c r="U81">
        <v>264</v>
      </c>
      <c r="V81">
        <v>12</v>
      </c>
      <c r="W81">
        <v>565</v>
      </c>
      <c r="X81">
        <v>39</v>
      </c>
    </row>
    <row r="82" spans="1:24" x14ac:dyDescent="0.3">
      <c r="A82" s="1">
        <v>43906</v>
      </c>
      <c r="B82">
        <v>4636</v>
      </c>
      <c r="C82" t="s">
        <v>24</v>
      </c>
      <c r="D82" t="s">
        <v>25</v>
      </c>
      <c r="E82" t="s">
        <v>26</v>
      </c>
      <c r="F82" t="s">
        <v>27</v>
      </c>
      <c r="G82" t="s">
        <v>28</v>
      </c>
      <c r="H82" t="s">
        <v>29</v>
      </c>
      <c r="I82" t="s">
        <v>30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3">
      <c r="A83" s="1">
        <v>44040</v>
      </c>
      <c r="B83">
        <v>4636</v>
      </c>
      <c r="C83" t="s">
        <v>24</v>
      </c>
      <c r="D83" t="s">
        <v>25</v>
      </c>
      <c r="E83" t="s">
        <v>26</v>
      </c>
      <c r="F83" t="s">
        <v>27</v>
      </c>
      <c r="G83" t="s">
        <v>28</v>
      </c>
      <c r="H83" t="s">
        <v>29</v>
      </c>
      <c r="I83" t="s">
        <v>49</v>
      </c>
      <c r="J83">
        <v>920.29</v>
      </c>
      <c r="K83">
        <v>315.77</v>
      </c>
      <c r="L83">
        <v>1338</v>
      </c>
      <c r="M83">
        <v>78</v>
      </c>
      <c r="N83">
        <v>18</v>
      </c>
      <c r="O83">
        <v>1</v>
      </c>
      <c r="P83">
        <v>17</v>
      </c>
      <c r="Q83">
        <v>1338</v>
      </c>
      <c r="R83">
        <v>78</v>
      </c>
      <c r="S83">
        <v>17</v>
      </c>
      <c r="T83">
        <v>32.450000000000003</v>
      </c>
      <c r="U83">
        <v>411</v>
      </c>
      <c r="V83">
        <v>21</v>
      </c>
      <c r="W83">
        <v>499</v>
      </c>
      <c r="X83">
        <v>20</v>
      </c>
    </row>
    <row r="84" spans="1:24" x14ac:dyDescent="0.3">
      <c r="A84" s="1">
        <v>43907</v>
      </c>
      <c r="B84">
        <v>4636</v>
      </c>
      <c r="C84" t="s">
        <v>24</v>
      </c>
      <c r="D84" t="s">
        <v>25</v>
      </c>
      <c r="E84" t="s">
        <v>26</v>
      </c>
      <c r="F84" t="s">
        <v>27</v>
      </c>
      <c r="G84" t="s">
        <v>28</v>
      </c>
      <c r="H84" t="s">
        <v>29</v>
      </c>
      <c r="I84" t="s">
        <v>30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3">
      <c r="A85" s="1">
        <v>44036</v>
      </c>
      <c r="B85">
        <v>4636</v>
      </c>
      <c r="C85" t="s">
        <v>24</v>
      </c>
      <c r="D85" t="s">
        <v>25</v>
      </c>
      <c r="E85" t="s">
        <v>26</v>
      </c>
      <c r="F85" t="s">
        <v>27</v>
      </c>
      <c r="G85" t="s">
        <v>28</v>
      </c>
      <c r="H85" t="s">
        <v>29</v>
      </c>
      <c r="I85" t="s">
        <v>49</v>
      </c>
      <c r="J85">
        <v>1522.05</v>
      </c>
      <c r="K85">
        <v>563.89</v>
      </c>
      <c r="L85">
        <v>1164</v>
      </c>
      <c r="M85">
        <v>74</v>
      </c>
      <c r="N85">
        <v>24</v>
      </c>
      <c r="O85">
        <v>0</v>
      </c>
      <c r="P85">
        <v>24</v>
      </c>
      <c r="Q85">
        <v>1164</v>
      </c>
      <c r="R85">
        <v>74</v>
      </c>
      <c r="S85">
        <v>24</v>
      </c>
      <c r="T85">
        <v>17.95</v>
      </c>
      <c r="U85">
        <v>216</v>
      </c>
      <c r="V85">
        <v>12</v>
      </c>
      <c r="W85">
        <v>805</v>
      </c>
      <c r="X85">
        <v>28</v>
      </c>
    </row>
    <row r="86" spans="1:24" x14ac:dyDescent="0.3">
      <c r="A86" s="1">
        <v>43908</v>
      </c>
      <c r="B86">
        <v>4636</v>
      </c>
      <c r="C86" t="s">
        <v>24</v>
      </c>
      <c r="D86" t="s">
        <v>25</v>
      </c>
      <c r="E86" t="s">
        <v>26</v>
      </c>
      <c r="F86" t="s">
        <v>27</v>
      </c>
      <c r="G86" t="s">
        <v>28</v>
      </c>
      <c r="H86" t="s">
        <v>29</v>
      </c>
      <c r="I86" t="s">
        <v>30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3">
      <c r="A87" s="1">
        <v>44035</v>
      </c>
      <c r="B87">
        <v>4636</v>
      </c>
      <c r="C87" t="s">
        <v>24</v>
      </c>
      <c r="D87" t="s">
        <v>25</v>
      </c>
      <c r="E87" t="s">
        <v>26</v>
      </c>
      <c r="F87" t="s">
        <v>27</v>
      </c>
      <c r="G87" t="s">
        <v>28</v>
      </c>
      <c r="H87" t="s">
        <v>29</v>
      </c>
      <c r="I87" t="s">
        <v>49</v>
      </c>
      <c r="J87">
        <v>1240.07</v>
      </c>
      <c r="K87">
        <v>444.53</v>
      </c>
      <c r="L87">
        <v>1331</v>
      </c>
      <c r="M87">
        <v>73</v>
      </c>
      <c r="N87">
        <v>19</v>
      </c>
      <c r="O87">
        <v>0</v>
      </c>
      <c r="P87">
        <v>19</v>
      </c>
      <c r="Q87">
        <v>1331</v>
      </c>
      <c r="R87">
        <v>73</v>
      </c>
      <c r="S87">
        <v>19</v>
      </c>
      <c r="T87">
        <v>39.04</v>
      </c>
      <c r="U87">
        <v>432</v>
      </c>
      <c r="V87">
        <v>25</v>
      </c>
      <c r="W87">
        <v>675</v>
      </c>
      <c r="X87">
        <v>50</v>
      </c>
    </row>
    <row r="88" spans="1:24" x14ac:dyDescent="0.3">
      <c r="A88" s="1">
        <v>43909</v>
      </c>
      <c r="B88">
        <v>4636</v>
      </c>
      <c r="C88" t="s">
        <v>24</v>
      </c>
      <c r="D88" t="s">
        <v>25</v>
      </c>
      <c r="E88" t="s">
        <v>26</v>
      </c>
      <c r="F88" t="s">
        <v>27</v>
      </c>
      <c r="G88" t="s">
        <v>28</v>
      </c>
      <c r="H88" t="s">
        <v>29</v>
      </c>
      <c r="I88" t="s">
        <v>30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3">
      <c r="A89" s="1">
        <v>44034</v>
      </c>
      <c r="B89">
        <v>4636</v>
      </c>
      <c r="C89" t="s">
        <v>24</v>
      </c>
      <c r="D89" t="s">
        <v>25</v>
      </c>
      <c r="E89" t="s">
        <v>26</v>
      </c>
      <c r="F89" t="s">
        <v>27</v>
      </c>
      <c r="G89" t="s">
        <v>28</v>
      </c>
      <c r="H89" t="s">
        <v>29</v>
      </c>
      <c r="I89" t="s">
        <v>49</v>
      </c>
      <c r="J89">
        <v>1185.92</v>
      </c>
      <c r="K89">
        <v>406.53</v>
      </c>
      <c r="L89">
        <v>1375</v>
      </c>
      <c r="M89">
        <v>70</v>
      </c>
      <c r="N89">
        <v>19</v>
      </c>
      <c r="O89">
        <v>0</v>
      </c>
      <c r="P89">
        <v>19</v>
      </c>
      <c r="Q89">
        <v>1375</v>
      </c>
      <c r="R89">
        <v>70</v>
      </c>
      <c r="S89">
        <v>18</v>
      </c>
      <c r="T89">
        <v>14.4</v>
      </c>
      <c r="U89">
        <v>253</v>
      </c>
      <c r="V89">
        <v>9</v>
      </c>
      <c r="W89">
        <v>665</v>
      </c>
      <c r="X89">
        <v>34</v>
      </c>
    </row>
    <row r="90" spans="1:24" x14ac:dyDescent="0.3">
      <c r="A90" s="1">
        <v>43910</v>
      </c>
      <c r="B90">
        <v>4636</v>
      </c>
      <c r="C90" t="s">
        <v>24</v>
      </c>
      <c r="D90" t="s">
        <v>25</v>
      </c>
      <c r="E90" t="s">
        <v>26</v>
      </c>
      <c r="F90" t="s">
        <v>27</v>
      </c>
      <c r="G90" t="s">
        <v>28</v>
      </c>
      <c r="H90" t="s">
        <v>29</v>
      </c>
      <c r="I90" t="s">
        <v>30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3">
      <c r="A91" s="1">
        <v>44033</v>
      </c>
      <c r="B91">
        <v>4636</v>
      </c>
      <c r="C91" t="s">
        <v>24</v>
      </c>
      <c r="D91" t="s">
        <v>25</v>
      </c>
      <c r="E91" t="s">
        <v>26</v>
      </c>
      <c r="F91" t="s">
        <v>27</v>
      </c>
      <c r="G91" t="s">
        <v>28</v>
      </c>
      <c r="H91" t="s">
        <v>29</v>
      </c>
      <c r="I91" t="s">
        <v>49</v>
      </c>
      <c r="J91">
        <v>906.2</v>
      </c>
      <c r="K91">
        <v>312.36</v>
      </c>
      <c r="L91">
        <v>935</v>
      </c>
      <c r="M91">
        <v>73</v>
      </c>
      <c r="N91">
        <v>15</v>
      </c>
      <c r="O91">
        <v>0</v>
      </c>
      <c r="P91">
        <v>15</v>
      </c>
      <c r="Q91">
        <v>935</v>
      </c>
      <c r="R91">
        <v>73</v>
      </c>
      <c r="S91">
        <v>15</v>
      </c>
      <c r="T91">
        <v>36.97</v>
      </c>
      <c r="U91">
        <v>251</v>
      </c>
      <c r="V91">
        <v>25</v>
      </c>
      <c r="W91">
        <v>506</v>
      </c>
      <c r="X91">
        <v>38</v>
      </c>
    </row>
    <row r="92" spans="1:24" x14ac:dyDescent="0.3">
      <c r="A92" s="1">
        <v>44031</v>
      </c>
      <c r="B92">
        <v>4636</v>
      </c>
      <c r="C92" t="s">
        <v>24</v>
      </c>
      <c r="D92" t="s">
        <v>25</v>
      </c>
      <c r="E92" t="s">
        <v>26</v>
      </c>
      <c r="F92" t="s">
        <v>27</v>
      </c>
      <c r="G92" t="s">
        <v>28</v>
      </c>
      <c r="H92" t="s">
        <v>29</v>
      </c>
      <c r="I92" t="s">
        <v>49</v>
      </c>
      <c r="J92">
        <v>311.94</v>
      </c>
      <c r="K92">
        <v>106.6</v>
      </c>
      <c r="L92">
        <v>1000</v>
      </c>
      <c r="M92">
        <v>60</v>
      </c>
      <c r="N92">
        <v>5</v>
      </c>
      <c r="O92">
        <v>0</v>
      </c>
      <c r="P92">
        <v>5</v>
      </c>
      <c r="Q92">
        <v>1000</v>
      </c>
      <c r="R92">
        <v>60</v>
      </c>
      <c r="S92">
        <v>5</v>
      </c>
      <c r="T92">
        <v>6.4</v>
      </c>
      <c r="U92">
        <v>58</v>
      </c>
      <c r="V92">
        <v>4</v>
      </c>
      <c r="W92">
        <v>177</v>
      </c>
      <c r="X92">
        <v>17</v>
      </c>
    </row>
    <row r="93" spans="1:24" x14ac:dyDescent="0.3">
      <c r="A93" s="1">
        <v>44030</v>
      </c>
      <c r="B93">
        <v>4636</v>
      </c>
      <c r="C93" t="s">
        <v>24</v>
      </c>
      <c r="D93" t="s">
        <v>25</v>
      </c>
      <c r="E93" t="s">
        <v>26</v>
      </c>
      <c r="F93" t="s">
        <v>27</v>
      </c>
      <c r="G93" t="s">
        <v>28</v>
      </c>
      <c r="H93" t="s">
        <v>29</v>
      </c>
      <c r="I93" t="s">
        <v>49</v>
      </c>
      <c r="J93">
        <v>1078.07</v>
      </c>
      <c r="K93">
        <v>387.47</v>
      </c>
      <c r="L93">
        <v>1081</v>
      </c>
      <c r="M93">
        <v>77</v>
      </c>
      <c r="N93">
        <v>17</v>
      </c>
      <c r="O93">
        <v>0</v>
      </c>
      <c r="P93">
        <v>17</v>
      </c>
      <c r="Q93">
        <v>1081</v>
      </c>
      <c r="R93">
        <v>77</v>
      </c>
      <c r="S93">
        <v>16</v>
      </c>
      <c r="T93">
        <v>45.64</v>
      </c>
      <c r="U93">
        <v>426</v>
      </c>
      <c r="V93">
        <v>30</v>
      </c>
      <c r="W93">
        <v>582</v>
      </c>
      <c r="X93">
        <v>28</v>
      </c>
    </row>
    <row r="94" spans="1:24" x14ac:dyDescent="0.3">
      <c r="A94" s="1">
        <v>43911</v>
      </c>
      <c r="B94">
        <v>4636</v>
      </c>
      <c r="C94" t="s">
        <v>24</v>
      </c>
      <c r="D94" t="s">
        <v>25</v>
      </c>
      <c r="E94" t="s">
        <v>26</v>
      </c>
      <c r="F94" t="s">
        <v>27</v>
      </c>
      <c r="G94" t="s">
        <v>28</v>
      </c>
      <c r="H94" t="s">
        <v>29</v>
      </c>
      <c r="I94" t="s">
        <v>30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3">
      <c r="A95" s="1">
        <v>44029</v>
      </c>
      <c r="B95">
        <v>4636</v>
      </c>
      <c r="C95" t="s">
        <v>24</v>
      </c>
      <c r="D95" t="s">
        <v>25</v>
      </c>
      <c r="E95" t="s">
        <v>26</v>
      </c>
      <c r="F95" t="s">
        <v>27</v>
      </c>
      <c r="G95" t="s">
        <v>28</v>
      </c>
      <c r="H95" t="s">
        <v>29</v>
      </c>
      <c r="I95" t="s">
        <v>49</v>
      </c>
      <c r="J95">
        <v>1150.23</v>
      </c>
      <c r="K95">
        <v>385.2</v>
      </c>
      <c r="L95">
        <v>1310</v>
      </c>
      <c r="M95">
        <v>81</v>
      </c>
      <c r="N95">
        <v>19</v>
      </c>
      <c r="O95">
        <v>0</v>
      </c>
      <c r="P95">
        <v>19</v>
      </c>
      <c r="Q95">
        <v>1310</v>
      </c>
      <c r="R95">
        <v>81</v>
      </c>
      <c r="S95">
        <v>17</v>
      </c>
      <c r="T95">
        <v>47.54</v>
      </c>
      <c r="U95">
        <v>566</v>
      </c>
      <c r="V95">
        <v>30</v>
      </c>
      <c r="W95">
        <v>656</v>
      </c>
      <c r="X95">
        <v>47</v>
      </c>
    </row>
    <row r="96" spans="1:24" x14ac:dyDescent="0.3">
      <c r="A96" s="1">
        <v>44028</v>
      </c>
      <c r="B96">
        <v>4636</v>
      </c>
      <c r="C96" t="s">
        <v>24</v>
      </c>
      <c r="D96" t="s">
        <v>25</v>
      </c>
      <c r="E96" t="s">
        <v>26</v>
      </c>
      <c r="F96" t="s">
        <v>27</v>
      </c>
      <c r="G96" t="s">
        <v>28</v>
      </c>
      <c r="H96" t="s">
        <v>29</v>
      </c>
      <c r="I96" t="s">
        <v>49</v>
      </c>
      <c r="J96">
        <v>1250.93</v>
      </c>
      <c r="K96">
        <v>455.03</v>
      </c>
      <c r="L96">
        <v>907</v>
      </c>
      <c r="M96">
        <v>83</v>
      </c>
      <c r="N96">
        <v>20</v>
      </c>
      <c r="O96">
        <v>1</v>
      </c>
      <c r="P96">
        <v>19</v>
      </c>
      <c r="Q96">
        <v>907</v>
      </c>
      <c r="R96">
        <v>83</v>
      </c>
      <c r="S96">
        <v>20</v>
      </c>
      <c r="T96">
        <v>33.17</v>
      </c>
      <c r="U96">
        <v>322</v>
      </c>
      <c r="V96">
        <v>23</v>
      </c>
      <c r="W96">
        <v>679</v>
      </c>
      <c r="X96">
        <v>50</v>
      </c>
    </row>
    <row r="97" spans="1:24" x14ac:dyDescent="0.3">
      <c r="A97" s="1">
        <v>43912</v>
      </c>
      <c r="B97">
        <v>4636</v>
      </c>
      <c r="C97" t="s">
        <v>24</v>
      </c>
      <c r="D97" t="s">
        <v>25</v>
      </c>
      <c r="E97" t="s">
        <v>26</v>
      </c>
      <c r="F97" t="s">
        <v>27</v>
      </c>
      <c r="G97" t="s">
        <v>28</v>
      </c>
      <c r="H97" t="s">
        <v>29</v>
      </c>
      <c r="I97" t="s">
        <v>30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3">
      <c r="A98" s="1">
        <v>44027</v>
      </c>
      <c r="B98">
        <v>4636</v>
      </c>
      <c r="C98" t="s">
        <v>24</v>
      </c>
      <c r="D98" t="s">
        <v>25</v>
      </c>
      <c r="E98" t="s">
        <v>26</v>
      </c>
      <c r="F98" t="s">
        <v>27</v>
      </c>
      <c r="G98" t="s">
        <v>28</v>
      </c>
      <c r="H98" t="s">
        <v>29</v>
      </c>
      <c r="I98" t="s">
        <v>49</v>
      </c>
      <c r="J98">
        <v>1208.0899999999999</v>
      </c>
      <c r="K98">
        <v>406.14</v>
      </c>
      <c r="L98">
        <v>1527</v>
      </c>
      <c r="M98">
        <v>113</v>
      </c>
      <c r="N98">
        <v>20</v>
      </c>
      <c r="O98">
        <v>0</v>
      </c>
      <c r="P98">
        <v>20</v>
      </c>
      <c r="Q98">
        <v>1527</v>
      </c>
      <c r="R98">
        <v>113</v>
      </c>
      <c r="S98">
        <v>20</v>
      </c>
      <c r="T98">
        <v>50</v>
      </c>
      <c r="U98">
        <v>511</v>
      </c>
      <c r="V98">
        <v>33</v>
      </c>
      <c r="W98">
        <v>674</v>
      </c>
      <c r="X98">
        <v>34</v>
      </c>
    </row>
    <row r="99" spans="1:24" x14ac:dyDescent="0.3">
      <c r="A99" s="1">
        <v>44026</v>
      </c>
      <c r="B99">
        <v>4636</v>
      </c>
      <c r="C99" t="s">
        <v>24</v>
      </c>
      <c r="D99" t="s">
        <v>25</v>
      </c>
      <c r="E99" t="s">
        <v>26</v>
      </c>
      <c r="F99" t="s">
        <v>27</v>
      </c>
      <c r="G99" t="s">
        <v>28</v>
      </c>
      <c r="H99" t="s">
        <v>29</v>
      </c>
      <c r="I99" t="s">
        <v>49</v>
      </c>
      <c r="J99">
        <v>710.3</v>
      </c>
      <c r="K99">
        <v>247.8</v>
      </c>
      <c r="L99">
        <v>949</v>
      </c>
      <c r="M99">
        <v>49</v>
      </c>
      <c r="N99">
        <v>12</v>
      </c>
      <c r="O99">
        <v>0</v>
      </c>
      <c r="P99">
        <v>12</v>
      </c>
      <c r="Q99">
        <v>949</v>
      </c>
      <c r="R99">
        <v>49</v>
      </c>
      <c r="S99">
        <v>11</v>
      </c>
      <c r="T99">
        <v>19.829999999999998</v>
      </c>
      <c r="U99">
        <v>230</v>
      </c>
      <c r="V99">
        <v>13</v>
      </c>
      <c r="W99">
        <v>388</v>
      </c>
      <c r="X99">
        <v>25</v>
      </c>
    </row>
    <row r="100" spans="1:24" x14ac:dyDescent="0.3">
      <c r="A100" s="1">
        <v>43913</v>
      </c>
      <c r="B100">
        <v>4636</v>
      </c>
      <c r="C100" t="s">
        <v>24</v>
      </c>
      <c r="D100" t="s">
        <v>25</v>
      </c>
      <c r="E100" t="s">
        <v>26</v>
      </c>
      <c r="F100" t="s">
        <v>27</v>
      </c>
      <c r="G100" t="s">
        <v>28</v>
      </c>
      <c r="H100" t="s">
        <v>29</v>
      </c>
      <c r="I100" t="s">
        <v>30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3">
      <c r="A101" s="1">
        <v>44025</v>
      </c>
      <c r="B101">
        <v>4636</v>
      </c>
      <c r="C101" t="s">
        <v>24</v>
      </c>
      <c r="D101" t="s">
        <v>25</v>
      </c>
      <c r="E101" t="s">
        <v>26</v>
      </c>
      <c r="F101" t="s">
        <v>27</v>
      </c>
      <c r="G101" t="s">
        <v>28</v>
      </c>
      <c r="H101" t="s">
        <v>29</v>
      </c>
      <c r="I101" t="s">
        <v>49</v>
      </c>
      <c r="J101">
        <v>865.98</v>
      </c>
      <c r="K101">
        <v>302.60000000000002</v>
      </c>
      <c r="L101">
        <v>885</v>
      </c>
      <c r="M101">
        <v>53</v>
      </c>
      <c r="N101">
        <v>16</v>
      </c>
      <c r="O101">
        <v>2</v>
      </c>
      <c r="P101">
        <v>14</v>
      </c>
      <c r="Q101">
        <v>885</v>
      </c>
      <c r="R101">
        <v>53</v>
      </c>
      <c r="S101">
        <v>14</v>
      </c>
      <c r="T101">
        <v>22.86</v>
      </c>
      <c r="U101">
        <v>275</v>
      </c>
      <c r="V101">
        <v>15</v>
      </c>
      <c r="W101">
        <v>477</v>
      </c>
      <c r="X101">
        <v>25</v>
      </c>
    </row>
    <row r="102" spans="1:24" x14ac:dyDescent="0.3">
      <c r="A102" s="1">
        <v>44024</v>
      </c>
      <c r="B102">
        <v>4636</v>
      </c>
      <c r="C102" t="s">
        <v>24</v>
      </c>
      <c r="D102" t="s">
        <v>25</v>
      </c>
      <c r="E102" t="s">
        <v>26</v>
      </c>
      <c r="F102" t="s">
        <v>27</v>
      </c>
      <c r="G102" t="s">
        <v>28</v>
      </c>
      <c r="H102" t="s">
        <v>29</v>
      </c>
      <c r="I102" t="s">
        <v>49</v>
      </c>
      <c r="J102">
        <v>981.76</v>
      </c>
      <c r="K102">
        <v>331.16</v>
      </c>
      <c r="L102">
        <v>1167</v>
      </c>
      <c r="M102">
        <v>85</v>
      </c>
      <c r="N102">
        <v>16</v>
      </c>
      <c r="O102">
        <v>0</v>
      </c>
      <c r="P102">
        <v>16</v>
      </c>
      <c r="Q102">
        <v>1167</v>
      </c>
      <c r="R102">
        <v>85</v>
      </c>
      <c r="S102">
        <v>16</v>
      </c>
      <c r="T102">
        <v>45.1</v>
      </c>
      <c r="U102">
        <v>346</v>
      </c>
      <c r="V102">
        <v>29</v>
      </c>
      <c r="W102">
        <v>553</v>
      </c>
      <c r="X102">
        <v>18</v>
      </c>
    </row>
    <row r="103" spans="1:24" x14ac:dyDescent="0.3">
      <c r="A103" s="1">
        <v>44023</v>
      </c>
      <c r="B103">
        <v>4636</v>
      </c>
      <c r="C103" t="s">
        <v>24</v>
      </c>
      <c r="D103" t="s">
        <v>25</v>
      </c>
      <c r="E103" t="s">
        <v>26</v>
      </c>
      <c r="F103" t="s">
        <v>27</v>
      </c>
      <c r="G103" t="s">
        <v>28</v>
      </c>
      <c r="H103" t="s">
        <v>29</v>
      </c>
      <c r="I103" t="s">
        <v>49</v>
      </c>
      <c r="J103">
        <v>801.72</v>
      </c>
      <c r="K103">
        <v>315.14999999999998</v>
      </c>
      <c r="L103">
        <v>1030</v>
      </c>
      <c r="M103">
        <v>81</v>
      </c>
      <c r="N103">
        <v>12</v>
      </c>
      <c r="O103">
        <v>1</v>
      </c>
      <c r="P103">
        <v>11</v>
      </c>
      <c r="Q103">
        <v>1030</v>
      </c>
      <c r="R103">
        <v>81</v>
      </c>
      <c r="S103">
        <v>11</v>
      </c>
      <c r="T103">
        <v>29.07</v>
      </c>
      <c r="U103">
        <v>442</v>
      </c>
      <c r="V103">
        <v>19</v>
      </c>
      <c r="W103">
        <v>407</v>
      </c>
      <c r="X103">
        <v>21</v>
      </c>
    </row>
    <row r="104" spans="1:24" x14ac:dyDescent="0.3">
      <c r="A104" s="1">
        <v>43914</v>
      </c>
      <c r="B104">
        <v>4636</v>
      </c>
      <c r="C104" t="s">
        <v>24</v>
      </c>
      <c r="D104" t="s">
        <v>25</v>
      </c>
      <c r="E104" t="s">
        <v>26</v>
      </c>
      <c r="F104" t="s">
        <v>27</v>
      </c>
      <c r="G104" t="s">
        <v>28</v>
      </c>
      <c r="H104" t="s">
        <v>29</v>
      </c>
      <c r="I104" t="s">
        <v>30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3">
      <c r="A105" s="1">
        <v>44022</v>
      </c>
      <c r="B105">
        <v>4636</v>
      </c>
      <c r="C105" t="s">
        <v>24</v>
      </c>
      <c r="D105" t="s">
        <v>25</v>
      </c>
      <c r="E105" t="s">
        <v>26</v>
      </c>
      <c r="F105" t="s">
        <v>27</v>
      </c>
      <c r="G105" t="s">
        <v>28</v>
      </c>
      <c r="H105" t="s">
        <v>29</v>
      </c>
      <c r="I105" t="s">
        <v>49</v>
      </c>
      <c r="J105">
        <v>1658.28</v>
      </c>
      <c r="K105">
        <v>612.74</v>
      </c>
      <c r="L105">
        <v>1035</v>
      </c>
      <c r="M105">
        <v>85</v>
      </c>
      <c r="N105">
        <v>25</v>
      </c>
      <c r="O105">
        <v>0</v>
      </c>
      <c r="P105">
        <v>25</v>
      </c>
      <c r="Q105">
        <v>1035</v>
      </c>
      <c r="R105">
        <v>85</v>
      </c>
      <c r="S105">
        <v>25</v>
      </c>
      <c r="T105">
        <v>35.83</v>
      </c>
      <c r="U105">
        <v>271</v>
      </c>
      <c r="V105">
        <v>25</v>
      </c>
      <c r="W105">
        <v>884</v>
      </c>
      <c r="X105">
        <v>78</v>
      </c>
    </row>
    <row r="106" spans="1:24" x14ac:dyDescent="0.3">
      <c r="A106" s="1">
        <v>44021</v>
      </c>
      <c r="B106">
        <v>4636</v>
      </c>
      <c r="C106" t="s">
        <v>24</v>
      </c>
      <c r="D106" t="s">
        <v>25</v>
      </c>
      <c r="E106" t="s">
        <v>26</v>
      </c>
      <c r="F106" t="s">
        <v>27</v>
      </c>
      <c r="G106" t="s">
        <v>28</v>
      </c>
      <c r="H106" t="s">
        <v>29</v>
      </c>
      <c r="I106" t="s">
        <v>49</v>
      </c>
      <c r="J106">
        <v>960.69</v>
      </c>
      <c r="K106">
        <v>392.26</v>
      </c>
      <c r="L106">
        <v>928</v>
      </c>
      <c r="M106">
        <v>63</v>
      </c>
      <c r="N106">
        <v>13</v>
      </c>
      <c r="O106">
        <v>0</v>
      </c>
      <c r="P106">
        <v>13</v>
      </c>
      <c r="Q106">
        <v>928</v>
      </c>
      <c r="R106">
        <v>63</v>
      </c>
      <c r="S106">
        <v>13</v>
      </c>
      <c r="T106">
        <v>19.440000000000001</v>
      </c>
      <c r="U106">
        <v>274</v>
      </c>
      <c r="V106">
        <v>14</v>
      </c>
      <c r="W106">
        <v>472</v>
      </c>
      <c r="X106">
        <v>21</v>
      </c>
    </row>
    <row r="107" spans="1:24" x14ac:dyDescent="0.3">
      <c r="A107" s="1">
        <v>44020</v>
      </c>
      <c r="B107">
        <v>4636</v>
      </c>
      <c r="C107" t="s">
        <v>24</v>
      </c>
      <c r="D107" t="s">
        <v>25</v>
      </c>
      <c r="E107" t="s">
        <v>26</v>
      </c>
      <c r="F107" t="s">
        <v>27</v>
      </c>
      <c r="G107" t="s">
        <v>28</v>
      </c>
      <c r="H107" t="s">
        <v>29</v>
      </c>
      <c r="I107" t="s">
        <v>49</v>
      </c>
      <c r="J107">
        <v>1230.72</v>
      </c>
      <c r="K107">
        <v>421.82</v>
      </c>
      <c r="L107">
        <v>1000</v>
      </c>
      <c r="M107">
        <v>80</v>
      </c>
      <c r="N107">
        <v>21</v>
      </c>
      <c r="O107">
        <v>0</v>
      </c>
      <c r="P107">
        <v>21</v>
      </c>
      <c r="Q107">
        <v>1000</v>
      </c>
      <c r="R107">
        <v>80</v>
      </c>
      <c r="S107">
        <v>21</v>
      </c>
      <c r="T107">
        <v>33.950000000000003</v>
      </c>
      <c r="U107">
        <v>326</v>
      </c>
      <c r="V107">
        <v>24</v>
      </c>
      <c r="W107">
        <v>686</v>
      </c>
      <c r="X107">
        <v>16</v>
      </c>
    </row>
    <row r="108" spans="1:24" x14ac:dyDescent="0.3">
      <c r="A108" s="1">
        <v>43915</v>
      </c>
      <c r="B108">
        <v>4636</v>
      </c>
      <c r="C108" t="s">
        <v>24</v>
      </c>
      <c r="D108" t="s">
        <v>25</v>
      </c>
      <c r="E108" t="s">
        <v>26</v>
      </c>
      <c r="F108" t="s">
        <v>27</v>
      </c>
      <c r="G108" t="s">
        <v>28</v>
      </c>
      <c r="H108" t="s">
        <v>29</v>
      </c>
      <c r="I108" t="s">
        <v>30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3">
      <c r="A109" s="1">
        <v>44019</v>
      </c>
      <c r="B109">
        <v>4636</v>
      </c>
      <c r="C109" t="s">
        <v>24</v>
      </c>
      <c r="D109" t="s">
        <v>25</v>
      </c>
      <c r="E109" t="s">
        <v>26</v>
      </c>
      <c r="F109" t="s">
        <v>27</v>
      </c>
      <c r="G109" t="s">
        <v>28</v>
      </c>
      <c r="H109" t="s">
        <v>29</v>
      </c>
      <c r="I109" t="s">
        <v>49</v>
      </c>
      <c r="J109">
        <v>781.55</v>
      </c>
      <c r="K109">
        <v>281.64</v>
      </c>
      <c r="L109">
        <v>759</v>
      </c>
      <c r="M109">
        <v>54</v>
      </c>
      <c r="N109">
        <v>12</v>
      </c>
      <c r="O109">
        <v>0</v>
      </c>
      <c r="P109">
        <v>12</v>
      </c>
      <c r="Q109">
        <v>759</v>
      </c>
      <c r="R109">
        <v>54</v>
      </c>
      <c r="S109">
        <v>12</v>
      </c>
      <c r="T109">
        <v>18.88</v>
      </c>
      <c r="U109">
        <v>217</v>
      </c>
      <c r="V109">
        <v>13</v>
      </c>
      <c r="W109">
        <v>427</v>
      </c>
      <c r="X109">
        <v>12</v>
      </c>
    </row>
    <row r="110" spans="1:24" x14ac:dyDescent="0.3">
      <c r="A110" s="1">
        <v>44018</v>
      </c>
      <c r="B110">
        <v>4636</v>
      </c>
      <c r="C110" t="s">
        <v>24</v>
      </c>
      <c r="D110" t="s">
        <v>25</v>
      </c>
      <c r="E110" t="s">
        <v>26</v>
      </c>
      <c r="F110" t="s">
        <v>27</v>
      </c>
      <c r="G110" t="s">
        <v>28</v>
      </c>
      <c r="H110" t="s">
        <v>29</v>
      </c>
      <c r="I110" t="s">
        <v>49</v>
      </c>
      <c r="J110">
        <v>978.89</v>
      </c>
      <c r="K110">
        <v>377.65</v>
      </c>
      <c r="L110">
        <v>1364</v>
      </c>
      <c r="M110">
        <v>86</v>
      </c>
      <c r="N110">
        <v>15</v>
      </c>
      <c r="O110">
        <v>0</v>
      </c>
      <c r="P110">
        <v>15</v>
      </c>
      <c r="Q110">
        <v>1364</v>
      </c>
      <c r="R110">
        <v>86</v>
      </c>
      <c r="S110">
        <v>14</v>
      </c>
      <c r="T110">
        <v>41.26</v>
      </c>
      <c r="U110">
        <v>680</v>
      </c>
      <c r="V110">
        <v>28</v>
      </c>
      <c r="W110">
        <v>507</v>
      </c>
      <c r="X110">
        <v>22</v>
      </c>
    </row>
    <row r="111" spans="1:24" x14ac:dyDescent="0.3">
      <c r="A111" s="1">
        <v>44017</v>
      </c>
      <c r="B111">
        <v>4636</v>
      </c>
      <c r="C111" t="s">
        <v>24</v>
      </c>
      <c r="D111" t="s">
        <v>25</v>
      </c>
      <c r="E111" t="s">
        <v>26</v>
      </c>
      <c r="F111" t="s">
        <v>27</v>
      </c>
      <c r="G111" t="s">
        <v>28</v>
      </c>
      <c r="H111" t="s">
        <v>29</v>
      </c>
      <c r="I111" t="s">
        <v>49</v>
      </c>
      <c r="J111">
        <v>927.85</v>
      </c>
      <c r="K111">
        <v>333.06</v>
      </c>
      <c r="L111">
        <v>1596</v>
      </c>
      <c r="M111">
        <v>100</v>
      </c>
      <c r="N111">
        <v>13</v>
      </c>
      <c r="O111">
        <v>0</v>
      </c>
      <c r="P111">
        <v>13</v>
      </c>
      <c r="Q111">
        <v>1596</v>
      </c>
      <c r="R111">
        <v>100</v>
      </c>
      <c r="S111">
        <v>13</v>
      </c>
      <c r="T111">
        <v>37.36</v>
      </c>
      <c r="U111">
        <v>507</v>
      </c>
      <c r="V111">
        <v>26</v>
      </c>
      <c r="W111">
        <v>505</v>
      </c>
      <c r="X111">
        <v>14</v>
      </c>
    </row>
    <row r="112" spans="1:24" x14ac:dyDescent="0.3">
      <c r="A112" s="1">
        <v>43916</v>
      </c>
      <c r="B112">
        <v>4636</v>
      </c>
      <c r="C112" t="s">
        <v>24</v>
      </c>
      <c r="D112" t="s">
        <v>25</v>
      </c>
      <c r="E112" t="s">
        <v>26</v>
      </c>
      <c r="F112" t="s">
        <v>27</v>
      </c>
      <c r="G112" t="s">
        <v>28</v>
      </c>
      <c r="H112" t="s">
        <v>29</v>
      </c>
      <c r="I112" t="s">
        <v>30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3">
      <c r="A113" s="1">
        <v>44016</v>
      </c>
      <c r="B113">
        <v>4636</v>
      </c>
      <c r="C113" t="s">
        <v>24</v>
      </c>
      <c r="D113" t="s">
        <v>25</v>
      </c>
      <c r="E113" t="s">
        <v>26</v>
      </c>
      <c r="F113" t="s">
        <v>27</v>
      </c>
      <c r="G113" t="s">
        <v>28</v>
      </c>
      <c r="H113" t="s">
        <v>29</v>
      </c>
      <c r="I113" t="s">
        <v>49</v>
      </c>
      <c r="J113">
        <v>1034.2</v>
      </c>
      <c r="K113">
        <v>356.81</v>
      </c>
      <c r="L113">
        <v>1199</v>
      </c>
      <c r="M113">
        <v>69</v>
      </c>
      <c r="N113">
        <v>16</v>
      </c>
      <c r="O113">
        <v>0</v>
      </c>
      <c r="P113">
        <v>16</v>
      </c>
      <c r="Q113">
        <v>1199</v>
      </c>
      <c r="R113">
        <v>69</v>
      </c>
      <c r="S113">
        <v>14</v>
      </c>
      <c r="T113">
        <v>37.090000000000003</v>
      </c>
      <c r="U113">
        <v>413</v>
      </c>
      <c r="V113">
        <v>27</v>
      </c>
      <c r="W113">
        <v>573</v>
      </c>
      <c r="X113">
        <v>24</v>
      </c>
    </row>
    <row r="114" spans="1:24" x14ac:dyDescent="0.3">
      <c r="A114" s="1">
        <v>44015</v>
      </c>
      <c r="B114">
        <v>4636</v>
      </c>
      <c r="C114" t="s">
        <v>24</v>
      </c>
      <c r="D114" t="s">
        <v>25</v>
      </c>
      <c r="E114" t="s">
        <v>26</v>
      </c>
      <c r="F114" t="s">
        <v>27</v>
      </c>
      <c r="G114" t="s">
        <v>28</v>
      </c>
      <c r="H114" t="s">
        <v>29</v>
      </c>
      <c r="I114" t="s">
        <v>49</v>
      </c>
      <c r="J114">
        <v>1066.54</v>
      </c>
      <c r="K114">
        <v>394.1</v>
      </c>
      <c r="L114">
        <v>1049</v>
      </c>
      <c r="M114">
        <v>69</v>
      </c>
      <c r="N114">
        <v>17</v>
      </c>
      <c r="O114">
        <v>0</v>
      </c>
      <c r="P114">
        <v>17</v>
      </c>
      <c r="Q114">
        <v>1049</v>
      </c>
      <c r="R114">
        <v>69</v>
      </c>
      <c r="S114">
        <v>17</v>
      </c>
      <c r="T114">
        <v>31.42</v>
      </c>
      <c r="U114">
        <v>356</v>
      </c>
      <c r="V114">
        <v>21</v>
      </c>
      <c r="W114">
        <v>566</v>
      </c>
      <c r="X114">
        <v>14</v>
      </c>
    </row>
    <row r="115" spans="1:24" x14ac:dyDescent="0.3">
      <c r="A115" s="1">
        <v>43917</v>
      </c>
      <c r="B115">
        <v>4636</v>
      </c>
      <c r="C115" t="s">
        <v>24</v>
      </c>
      <c r="D115" t="s">
        <v>25</v>
      </c>
      <c r="E115" t="s">
        <v>26</v>
      </c>
      <c r="F115" t="s">
        <v>27</v>
      </c>
      <c r="G115" t="s">
        <v>28</v>
      </c>
      <c r="H115" t="s">
        <v>29</v>
      </c>
      <c r="I115" t="s">
        <v>30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3">
      <c r="A116" s="1">
        <v>44014</v>
      </c>
      <c r="B116">
        <v>4636</v>
      </c>
      <c r="C116" t="s">
        <v>24</v>
      </c>
      <c r="D116" t="s">
        <v>25</v>
      </c>
      <c r="E116" t="s">
        <v>26</v>
      </c>
      <c r="F116" t="s">
        <v>27</v>
      </c>
      <c r="G116" t="s">
        <v>28</v>
      </c>
      <c r="H116" t="s">
        <v>29</v>
      </c>
      <c r="I116" t="s">
        <v>49</v>
      </c>
      <c r="J116">
        <v>1257.6099999999999</v>
      </c>
      <c r="K116">
        <v>416.37</v>
      </c>
      <c r="L116">
        <v>1025</v>
      </c>
      <c r="M116">
        <v>76</v>
      </c>
      <c r="N116">
        <v>24</v>
      </c>
      <c r="O116">
        <v>2</v>
      </c>
      <c r="P116">
        <v>22</v>
      </c>
      <c r="Q116">
        <v>1025</v>
      </c>
      <c r="R116">
        <v>76</v>
      </c>
      <c r="S116">
        <v>21</v>
      </c>
      <c r="T116">
        <v>15.98</v>
      </c>
      <c r="U116">
        <v>249</v>
      </c>
      <c r="V116">
        <v>11</v>
      </c>
      <c r="W116">
        <v>717</v>
      </c>
      <c r="X116">
        <v>23</v>
      </c>
    </row>
    <row r="117" spans="1:24" x14ac:dyDescent="0.3">
      <c r="A117" s="1">
        <v>44013</v>
      </c>
      <c r="B117">
        <v>4636</v>
      </c>
      <c r="C117" t="s">
        <v>24</v>
      </c>
      <c r="D117" t="s">
        <v>25</v>
      </c>
      <c r="E117" t="s">
        <v>26</v>
      </c>
      <c r="F117" t="s">
        <v>27</v>
      </c>
      <c r="G117" t="s">
        <v>28</v>
      </c>
      <c r="H117" t="s">
        <v>29</v>
      </c>
      <c r="I117" t="s">
        <v>49</v>
      </c>
      <c r="J117">
        <v>1168.8399999999999</v>
      </c>
      <c r="K117">
        <v>395.07</v>
      </c>
      <c r="L117">
        <v>902</v>
      </c>
      <c r="M117">
        <v>64</v>
      </c>
      <c r="N117">
        <v>19</v>
      </c>
      <c r="O117">
        <v>0</v>
      </c>
      <c r="P117">
        <v>19</v>
      </c>
      <c r="Q117">
        <v>902</v>
      </c>
      <c r="R117">
        <v>64</v>
      </c>
      <c r="S117">
        <v>18</v>
      </c>
      <c r="T117">
        <v>25.5</v>
      </c>
      <c r="U117">
        <v>232</v>
      </c>
      <c r="V117">
        <v>17</v>
      </c>
      <c r="W117">
        <v>660</v>
      </c>
      <c r="X117">
        <v>22</v>
      </c>
    </row>
    <row r="118" spans="1:24" x14ac:dyDescent="0.3">
      <c r="A118" s="1">
        <v>43918</v>
      </c>
      <c r="B118">
        <v>4636</v>
      </c>
      <c r="C118" t="s">
        <v>24</v>
      </c>
      <c r="D118" t="s">
        <v>25</v>
      </c>
      <c r="E118" t="s">
        <v>26</v>
      </c>
      <c r="F118" t="s">
        <v>27</v>
      </c>
      <c r="G118" t="s">
        <v>28</v>
      </c>
      <c r="H118" t="s">
        <v>29</v>
      </c>
      <c r="I118" t="s">
        <v>30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3">
      <c r="A119" s="1">
        <v>44012</v>
      </c>
      <c r="B119">
        <v>4636</v>
      </c>
      <c r="C119" t="s">
        <v>24</v>
      </c>
      <c r="D119" t="s">
        <v>25</v>
      </c>
      <c r="E119" t="s">
        <v>26</v>
      </c>
      <c r="F119" t="s">
        <v>27</v>
      </c>
      <c r="G119" t="s">
        <v>28</v>
      </c>
      <c r="H119" t="s">
        <v>29</v>
      </c>
      <c r="I119" t="s">
        <v>49</v>
      </c>
      <c r="J119">
        <v>1034.82</v>
      </c>
      <c r="K119">
        <v>390.49</v>
      </c>
      <c r="L119">
        <v>855</v>
      </c>
      <c r="M119">
        <v>67</v>
      </c>
      <c r="N119">
        <v>15</v>
      </c>
      <c r="O119">
        <v>0</v>
      </c>
      <c r="P119">
        <v>15</v>
      </c>
      <c r="Q119">
        <v>855</v>
      </c>
      <c r="R119">
        <v>67</v>
      </c>
      <c r="S119">
        <v>15</v>
      </c>
      <c r="T119">
        <v>22.39</v>
      </c>
      <c r="U119">
        <v>317</v>
      </c>
      <c r="V119">
        <v>17</v>
      </c>
      <c r="W119">
        <v>543</v>
      </c>
      <c r="X119">
        <v>8</v>
      </c>
    </row>
    <row r="120" spans="1:24" x14ac:dyDescent="0.3">
      <c r="A120" s="1">
        <v>44011</v>
      </c>
      <c r="B120">
        <v>4636</v>
      </c>
      <c r="C120" t="s">
        <v>24</v>
      </c>
      <c r="D120" t="s">
        <v>25</v>
      </c>
      <c r="E120" t="s">
        <v>26</v>
      </c>
      <c r="F120" t="s">
        <v>27</v>
      </c>
      <c r="G120" t="s">
        <v>28</v>
      </c>
      <c r="H120" t="s">
        <v>29</v>
      </c>
      <c r="I120" t="s">
        <v>49</v>
      </c>
      <c r="J120">
        <v>619.76</v>
      </c>
      <c r="K120">
        <v>204.06</v>
      </c>
      <c r="L120">
        <v>924</v>
      </c>
      <c r="M120">
        <v>63</v>
      </c>
      <c r="N120">
        <v>11</v>
      </c>
      <c r="O120">
        <v>0</v>
      </c>
      <c r="P120">
        <v>11</v>
      </c>
      <c r="Q120">
        <v>924</v>
      </c>
      <c r="R120">
        <v>63</v>
      </c>
      <c r="S120">
        <v>11</v>
      </c>
      <c r="T120">
        <v>35.659999999999997</v>
      </c>
      <c r="U120">
        <v>417</v>
      </c>
      <c r="V120">
        <v>24</v>
      </c>
      <c r="W120">
        <v>345</v>
      </c>
      <c r="X120">
        <v>12</v>
      </c>
    </row>
    <row r="121" spans="1:24" x14ac:dyDescent="0.3">
      <c r="A121" s="1">
        <v>43919</v>
      </c>
      <c r="B121">
        <v>4636</v>
      </c>
      <c r="C121" t="s">
        <v>24</v>
      </c>
      <c r="D121" t="s">
        <v>25</v>
      </c>
      <c r="E121" t="s">
        <v>26</v>
      </c>
      <c r="F121" t="s">
        <v>27</v>
      </c>
      <c r="G121" t="s">
        <v>28</v>
      </c>
      <c r="H121" t="s">
        <v>29</v>
      </c>
      <c r="I121" t="s">
        <v>30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3">
      <c r="A122" s="1">
        <v>44010</v>
      </c>
      <c r="B122">
        <v>4636</v>
      </c>
      <c r="C122" t="s">
        <v>24</v>
      </c>
      <c r="D122" t="s">
        <v>25</v>
      </c>
      <c r="E122" t="s">
        <v>26</v>
      </c>
      <c r="F122" t="s">
        <v>27</v>
      </c>
      <c r="G122" t="s">
        <v>28</v>
      </c>
      <c r="H122" t="s">
        <v>29</v>
      </c>
      <c r="I122" t="s">
        <v>49</v>
      </c>
      <c r="J122">
        <v>1501.9</v>
      </c>
      <c r="K122">
        <v>603.20000000000005</v>
      </c>
      <c r="L122">
        <v>987</v>
      </c>
      <c r="M122">
        <v>67</v>
      </c>
      <c r="N122">
        <v>20</v>
      </c>
      <c r="O122">
        <v>0</v>
      </c>
      <c r="P122">
        <v>20</v>
      </c>
      <c r="Q122">
        <v>987</v>
      </c>
      <c r="R122">
        <v>67</v>
      </c>
      <c r="S122">
        <v>20</v>
      </c>
      <c r="T122">
        <v>37.08</v>
      </c>
      <c r="U122">
        <v>506</v>
      </c>
      <c r="V122">
        <v>26</v>
      </c>
      <c r="W122">
        <v>743</v>
      </c>
      <c r="X122">
        <v>28</v>
      </c>
    </row>
    <row r="123" spans="1:24" x14ac:dyDescent="0.3">
      <c r="A123" s="1">
        <v>44009</v>
      </c>
      <c r="B123">
        <v>4636</v>
      </c>
      <c r="C123" t="s">
        <v>24</v>
      </c>
      <c r="D123" t="s">
        <v>25</v>
      </c>
      <c r="E123" t="s">
        <v>26</v>
      </c>
      <c r="F123" t="s">
        <v>27</v>
      </c>
      <c r="G123" t="s">
        <v>28</v>
      </c>
      <c r="H123" t="s">
        <v>29</v>
      </c>
      <c r="I123" t="s">
        <v>49</v>
      </c>
      <c r="J123">
        <v>1641.73</v>
      </c>
      <c r="K123">
        <v>632.45000000000005</v>
      </c>
      <c r="L123">
        <v>1352</v>
      </c>
      <c r="M123">
        <v>96</v>
      </c>
      <c r="N123">
        <v>23</v>
      </c>
      <c r="O123">
        <v>0</v>
      </c>
      <c r="P123">
        <v>23</v>
      </c>
      <c r="Q123">
        <v>1352</v>
      </c>
      <c r="R123">
        <v>96</v>
      </c>
      <c r="S123">
        <v>22</v>
      </c>
      <c r="T123">
        <v>39.130000000000003</v>
      </c>
      <c r="U123">
        <v>593</v>
      </c>
      <c r="V123">
        <v>29</v>
      </c>
      <c r="W123">
        <v>845</v>
      </c>
      <c r="X123">
        <v>57</v>
      </c>
    </row>
    <row r="124" spans="1:24" x14ac:dyDescent="0.3">
      <c r="A124" s="1">
        <v>44008</v>
      </c>
      <c r="B124">
        <v>4636</v>
      </c>
      <c r="C124" t="s">
        <v>24</v>
      </c>
      <c r="D124" t="s">
        <v>25</v>
      </c>
      <c r="E124" t="s">
        <v>26</v>
      </c>
      <c r="F124" t="s">
        <v>27</v>
      </c>
      <c r="G124" t="s">
        <v>28</v>
      </c>
      <c r="H124" t="s">
        <v>29</v>
      </c>
      <c r="I124" t="s">
        <v>49</v>
      </c>
      <c r="J124">
        <v>1230.6400000000001</v>
      </c>
      <c r="K124">
        <v>407.4</v>
      </c>
      <c r="L124">
        <v>1350</v>
      </c>
      <c r="M124">
        <v>98</v>
      </c>
      <c r="N124">
        <v>23</v>
      </c>
      <c r="O124">
        <v>1</v>
      </c>
      <c r="P124">
        <v>22</v>
      </c>
      <c r="Q124">
        <v>1350</v>
      </c>
      <c r="R124">
        <v>98</v>
      </c>
      <c r="S124">
        <v>21</v>
      </c>
      <c r="T124">
        <v>36.69</v>
      </c>
      <c r="U124">
        <v>295</v>
      </c>
      <c r="V124">
        <v>25</v>
      </c>
      <c r="W124">
        <v>699</v>
      </c>
      <c r="X124">
        <v>18</v>
      </c>
    </row>
    <row r="125" spans="1:24" x14ac:dyDescent="0.3">
      <c r="A125" s="1">
        <v>44007</v>
      </c>
      <c r="B125">
        <v>4636</v>
      </c>
      <c r="C125" t="s">
        <v>24</v>
      </c>
      <c r="D125" t="s">
        <v>25</v>
      </c>
      <c r="E125" t="s">
        <v>26</v>
      </c>
      <c r="F125" t="s">
        <v>27</v>
      </c>
      <c r="G125" t="s">
        <v>28</v>
      </c>
      <c r="H125" t="s">
        <v>29</v>
      </c>
      <c r="I125" t="s">
        <v>49</v>
      </c>
      <c r="J125">
        <v>1444.26</v>
      </c>
      <c r="K125">
        <v>577.77</v>
      </c>
      <c r="L125">
        <v>1617</v>
      </c>
      <c r="M125">
        <v>95</v>
      </c>
      <c r="N125">
        <v>21</v>
      </c>
      <c r="O125">
        <v>0</v>
      </c>
      <c r="P125">
        <v>21</v>
      </c>
      <c r="Q125">
        <v>1617</v>
      </c>
      <c r="R125">
        <v>95</v>
      </c>
      <c r="S125">
        <v>21</v>
      </c>
      <c r="T125">
        <v>38.47</v>
      </c>
      <c r="U125">
        <v>464</v>
      </c>
      <c r="V125">
        <v>27</v>
      </c>
      <c r="W125">
        <v>713</v>
      </c>
      <c r="X125">
        <v>12</v>
      </c>
    </row>
    <row r="126" spans="1:24" x14ac:dyDescent="0.3">
      <c r="A126" s="1">
        <v>43922</v>
      </c>
      <c r="B126">
        <v>4636</v>
      </c>
      <c r="C126" t="s">
        <v>24</v>
      </c>
      <c r="D126" t="s">
        <v>25</v>
      </c>
      <c r="E126" t="s">
        <v>26</v>
      </c>
      <c r="F126" t="s">
        <v>27</v>
      </c>
      <c r="G126" t="s">
        <v>28</v>
      </c>
      <c r="H126" t="s">
        <v>29</v>
      </c>
      <c r="I126" t="s">
        <v>30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3">
      <c r="A127" s="1">
        <v>44006</v>
      </c>
      <c r="B127">
        <v>4636</v>
      </c>
      <c r="C127" t="s">
        <v>24</v>
      </c>
      <c r="D127" t="s">
        <v>25</v>
      </c>
      <c r="E127" t="s">
        <v>26</v>
      </c>
      <c r="F127" t="s">
        <v>27</v>
      </c>
      <c r="G127" t="s">
        <v>28</v>
      </c>
      <c r="H127" t="s">
        <v>29</v>
      </c>
      <c r="I127" t="s">
        <v>49</v>
      </c>
      <c r="J127">
        <v>822.57</v>
      </c>
      <c r="K127">
        <v>334.27</v>
      </c>
      <c r="L127">
        <v>839</v>
      </c>
      <c r="M127">
        <v>49</v>
      </c>
      <c r="N127">
        <v>12</v>
      </c>
      <c r="O127">
        <v>0</v>
      </c>
      <c r="P127">
        <v>12</v>
      </c>
      <c r="Q127">
        <v>839</v>
      </c>
      <c r="R127">
        <v>49</v>
      </c>
      <c r="S127">
        <v>12</v>
      </c>
      <c r="T127">
        <v>27.5</v>
      </c>
      <c r="U127">
        <v>338</v>
      </c>
      <c r="V127">
        <v>19</v>
      </c>
      <c r="W127">
        <v>406</v>
      </c>
      <c r="X127">
        <v>16</v>
      </c>
    </row>
    <row r="128" spans="1:24" x14ac:dyDescent="0.3">
      <c r="A128" s="1">
        <v>43923</v>
      </c>
      <c r="B128">
        <v>4636</v>
      </c>
      <c r="C128" t="s">
        <v>24</v>
      </c>
      <c r="D128" t="s">
        <v>25</v>
      </c>
      <c r="E128" t="s">
        <v>26</v>
      </c>
      <c r="F128" t="s">
        <v>27</v>
      </c>
      <c r="G128" t="s">
        <v>28</v>
      </c>
      <c r="H128" t="s">
        <v>29</v>
      </c>
      <c r="I128" t="s">
        <v>30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3">
      <c r="A129" s="1">
        <v>44005</v>
      </c>
      <c r="B129">
        <v>4636</v>
      </c>
      <c r="C129" t="s">
        <v>24</v>
      </c>
      <c r="D129" t="s">
        <v>25</v>
      </c>
      <c r="E129" t="s">
        <v>26</v>
      </c>
      <c r="F129" t="s">
        <v>27</v>
      </c>
      <c r="G129" t="s">
        <v>28</v>
      </c>
      <c r="H129" t="s">
        <v>29</v>
      </c>
      <c r="I129" t="s">
        <v>49</v>
      </c>
      <c r="J129">
        <v>557.08000000000004</v>
      </c>
      <c r="K129">
        <v>167.6</v>
      </c>
      <c r="L129">
        <v>899</v>
      </c>
      <c r="M129">
        <v>62</v>
      </c>
      <c r="N129">
        <v>11</v>
      </c>
      <c r="O129">
        <v>0</v>
      </c>
      <c r="P129">
        <v>11</v>
      </c>
      <c r="Q129">
        <v>899</v>
      </c>
      <c r="R129">
        <v>62</v>
      </c>
      <c r="S129">
        <v>11</v>
      </c>
      <c r="T129">
        <v>21.86</v>
      </c>
      <c r="U129">
        <v>395</v>
      </c>
      <c r="V129">
        <v>17</v>
      </c>
      <c r="W129">
        <v>328</v>
      </c>
      <c r="X129">
        <v>11</v>
      </c>
    </row>
    <row r="130" spans="1:24" x14ac:dyDescent="0.3">
      <c r="A130" s="1">
        <v>44004</v>
      </c>
      <c r="B130">
        <v>4636</v>
      </c>
      <c r="C130" t="s">
        <v>24</v>
      </c>
      <c r="D130" t="s">
        <v>25</v>
      </c>
      <c r="E130" t="s">
        <v>26</v>
      </c>
      <c r="F130" t="s">
        <v>27</v>
      </c>
      <c r="G130" t="s">
        <v>28</v>
      </c>
      <c r="H130" t="s">
        <v>29</v>
      </c>
      <c r="I130" t="s">
        <v>49</v>
      </c>
      <c r="J130">
        <v>728.88</v>
      </c>
      <c r="K130">
        <v>265.52999999999997</v>
      </c>
      <c r="L130">
        <v>880</v>
      </c>
      <c r="M130">
        <v>56</v>
      </c>
      <c r="N130">
        <v>12</v>
      </c>
      <c r="O130">
        <v>0</v>
      </c>
      <c r="P130">
        <v>12</v>
      </c>
      <c r="Q130">
        <v>880</v>
      </c>
      <c r="R130">
        <v>56</v>
      </c>
      <c r="S130">
        <v>12</v>
      </c>
      <c r="T130">
        <v>11.92</v>
      </c>
      <c r="U130">
        <v>232</v>
      </c>
      <c r="V130">
        <v>9</v>
      </c>
      <c r="W130">
        <v>391</v>
      </c>
      <c r="X130">
        <v>13</v>
      </c>
    </row>
    <row r="131" spans="1:24" x14ac:dyDescent="0.3">
      <c r="A131" s="1">
        <v>44003</v>
      </c>
      <c r="B131">
        <v>4636</v>
      </c>
      <c r="C131" t="s">
        <v>24</v>
      </c>
      <c r="D131" t="s">
        <v>25</v>
      </c>
      <c r="E131" t="s">
        <v>26</v>
      </c>
      <c r="F131" t="s">
        <v>27</v>
      </c>
      <c r="G131" t="s">
        <v>28</v>
      </c>
      <c r="H131" t="s">
        <v>29</v>
      </c>
      <c r="I131" t="s">
        <v>49</v>
      </c>
      <c r="J131">
        <v>623.66</v>
      </c>
      <c r="K131">
        <v>239.11</v>
      </c>
      <c r="L131">
        <v>1287</v>
      </c>
      <c r="M131">
        <v>73</v>
      </c>
      <c r="N131">
        <v>11</v>
      </c>
      <c r="O131">
        <v>0</v>
      </c>
      <c r="P131">
        <v>11</v>
      </c>
      <c r="Q131">
        <v>1287</v>
      </c>
      <c r="R131">
        <v>73</v>
      </c>
      <c r="S131">
        <v>11</v>
      </c>
      <c r="T131">
        <v>42.68</v>
      </c>
      <c r="U131">
        <v>617</v>
      </c>
      <c r="V131">
        <v>32</v>
      </c>
      <c r="W131">
        <v>317</v>
      </c>
      <c r="X131">
        <v>12</v>
      </c>
    </row>
    <row r="132" spans="1:24" x14ac:dyDescent="0.3">
      <c r="A132" s="1">
        <v>43924</v>
      </c>
      <c r="B132">
        <v>4636</v>
      </c>
      <c r="C132" t="s">
        <v>24</v>
      </c>
      <c r="D132" t="s">
        <v>25</v>
      </c>
      <c r="E132" t="s">
        <v>26</v>
      </c>
      <c r="F132" t="s">
        <v>27</v>
      </c>
      <c r="G132" t="s">
        <v>28</v>
      </c>
      <c r="H132" t="s">
        <v>29</v>
      </c>
      <c r="I132" t="s">
        <v>30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3">
      <c r="A133" s="1">
        <v>44002</v>
      </c>
      <c r="B133">
        <v>4636</v>
      </c>
      <c r="C133" t="s">
        <v>24</v>
      </c>
      <c r="D133" t="s">
        <v>25</v>
      </c>
      <c r="E133" t="s">
        <v>26</v>
      </c>
      <c r="F133" t="s">
        <v>27</v>
      </c>
      <c r="G133" t="s">
        <v>28</v>
      </c>
      <c r="H133" t="s">
        <v>29</v>
      </c>
      <c r="I133" t="s">
        <v>49</v>
      </c>
      <c r="J133">
        <v>884.92</v>
      </c>
      <c r="K133">
        <v>306.85000000000002</v>
      </c>
      <c r="L133">
        <v>1143</v>
      </c>
      <c r="M133">
        <v>82</v>
      </c>
      <c r="N133">
        <v>16</v>
      </c>
      <c r="O133">
        <v>0</v>
      </c>
      <c r="P133">
        <v>16</v>
      </c>
      <c r="Q133">
        <v>1143</v>
      </c>
      <c r="R133">
        <v>82</v>
      </c>
      <c r="S133">
        <v>15</v>
      </c>
      <c r="T133">
        <v>42.81</v>
      </c>
      <c r="U133">
        <v>423</v>
      </c>
      <c r="V133">
        <v>32</v>
      </c>
      <c r="W133">
        <v>482</v>
      </c>
      <c r="X133">
        <v>13</v>
      </c>
    </row>
    <row r="134" spans="1:24" x14ac:dyDescent="0.3">
      <c r="A134" s="1">
        <v>44001</v>
      </c>
      <c r="B134">
        <v>4636</v>
      </c>
      <c r="C134" t="s">
        <v>24</v>
      </c>
      <c r="D134" t="s">
        <v>25</v>
      </c>
      <c r="E134" t="s">
        <v>26</v>
      </c>
      <c r="F134" t="s">
        <v>27</v>
      </c>
      <c r="G134" t="s">
        <v>28</v>
      </c>
      <c r="H134" t="s">
        <v>29</v>
      </c>
      <c r="I134" t="s">
        <v>49</v>
      </c>
      <c r="J134">
        <v>776.34</v>
      </c>
      <c r="K134">
        <v>302.72000000000003</v>
      </c>
      <c r="L134">
        <v>933</v>
      </c>
      <c r="M134">
        <v>70</v>
      </c>
      <c r="N134">
        <v>12</v>
      </c>
      <c r="O134">
        <v>0</v>
      </c>
      <c r="P134">
        <v>12</v>
      </c>
      <c r="Q134">
        <v>933</v>
      </c>
      <c r="R134">
        <v>70</v>
      </c>
      <c r="S134">
        <v>12</v>
      </c>
      <c r="T134">
        <v>23.53</v>
      </c>
      <c r="U134">
        <v>223</v>
      </c>
      <c r="V134">
        <v>17</v>
      </c>
      <c r="W134">
        <v>395</v>
      </c>
      <c r="X134">
        <v>23</v>
      </c>
    </row>
    <row r="135" spans="1:24" x14ac:dyDescent="0.3">
      <c r="A135" s="1">
        <v>43925</v>
      </c>
      <c r="B135">
        <v>4636</v>
      </c>
      <c r="C135" t="s">
        <v>24</v>
      </c>
      <c r="D135" t="s">
        <v>25</v>
      </c>
      <c r="E135" t="s">
        <v>26</v>
      </c>
      <c r="F135" t="s">
        <v>27</v>
      </c>
      <c r="G135" t="s">
        <v>28</v>
      </c>
      <c r="H135" t="s">
        <v>29</v>
      </c>
      <c r="I135" t="s">
        <v>30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3">
      <c r="A136" s="1">
        <v>44000</v>
      </c>
      <c r="B136">
        <v>4636</v>
      </c>
      <c r="C136" t="s">
        <v>24</v>
      </c>
      <c r="D136" t="s">
        <v>25</v>
      </c>
      <c r="E136" t="s">
        <v>26</v>
      </c>
      <c r="F136" t="s">
        <v>27</v>
      </c>
      <c r="G136" t="s">
        <v>28</v>
      </c>
      <c r="H136" t="s">
        <v>29</v>
      </c>
      <c r="I136" t="s">
        <v>49</v>
      </c>
      <c r="J136">
        <v>1114.76</v>
      </c>
      <c r="K136">
        <v>431.14</v>
      </c>
      <c r="L136">
        <v>914</v>
      </c>
      <c r="M136">
        <v>57</v>
      </c>
      <c r="N136">
        <v>17</v>
      </c>
      <c r="O136">
        <v>0</v>
      </c>
      <c r="P136">
        <v>17</v>
      </c>
      <c r="Q136">
        <v>914</v>
      </c>
      <c r="R136">
        <v>57</v>
      </c>
      <c r="S136">
        <v>17</v>
      </c>
      <c r="T136">
        <v>28.15</v>
      </c>
      <c r="U136">
        <v>349</v>
      </c>
      <c r="V136">
        <v>21</v>
      </c>
      <c r="W136">
        <v>578</v>
      </c>
      <c r="X136">
        <v>24</v>
      </c>
    </row>
    <row r="137" spans="1:24" x14ac:dyDescent="0.3">
      <c r="A137" s="1">
        <v>43999</v>
      </c>
      <c r="B137">
        <v>4636</v>
      </c>
      <c r="C137" t="s">
        <v>24</v>
      </c>
      <c r="D137" t="s">
        <v>25</v>
      </c>
      <c r="E137" t="s">
        <v>26</v>
      </c>
      <c r="F137" t="s">
        <v>27</v>
      </c>
      <c r="G137" t="s">
        <v>28</v>
      </c>
      <c r="H137" t="s">
        <v>29</v>
      </c>
      <c r="I137" t="s">
        <v>49</v>
      </c>
      <c r="J137">
        <v>1249.05</v>
      </c>
      <c r="K137">
        <v>485.5</v>
      </c>
      <c r="L137">
        <v>832</v>
      </c>
      <c r="M137">
        <v>58</v>
      </c>
      <c r="N137">
        <v>20</v>
      </c>
      <c r="O137">
        <v>0</v>
      </c>
      <c r="P137">
        <v>20</v>
      </c>
      <c r="Q137">
        <v>832</v>
      </c>
      <c r="R137">
        <v>58</v>
      </c>
      <c r="S137">
        <v>20</v>
      </c>
      <c r="T137">
        <v>18.88</v>
      </c>
      <c r="U137">
        <v>209</v>
      </c>
      <c r="V137">
        <v>15</v>
      </c>
      <c r="W137">
        <v>634</v>
      </c>
      <c r="X137">
        <v>30</v>
      </c>
    </row>
    <row r="138" spans="1:24" x14ac:dyDescent="0.3">
      <c r="A138" s="1">
        <v>43926</v>
      </c>
      <c r="B138">
        <v>4636</v>
      </c>
      <c r="C138" t="s">
        <v>24</v>
      </c>
      <c r="D138" t="s">
        <v>25</v>
      </c>
      <c r="E138" t="s">
        <v>26</v>
      </c>
      <c r="F138" t="s">
        <v>27</v>
      </c>
      <c r="G138" t="s">
        <v>28</v>
      </c>
      <c r="H138" t="s">
        <v>29</v>
      </c>
      <c r="I138" t="s">
        <v>30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3">
      <c r="A139" s="1">
        <v>43998</v>
      </c>
      <c r="B139">
        <v>4636</v>
      </c>
      <c r="C139" t="s">
        <v>24</v>
      </c>
      <c r="D139" t="s">
        <v>25</v>
      </c>
      <c r="E139" t="s">
        <v>26</v>
      </c>
      <c r="F139" t="s">
        <v>27</v>
      </c>
      <c r="G139" t="s">
        <v>28</v>
      </c>
      <c r="H139" t="s">
        <v>29</v>
      </c>
      <c r="I139" t="s">
        <v>49</v>
      </c>
      <c r="J139">
        <v>1225.9100000000001</v>
      </c>
      <c r="K139">
        <v>461.88</v>
      </c>
      <c r="L139">
        <v>999</v>
      </c>
      <c r="M139">
        <v>74</v>
      </c>
      <c r="N139">
        <v>19</v>
      </c>
      <c r="O139">
        <v>0</v>
      </c>
      <c r="P139">
        <v>19</v>
      </c>
      <c r="Q139">
        <v>999</v>
      </c>
      <c r="R139">
        <v>74</v>
      </c>
      <c r="S139">
        <v>19</v>
      </c>
      <c r="T139">
        <v>29.4</v>
      </c>
      <c r="U139">
        <v>327</v>
      </c>
      <c r="V139">
        <v>21</v>
      </c>
      <c r="W139">
        <v>644</v>
      </c>
      <c r="X139">
        <v>21</v>
      </c>
    </row>
    <row r="140" spans="1:24" x14ac:dyDescent="0.3">
      <c r="A140" s="1">
        <v>43997</v>
      </c>
      <c r="B140">
        <v>4636</v>
      </c>
      <c r="C140" t="s">
        <v>24</v>
      </c>
      <c r="D140" t="s">
        <v>25</v>
      </c>
      <c r="E140" t="s">
        <v>26</v>
      </c>
      <c r="F140" t="s">
        <v>27</v>
      </c>
      <c r="G140" t="s">
        <v>28</v>
      </c>
      <c r="H140" t="s">
        <v>29</v>
      </c>
      <c r="I140" t="s">
        <v>49</v>
      </c>
      <c r="J140">
        <v>1028.98</v>
      </c>
      <c r="K140">
        <v>379.9</v>
      </c>
      <c r="L140">
        <v>1440</v>
      </c>
      <c r="M140">
        <v>76</v>
      </c>
      <c r="N140">
        <v>17</v>
      </c>
      <c r="O140">
        <v>0</v>
      </c>
      <c r="P140">
        <v>17</v>
      </c>
      <c r="Q140">
        <v>1440</v>
      </c>
      <c r="R140">
        <v>76</v>
      </c>
      <c r="S140">
        <v>15</v>
      </c>
      <c r="T140">
        <v>35</v>
      </c>
      <c r="U140">
        <v>748</v>
      </c>
      <c r="V140">
        <v>25</v>
      </c>
      <c r="W140">
        <v>550</v>
      </c>
      <c r="X140">
        <v>18</v>
      </c>
    </row>
    <row r="141" spans="1:24" x14ac:dyDescent="0.3">
      <c r="A141" s="1">
        <v>43927</v>
      </c>
      <c r="B141">
        <v>4636</v>
      </c>
      <c r="C141" t="s">
        <v>24</v>
      </c>
      <c r="D141" t="s">
        <v>25</v>
      </c>
      <c r="E141" t="s">
        <v>26</v>
      </c>
      <c r="F141" t="s">
        <v>27</v>
      </c>
      <c r="G141" t="s">
        <v>28</v>
      </c>
      <c r="H141" t="s">
        <v>29</v>
      </c>
      <c r="I141" t="s">
        <v>30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3">
      <c r="A142" s="1">
        <v>43996</v>
      </c>
      <c r="B142">
        <v>4636</v>
      </c>
      <c r="C142" t="s">
        <v>24</v>
      </c>
      <c r="D142" t="s">
        <v>25</v>
      </c>
      <c r="E142" t="s">
        <v>26</v>
      </c>
      <c r="F142" t="s">
        <v>27</v>
      </c>
      <c r="G142" t="s">
        <v>28</v>
      </c>
      <c r="H142" t="s">
        <v>29</v>
      </c>
      <c r="I142" t="s">
        <v>49</v>
      </c>
      <c r="J142">
        <v>921.67</v>
      </c>
      <c r="K142">
        <v>365.33</v>
      </c>
      <c r="L142">
        <v>1122</v>
      </c>
      <c r="M142">
        <v>83</v>
      </c>
      <c r="N142">
        <v>14</v>
      </c>
      <c r="O142">
        <v>0</v>
      </c>
      <c r="P142">
        <v>14</v>
      </c>
      <c r="Q142">
        <v>1122</v>
      </c>
      <c r="R142">
        <v>83</v>
      </c>
      <c r="S142">
        <v>13</v>
      </c>
      <c r="T142">
        <v>35</v>
      </c>
      <c r="U142">
        <v>519</v>
      </c>
      <c r="V142">
        <v>25</v>
      </c>
      <c r="W142">
        <v>465</v>
      </c>
      <c r="X142">
        <v>24</v>
      </c>
    </row>
    <row r="143" spans="1:24" x14ac:dyDescent="0.3">
      <c r="A143" s="1">
        <v>43995</v>
      </c>
      <c r="B143">
        <v>4636</v>
      </c>
      <c r="C143" t="s">
        <v>24</v>
      </c>
      <c r="D143" t="s">
        <v>25</v>
      </c>
      <c r="E143" t="s">
        <v>26</v>
      </c>
      <c r="F143" t="s">
        <v>27</v>
      </c>
      <c r="G143" t="s">
        <v>28</v>
      </c>
      <c r="H143" t="s">
        <v>29</v>
      </c>
      <c r="I143" t="s">
        <v>49</v>
      </c>
      <c r="J143">
        <v>683.97</v>
      </c>
      <c r="K143">
        <v>265.33999999999997</v>
      </c>
      <c r="L143">
        <v>1230</v>
      </c>
      <c r="M143">
        <v>70</v>
      </c>
      <c r="N143">
        <v>10</v>
      </c>
      <c r="O143">
        <v>0</v>
      </c>
      <c r="P143">
        <v>10</v>
      </c>
      <c r="Q143">
        <v>1230</v>
      </c>
      <c r="R143">
        <v>70</v>
      </c>
      <c r="S143">
        <v>10</v>
      </c>
      <c r="T143">
        <v>32.81</v>
      </c>
      <c r="U143">
        <v>501</v>
      </c>
      <c r="V143">
        <v>24</v>
      </c>
      <c r="W143">
        <v>356</v>
      </c>
      <c r="X143">
        <v>14</v>
      </c>
    </row>
    <row r="144" spans="1:24" x14ac:dyDescent="0.3">
      <c r="A144" s="1">
        <v>43928</v>
      </c>
      <c r="B144">
        <v>4636</v>
      </c>
      <c r="C144" t="s">
        <v>24</v>
      </c>
      <c r="D144" t="s">
        <v>25</v>
      </c>
      <c r="E144" t="s">
        <v>26</v>
      </c>
      <c r="F144" t="s">
        <v>27</v>
      </c>
      <c r="G144" t="s">
        <v>28</v>
      </c>
      <c r="H144" t="s">
        <v>29</v>
      </c>
      <c r="I144" t="s">
        <v>30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3">
      <c r="A145" s="1">
        <v>43994</v>
      </c>
      <c r="B145">
        <v>4636</v>
      </c>
      <c r="C145" t="s">
        <v>24</v>
      </c>
      <c r="D145" t="s">
        <v>25</v>
      </c>
      <c r="E145" t="s">
        <v>26</v>
      </c>
      <c r="F145" t="s">
        <v>27</v>
      </c>
      <c r="G145" t="s">
        <v>28</v>
      </c>
      <c r="H145" t="s">
        <v>29</v>
      </c>
      <c r="I145" t="s">
        <v>49</v>
      </c>
      <c r="J145">
        <v>1048.17</v>
      </c>
      <c r="K145">
        <v>393.68</v>
      </c>
      <c r="L145">
        <v>772</v>
      </c>
      <c r="M145">
        <v>80</v>
      </c>
      <c r="N145">
        <v>17</v>
      </c>
      <c r="O145">
        <v>0</v>
      </c>
      <c r="P145">
        <v>17</v>
      </c>
      <c r="Q145">
        <v>772</v>
      </c>
      <c r="R145">
        <v>80</v>
      </c>
      <c r="S145">
        <v>17</v>
      </c>
      <c r="T145">
        <v>35.14</v>
      </c>
      <c r="U145">
        <v>315</v>
      </c>
      <c r="V145">
        <v>27</v>
      </c>
      <c r="W145">
        <v>549</v>
      </c>
      <c r="X145">
        <v>23</v>
      </c>
    </row>
    <row r="146" spans="1:24" x14ac:dyDescent="0.3">
      <c r="A146" s="1">
        <v>43993</v>
      </c>
      <c r="B146">
        <v>4636</v>
      </c>
      <c r="C146" t="s">
        <v>24</v>
      </c>
      <c r="D146" t="s">
        <v>25</v>
      </c>
      <c r="E146" t="s">
        <v>26</v>
      </c>
      <c r="F146" t="s">
        <v>27</v>
      </c>
      <c r="G146" t="s">
        <v>28</v>
      </c>
      <c r="H146" t="s">
        <v>29</v>
      </c>
      <c r="I146" t="s">
        <v>49</v>
      </c>
      <c r="J146">
        <v>1074.9100000000001</v>
      </c>
      <c r="K146">
        <v>421.56</v>
      </c>
      <c r="L146">
        <v>869</v>
      </c>
      <c r="M146">
        <v>77</v>
      </c>
      <c r="N146">
        <v>17</v>
      </c>
      <c r="O146">
        <v>0</v>
      </c>
      <c r="P146">
        <v>17</v>
      </c>
      <c r="Q146">
        <v>869</v>
      </c>
      <c r="R146">
        <v>77</v>
      </c>
      <c r="S146">
        <v>17</v>
      </c>
      <c r="T146">
        <v>42.29</v>
      </c>
      <c r="U146">
        <v>315</v>
      </c>
      <c r="V146">
        <v>32</v>
      </c>
      <c r="W146">
        <v>549</v>
      </c>
      <c r="X146">
        <v>17</v>
      </c>
    </row>
    <row r="147" spans="1:24" x14ac:dyDescent="0.3">
      <c r="A147" s="1">
        <v>43929</v>
      </c>
      <c r="B147">
        <v>4636</v>
      </c>
      <c r="C147" t="s">
        <v>24</v>
      </c>
      <c r="D147" t="s">
        <v>25</v>
      </c>
      <c r="E147" t="s">
        <v>26</v>
      </c>
      <c r="F147" t="s">
        <v>27</v>
      </c>
      <c r="G147" t="s">
        <v>28</v>
      </c>
      <c r="H147" t="s">
        <v>29</v>
      </c>
      <c r="I147" t="s">
        <v>30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3">
      <c r="A148" s="1">
        <v>43992</v>
      </c>
      <c r="B148">
        <v>4636</v>
      </c>
      <c r="C148" t="s">
        <v>24</v>
      </c>
      <c r="D148" t="s">
        <v>25</v>
      </c>
      <c r="E148" t="s">
        <v>26</v>
      </c>
      <c r="F148" t="s">
        <v>27</v>
      </c>
      <c r="G148" t="s">
        <v>28</v>
      </c>
      <c r="H148" t="s">
        <v>29</v>
      </c>
      <c r="I148" t="s">
        <v>49</v>
      </c>
      <c r="J148">
        <v>1115.02</v>
      </c>
      <c r="K148">
        <v>436.96</v>
      </c>
      <c r="L148">
        <v>1043</v>
      </c>
      <c r="M148">
        <v>87</v>
      </c>
      <c r="N148">
        <v>18</v>
      </c>
      <c r="O148">
        <v>0</v>
      </c>
      <c r="P148">
        <v>18</v>
      </c>
      <c r="Q148">
        <v>1043</v>
      </c>
      <c r="R148">
        <v>87</v>
      </c>
      <c r="S148">
        <v>16</v>
      </c>
      <c r="T148">
        <v>39.69</v>
      </c>
      <c r="U148">
        <v>266</v>
      </c>
      <c r="V148">
        <v>31</v>
      </c>
      <c r="W148">
        <v>566</v>
      </c>
      <c r="X148">
        <v>27</v>
      </c>
    </row>
    <row r="149" spans="1:24" x14ac:dyDescent="0.3">
      <c r="A149" s="1">
        <v>43991</v>
      </c>
      <c r="B149">
        <v>4636</v>
      </c>
      <c r="C149" t="s">
        <v>24</v>
      </c>
      <c r="D149" t="s">
        <v>25</v>
      </c>
      <c r="E149" t="s">
        <v>26</v>
      </c>
      <c r="F149" t="s">
        <v>27</v>
      </c>
      <c r="G149" t="s">
        <v>28</v>
      </c>
      <c r="H149" t="s">
        <v>29</v>
      </c>
      <c r="I149" t="s">
        <v>49</v>
      </c>
      <c r="J149">
        <v>1009.49</v>
      </c>
      <c r="K149">
        <v>414.5</v>
      </c>
      <c r="L149">
        <v>853</v>
      </c>
      <c r="M149">
        <v>64</v>
      </c>
      <c r="N149">
        <v>16</v>
      </c>
      <c r="O149">
        <v>0</v>
      </c>
      <c r="P149">
        <v>16</v>
      </c>
      <c r="Q149">
        <v>853</v>
      </c>
      <c r="R149">
        <v>64</v>
      </c>
      <c r="S149">
        <v>15</v>
      </c>
      <c r="T149">
        <v>23.25</v>
      </c>
      <c r="U149">
        <v>236</v>
      </c>
      <c r="V149">
        <v>17</v>
      </c>
      <c r="W149">
        <v>489</v>
      </c>
      <c r="X149">
        <v>11</v>
      </c>
    </row>
    <row r="150" spans="1:24" x14ac:dyDescent="0.3">
      <c r="A150" s="1">
        <v>43930</v>
      </c>
      <c r="B150">
        <v>4636</v>
      </c>
      <c r="C150" t="s">
        <v>24</v>
      </c>
      <c r="D150" t="s">
        <v>25</v>
      </c>
      <c r="E150" t="s">
        <v>26</v>
      </c>
      <c r="F150" t="s">
        <v>27</v>
      </c>
      <c r="G150" t="s">
        <v>28</v>
      </c>
      <c r="H150" t="s">
        <v>29</v>
      </c>
      <c r="I150" t="s">
        <v>30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3">
      <c r="A151" s="1">
        <v>43990</v>
      </c>
      <c r="B151">
        <v>4636</v>
      </c>
      <c r="C151" t="s">
        <v>24</v>
      </c>
      <c r="D151" t="s">
        <v>25</v>
      </c>
      <c r="E151" t="s">
        <v>26</v>
      </c>
      <c r="F151" t="s">
        <v>27</v>
      </c>
      <c r="G151" t="s">
        <v>28</v>
      </c>
      <c r="H151" t="s">
        <v>29</v>
      </c>
      <c r="I151" t="s">
        <v>49</v>
      </c>
      <c r="J151">
        <v>1111.3</v>
      </c>
      <c r="K151">
        <v>398.4</v>
      </c>
      <c r="L151">
        <v>920</v>
      </c>
      <c r="M151">
        <v>64</v>
      </c>
      <c r="N151">
        <v>20</v>
      </c>
      <c r="O151">
        <v>0</v>
      </c>
      <c r="P151">
        <v>20</v>
      </c>
      <c r="Q151">
        <v>920</v>
      </c>
      <c r="R151">
        <v>64</v>
      </c>
      <c r="S151">
        <v>20</v>
      </c>
      <c r="T151">
        <v>42</v>
      </c>
      <c r="U151">
        <v>464</v>
      </c>
      <c r="V151">
        <v>30</v>
      </c>
      <c r="W151">
        <v>591</v>
      </c>
      <c r="X151">
        <v>22</v>
      </c>
    </row>
    <row r="152" spans="1:24" x14ac:dyDescent="0.3">
      <c r="A152" s="1">
        <v>43989</v>
      </c>
      <c r="B152">
        <v>4636</v>
      </c>
      <c r="C152" t="s">
        <v>24</v>
      </c>
      <c r="D152" t="s">
        <v>25</v>
      </c>
      <c r="E152" t="s">
        <v>26</v>
      </c>
      <c r="F152" t="s">
        <v>27</v>
      </c>
      <c r="G152" t="s">
        <v>28</v>
      </c>
      <c r="H152" t="s">
        <v>29</v>
      </c>
      <c r="I152" t="s">
        <v>49</v>
      </c>
      <c r="J152">
        <v>1167.1400000000001</v>
      </c>
      <c r="K152">
        <v>468.53</v>
      </c>
      <c r="L152">
        <v>1262</v>
      </c>
      <c r="M152">
        <v>85</v>
      </c>
      <c r="N152">
        <v>19</v>
      </c>
      <c r="O152">
        <v>1</v>
      </c>
      <c r="P152">
        <v>18</v>
      </c>
      <c r="Q152">
        <v>1262</v>
      </c>
      <c r="R152">
        <v>85</v>
      </c>
      <c r="S152">
        <v>18</v>
      </c>
      <c r="T152">
        <v>45.6</v>
      </c>
      <c r="U152">
        <v>765</v>
      </c>
      <c r="V152">
        <v>34</v>
      </c>
      <c r="W152">
        <v>575</v>
      </c>
      <c r="X152">
        <v>11</v>
      </c>
    </row>
    <row r="153" spans="1:24" x14ac:dyDescent="0.3">
      <c r="A153" s="1">
        <v>43931</v>
      </c>
      <c r="B153">
        <v>4636</v>
      </c>
      <c r="C153" t="s">
        <v>24</v>
      </c>
      <c r="D153" t="s">
        <v>25</v>
      </c>
      <c r="E153" t="s">
        <v>26</v>
      </c>
      <c r="F153" t="s">
        <v>27</v>
      </c>
      <c r="G153" t="s">
        <v>28</v>
      </c>
      <c r="H153" t="s">
        <v>29</v>
      </c>
      <c r="I153" t="s">
        <v>30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3">
      <c r="A154" s="1">
        <v>43988</v>
      </c>
      <c r="B154">
        <v>4636</v>
      </c>
      <c r="C154" t="s">
        <v>24</v>
      </c>
      <c r="D154" t="s">
        <v>25</v>
      </c>
      <c r="E154" t="s">
        <v>26</v>
      </c>
      <c r="F154" t="s">
        <v>27</v>
      </c>
      <c r="G154" t="s">
        <v>28</v>
      </c>
      <c r="H154" t="s">
        <v>29</v>
      </c>
      <c r="I154" t="s">
        <v>49</v>
      </c>
      <c r="J154">
        <v>1179.8800000000001</v>
      </c>
      <c r="K154">
        <v>615.12</v>
      </c>
      <c r="L154">
        <v>1155</v>
      </c>
      <c r="M154">
        <v>75</v>
      </c>
      <c r="N154">
        <v>13</v>
      </c>
      <c r="O154">
        <v>0</v>
      </c>
      <c r="P154">
        <v>13</v>
      </c>
      <c r="Q154">
        <v>1155</v>
      </c>
      <c r="R154">
        <v>75</v>
      </c>
      <c r="S154">
        <v>13</v>
      </c>
      <c r="T154">
        <v>35.92</v>
      </c>
      <c r="U154">
        <v>513</v>
      </c>
      <c r="V154">
        <v>26</v>
      </c>
      <c r="W154">
        <v>420</v>
      </c>
      <c r="X154">
        <v>6</v>
      </c>
    </row>
    <row r="155" spans="1:24" x14ac:dyDescent="0.3">
      <c r="A155" s="1">
        <v>43987</v>
      </c>
      <c r="B155">
        <v>4636</v>
      </c>
      <c r="C155" t="s">
        <v>24</v>
      </c>
      <c r="D155" t="s">
        <v>25</v>
      </c>
      <c r="E155" t="s">
        <v>26</v>
      </c>
      <c r="F155" t="s">
        <v>27</v>
      </c>
      <c r="G155" t="s">
        <v>28</v>
      </c>
      <c r="H155" t="s">
        <v>29</v>
      </c>
      <c r="I155" t="s">
        <v>49</v>
      </c>
      <c r="J155">
        <v>1987.12</v>
      </c>
      <c r="K155">
        <v>789.29</v>
      </c>
      <c r="L155">
        <v>1705</v>
      </c>
      <c r="M155">
        <v>119</v>
      </c>
      <c r="N155">
        <v>31</v>
      </c>
      <c r="O155">
        <v>0</v>
      </c>
      <c r="P155">
        <v>31</v>
      </c>
      <c r="Q155">
        <v>1705</v>
      </c>
      <c r="R155">
        <v>119</v>
      </c>
      <c r="S155">
        <v>31</v>
      </c>
      <c r="T155">
        <v>47.34</v>
      </c>
      <c r="U155">
        <v>745</v>
      </c>
      <c r="V155">
        <v>35</v>
      </c>
      <c r="W155">
        <v>996</v>
      </c>
      <c r="X155">
        <v>20</v>
      </c>
    </row>
    <row r="156" spans="1:24" x14ac:dyDescent="0.3">
      <c r="A156" s="1">
        <v>43986</v>
      </c>
      <c r="B156">
        <v>4636</v>
      </c>
      <c r="C156" t="s">
        <v>24</v>
      </c>
      <c r="D156" t="s">
        <v>25</v>
      </c>
      <c r="E156" t="s">
        <v>26</v>
      </c>
      <c r="F156" t="s">
        <v>27</v>
      </c>
      <c r="G156" t="s">
        <v>28</v>
      </c>
      <c r="H156" t="s">
        <v>29</v>
      </c>
      <c r="I156" t="s">
        <v>49</v>
      </c>
      <c r="J156">
        <v>1371.05</v>
      </c>
      <c r="K156">
        <v>497.41</v>
      </c>
      <c r="L156">
        <v>965</v>
      </c>
      <c r="M156">
        <v>85</v>
      </c>
      <c r="N156">
        <v>23</v>
      </c>
      <c r="O156">
        <v>0</v>
      </c>
      <c r="P156">
        <v>23</v>
      </c>
      <c r="Q156">
        <v>965</v>
      </c>
      <c r="R156">
        <v>85</v>
      </c>
      <c r="S156">
        <v>23</v>
      </c>
      <c r="T156">
        <v>47.35</v>
      </c>
      <c r="U156">
        <v>590</v>
      </c>
      <c r="V156">
        <v>35</v>
      </c>
      <c r="W156">
        <v>736</v>
      </c>
      <c r="X156">
        <v>17</v>
      </c>
    </row>
    <row r="157" spans="1:24" x14ac:dyDescent="0.3">
      <c r="A157" s="1">
        <v>43932</v>
      </c>
      <c r="B157">
        <v>4636</v>
      </c>
      <c r="C157" t="s">
        <v>24</v>
      </c>
      <c r="D157" t="s">
        <v>25</v>
      </c>
      <c r="E157" t="s">
        <v>26</v>
      </c>
      <c r="F157" t="s">
        <v>27</v>
      </c>
      <c r="G157" t="s">
        <v>28</v>
      </c>
      <c r="H157" t="s">
        <v>29</v>
      </c>
      <c r="I157" t="s">
        <v>49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3">
      <c r="A158" s="1">
        <v>43985</v>
      </c>
      <c r="B158">
        <v>4636</v>
      </c>
      <c r="C158" t="s">
        <v>24</v>
      </c>
      <c r="D158" t="s">
        <v>25</v>
      </c>
      <c r="E158" t="s">
        <v>26</v>
      </c>
      <c r="F158" t="s">
        <v>27</v>
      </c>
      <c r="G158" t="s">
        <v>28</v>
      </c>
      <c r="H158" t="s">
        <v>29</v>
      </c>
      <c r="I158" t="s">
        <v>49</v>
      </c>
      <c r="J158">
        <v>1373.93</v>
      </c>
      <c r="K158">
        <v>527.41</v>
      </c>
      <c r="L158">
        <v>899</v>
      </c>
      <c r="M158">
        <v>79</v>
      </c>
      <c r="N158">
        <v>23</v>
      </c>
      <c r="O158">
        <v>0</v>
      </c>
      <c r="P158">
        <v>23</v>
      </c>
      <c r="Q158">
        <v>899</v>
      </c>
      <c r="R158">
        <v>79</v>
      </c>
      <c r="S158">
        <v>23</v>
      </c>
      <c r="T158">
        <v>39.909999999999997</v>
      </c>
      <c r="U158">
        <v>529</v>
      </c>
      <c r="V158">
        <v>29</v>
      </c>
      <c r="W158">
        <v>703</v>
      </c>
      <c r="X158">
        <v>21</v>
      </c>
    </row>
    <row r="159" spans="1:24" x14ac:dyDescent="0.3">
      <c r="A159" s="1">
        <v>43984</v>
      </c>
      <c r="B159">
        <v>4636</v>
      </c>
      <c r="C159" t="s">
        <v>24</v>
      </c>
      <c r="D159" t="s">
        <v>25</v>
      </c>
      <c r="E159" t="s">
        <v>26</v>
      </c>
      <c r="F159" t="s">
        <v>27</v>
      </c>
      <c r="G159" t="s">
        <v>28</v>
      </c>
      <c r="H159" t="s">
        <v>29</v>
      </c>
      <c r="I159" t="s">
        <v>49</v>
      </c>
      <c r="J159">
        <v>1171.1600000000001</v>
      </c>
      <c r="K159">
        <v>502.08</v>
      </c>
      <c r="L159">
        <v>822</v>
      </c>
      <c r="M159">
        <v>65</v>
      </c>
      <c r="N159">
        <v>17</v>
      </c>
      <c r="O159">
        <v>0</v>
      </c>
      <c r="P159">
        <v>17</v>
      </c>
      <c r="Q159">
        <v>822</v>
      </c>
      <c r="R159">
        <v>65</v>
      </c>
      <c r="S159">
        <v>17</v>
      </c>
      <c r="T159">
        <v>28.92</v>
      </c>
      <c r="U159">
        <v>330</v>
      </c>
      <c r="V159">
        <v>21</v>
      </c>
      <c r="W159">
        <v>544</v>
      </c>
      <c r="X159">
        <v>15</v>
      </c>
    </row>
    <row r="160" spans="1:24" x14ac:dyDescent="0.3">
      <c r="A160" s="1">
        <v>43933</v>
      </c>
      <c r="B160">
        <v>4636</v>
      </c>
      <c r="C160" t="s">
        <v>24</v>
      </c>
      <c r="D160" t="s">
        <v>25</v>
      </c>
      <c r="E160" t="s">
        <v>26</v>
      </c>
      <c r="F160" t="s">
        <v>27</v>
      </c>
      <c r="G160" t="s">
        <v>28</v>
      </c>
      <c r="H160" t="s">
        <v>29</v>
      </c>
      <c r="I160" t="s">
        <v>49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3">
      <c r="A161" s="1">
        <v>43983</v>
      </c>
      <c r="B161">
        <v>4636</v>
      </c>
      <c r="C161" t="s">
        <v>24</v>
      </c>
      <c r="D161" t="s">
        <v>25</v>
      </c>
      <c r="E161" t="s">
        <v>26</v>
      </c>
      <c r="F161" t="s">
        <v>27</v>
      </c>
      <c r="G161" t="s">
        <v>28</v>
      </c>
      <c r="H161" t="s">
        <v>29</v>
      </c>
      <c r="I161" t="s">
        <v>49</v>
      </c>
      <c r="J161">
        <v>1093.08</v>
      </c>
      <c r="K161">
        <v>436.2</v>
      </c>
      <c r="L161">
        <v>986</v>
      </c>
      <c r="M161">
        <v>63</v>
      </c>
      <c r="N161">
        <v>18</v>
      </c>
      <c r="O161">
        <v>0</v>
      </c>
      <c r="P161">
        <v>18</v>
      </c>
      <c r="Q161">
        <v>986</v>
      </c>
      <c r="R161">
        <v>63</v>
      </c>
      <c r="S161">
        <v>16</v>
      </c>
      <c r="T161">
        <v>28.92</v>
      </c>
      <c r="U161">
        <v>442</v>
      </c>
      <c r="V161">
        <v>21</v>
      </c>
      <c r="W161">
        <v>548</v>
      </c>
      <c r="X161">
        <v>20</v>
      </c>
    </row>
    <row r="162" spans="1:24" x14ac:dyDescent="0.3">
      <c r="A162" s="1">
        <v>43982</v>
      </c>
      <c r="B162">
        <v>4636</v>
      </c>
      <c r="C162" t="s">
        <v>24</v>
      </c>
      <c r="D162" t="s">
        <v>25</v>
      </c>
      <c r="E162" t="s">
        <v>26</v>
      </c>
      <c r="F162" t="s">
        <v>27</v>
      </c>
      <c r="G162" t="s">
        <v>28</v>
      </c>
      <c r="H162" t="s">
        <v>29</v>
      </c>
      <c r="I162" t="s">
        <v>49</v>
      </c>
      <c r="J162">
        <v>1237.56</v>
      </c>
      <c r="K162">
        <v>481.62</v>
      </c>
      <c r="L162">
        <v>1325</v>
      </c>
      <c r="M162">
        <v>66</v>
      </c>
      <c r="N162">
        <v>19</v>
      </c>
      <c r="O162">
        <v>0</v>
      </c>
      <c r="P162">
        <v>19</v>
      </c>
      <c r="Q162">
        <v>1325</v>
      </c>
      <c r="R162">
        <v>66</v>
      </c>
      <c r="S162">
        <v>18</v>
      </c>
      <c r="T162">
        <v>42.37</v>
      </c>
      <c r="U162">
        <v>824</v>
      </c>
      <c r="V162">
        <v>31</v>
      </c>
      <c r="W162">
        <v>636</v>
      </c>
      <c r="X162">
        <v>22</v>
      </c>
    </row>
    <row r="163" spans="1:24" x14ac:dyDescent="0.3">
      <c r="A163" s="1">
        <v>43934</v>
      </c>
      <c r="B163">
        <v>4636</v>
      </c>
      <c r="C163" t="s">
        <v>24</v>
      </c>
      <c r="D163" t="s">
        <v>25</v>
      </c>
      <c r="E163" t="s">
        <v>26</v>
      </c>
      <c r="F163" t="s">
        <v>27</v>
      </c>
      <c r="G163" t="s">
        <v>28</v>
      </c>
      <c r="H163" t="s">
        <v>29</v>
      </c>
      <c r="I163" t="s">
        <v>49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3">
      <c r="A164" s="1">
        <v>43981</v>
      </c>
      <c r="B164">
        <v>4636</v>
      </c>
      <c r="C164" t="s">
        <v>24</v>
      </c>
      <c r="D164" t="s">
        <v>25</v>
      </c>
      <c r="E164" t="s">
        <v>26</v>
      </c>
      <c r="F164" t="s">
        <v>27</v>
      </c>
      <c r="G164" t="s">
        <v>28</v>
      </c>
      <c r="H164" t="s">
        <v>29</v>
      </c>
      <c r="I164" t="s">
        <v>49</v>
      </c>
      <c r="J164">
        <v>1713.99</v>
      </c>
      <c r="K164">
        <v>670.83</v>
      </c>
      <c r="L164">
        <v>1906</v>
      </c>
      <c r="M164">
        <v>134</v>
      </c>
      <c r="N164">
        <v>26</v>
      </c>
      <c r="O164">
        <v>0</v>
      </c>
      <c r="P164">
        <v>26</v>
      </c>
      <c r="Q164">
        <v>1906</v>
      </c>
      <c r="R164">
        <v>134</v>
      </c>
      <c r="S164">
        <v>26</v>
      </c>
      <c r="T164">
        <v>71.7</v>
      </c>
      <c r="U164">
        <v>952</v>
      </c>
      <c r="V164">
        <v>52</v>
      </c>
      <c r="W164">
        <v>878</v>
      </c>
      <c r="X164">
        <v>32</v>
      </c>
    </row>
    <row r="165" spans="1:24" x14ac:dyDescent="0.3">
      <c r="A165" s="1">
        <v>43980</v>
      </c>
      <c r="B165">
        <v>4636</v>
      </c>
      <c r="C165" t="s">
        <v>24</v>
      </c>
      <c r="D165" t="s">
        <v>25</v>
      </c>
      <c r="E165" t="s">
        <v>26</v>
      </c>
      <c r="F165" t="s">
        <v>27</v>
      </c>
      <c r="G165" t="s">
        <v>28</v>
      </c>
      <c r="H165" t="s">
        <v>29</v>
      </c>
      <c r="I165" t="s">
        <v>49</v>
      </c>
      <c r="J165">
        <v>1145.81</v>
      </c>
      <c r="K165">
        <v>517.71</v>
      </c>
      <c r="L165">
        <v>1037</v>
      </c>
      <c r="M165">
        <v>77</v>
      </c>
      <c r="N165">
        <v>16</v>
      </c>
      <c r="O165">
        <v>0</v>
      </c>
      <c r="P165">
        <v>16</v>
      </c>
      <c r="Q165">
        <v>1037</v>
      </c>
      <c r="R165">
        <v>77</v>
      </c>
      <c r="S165">
        <v>16</v>
      </c>
      <c r="T165">
        <v>37.18</v>
      </c>
      <c r="U165">
        <v>443</v>
      </c>
      <c r="V165">
        <v>27</v>
      </c>
      <c r="W165">
        <v>502</v>
      </c>
      <c r="X165">
        <v>19</v>
      </c>
    </row>
    <row r="166" spans="1:24" x14ac:dyDescent="0.3">
      <c r="A166" s="1">
        <v>43935</v>
      </c>
      <c r="B166">
        <v>4636</v>
      </c>
      <c r="C166" t="s">
        <v>24</v>
      </c>
      <c r="D166" t="s">
        <v>25</v>
      </c>
      <c r="E166" t="s">
        <v>26</v>
      </c>
      <c r="F166" t="s">
        <v>27</v>
      </c>
      <c r="G166" t="s">
        <v>28</v>
      </c>
      <c r="H166" t="s">
        <v>29</v>
      </c>
      <c r="I166" t="s">
        <v>49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3">
      <c r="A167" s="1">
        <v>43979</v>
      </c>
      <c r="B167">
        <v>4636</v>
      </c>
      <c r="C167" t="s">
        <v>24</v>
      </c>
      <c r="D167" t="s">
        <v>25</v>
      </c>
      <c r="E167" t="s">
        <v>26</v>
      </c>
      <c r="F167" t="s">
        <v>27</v>
      </c>
      <c r="G167" t="s">
        <v>28</v>
      </c>
      <c r="H167" t="s">
        <v>29</v>
      </c>
      <c r="I167" t="s">
        <v>49</v>
      </c>
      <c r="J167">
        <v>783.5</v>
      </c>
      <c r="K167">
        <v>328.71</v>
      </c>
      <c r="L167">
        <v>985</v>
      </c>
      <c r="M167">
        <v>66</v>
      </c>
      <c r="N167">
        <v>14</v>
      </c>
      <c r="O167">
        <v>0</v>
      </c>
      <c r="P167">
        <v>14</v>
      </c>
      <c r="Q167">
        <v>985</v>
      </c>
      <c r="R167">
        <v>66</v>
      </c>
      <c r="S167">
        <v>14</v>
      </c>
      <c r="T167">
        <v>28.17</v>
      </c>
      <c r="U167">
        <v>474</v>
      </c>
      <c r="V167">
        <v>21</v>
      </c>
      <c r="W167">
        <v>366</v>
      </c>
      <c r="X167">
        <v>17</v>
      </c>
    </row>
    <row r="168" spans="1:24" x14ac:dyDescent="0.3">
      <c r="A168" s="1">
        <v>43978</v>
      </c>
      <c r="B168">
        <v>4636</v>
      </c>
      <c r="C168" t="s">
        <v>24</v>
      </c>
      <c r="D168" t="s">
        <v>25</v>
      </c>
      <c r="E168" t="s">
        <v>26</v>
      </c>
      <c r="F168" t="s">
        <v>27</v>
      </c>
      <c r="G168" t="s">
        <v>28</v>
      </c>
      <c r="H168" t="s">
        <v>29</v>
      </c>
      <c r="I168" t="s">
        <v>49</v>
      </c>
      <c r="J168">
        <v>600.83000000000004</v>
      </c>
      <c r="K168">
        <v>241.72</v>
      </c>
      <c r="L168">
        <v>734</v>
      </c>
      <c r="M168">
        <v>65</v>
      </c>
      <c r="N168">
        <v>10</v>
      </c>
      <c r="O168">
        <v>0</v>
      </c>
      <c r="P168">
        <v>10</v>
      </c>
      <c r="Q168">
        <v>734</v>
      </c>
      <c r="R168">
        <v>65</v>
      </c>
      <c r="S168">
        <v>8</v>
      </c>
      <c r="T168">
        <v>35.32</v>
      </c>
      <c r="U168">
        <v>342</v>
      </c>
      <c r="V168">
        <v>28</v>
      </c>
      <c r="W168">
        <v>295</v>
      </c>
      <c r="X168">
        <v>11</v>
      </c>
    </row>
    <row r="169" spans="1:24" x14ac:dyDescent="0.3">
      <c r="A169" s="1">
        <v>43936</v>
      </c>
      <c r="B169">
        <v>4636</v>
      </c>
      <c r="C169" t="s">
        <v>24</v>
      </c>
      <c r="D169" t="s">
        <v>25</v>
      </c>
      <c r="E169" t="s">
        <v>26</v>
      </c>
      <c r="F169" t="s">
        <v>27</v>
      </c>
      <c r="G169" t="s">
        <v>28</v>
      </c>
      <c r="H169" t="s">
        <v>29</v>
      </c>
      <c r="I169" t="s">
        <v>49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3">
      <c r="A170" s="1">
        <v>43977</v>
      </c>
      <c r="B170">
        <v>4636</v>
      </c>
      <c r="C170" t="s">
        <v>24</v>
      </c>
      <c r="D170" t="s">
        <v>25</v>
      </c>
      <c r="E170" t="s">
        <v>26</v>
      </c>
      <c r="F170" t="s">
        <v>27</v>
      </c>
      <c r="G170" t="s">
        <v>28</v>
      </c>
      <c r="H170" t="s">
        <v>29</v>
      </c>
      <c r="I170" t="s">
        <v>49</v>
      </c>
      <c r="J170">
        <v>1203.94</v>
      </c>
      <c r="K170">
        <v>496.96</v>
      </c>
      <c r="L170">
        <v>1043</v>
      </c>
      <c r="M170">
        <v>77</v>
      </c>
      <c r="N170">
        <v>22</v>
      </c>
      <c r="O170">
        <v>0</v>
      </c>
      <c r="P170">
        <v>22</v>
      </c>
      <c r="Q170">
        <v>1043</v>
      </c>
      <c r="R170">
        <v>77</v>
      </c>
      <c r="S170">
        <v>20</v>
      </c>
      <c r="T170">
        <v>23.63</v>
      </c>
      <c r="U170">
        <v>362</v>
      </c>
      <c r="V170">
        <v>18</v>
      </c>
      <c r="W170">
        <v>573</v>
      </c>
      <c r="X170">
        <v>32</v>
      </c>
    </row>
    <row r="171" spans="1:24" x14ac:dyDescent="0.3">
      <c r="A171" s="1">
        <v>43976</v>
      </c>
      <c r="B171">
        <v>4636</v>
      </c>
      <c r="C171" t="s">
        <v>24</v>
      </c>
      <c r="D171" t="s">
        <v>25</v>
      </c>
      <c r="E171" t="s">
        <v>26</v>
      </c>
      <c r="F171" t="s">
        <v>27</v>
      </c>
      <c r="G171" t="s">
        <v>28</v>
      </c>
      <c r="H171" t="s">
        <v>29</v>
      </c>
      <c r="I171" t="s">
        <v>49</v>
      </c>
      <c r="J171">
        <v>724.8</v>
      </c>
      <c r="K171">
        <v>234.64</v>
      </c>
      <c r="L171">
        <v>758</v>
      </c>
      <c r="M171">
        <v>50</v>
      </c>
      <c r="N171">
        <v>12</v>
      </c>
      <c r="O171">
        <v>0</v>
      </c>
      <c r="P171">
        <v>12</v>
      </c>
      <c r="Q171">
        <v>758</v>
      </c>
      <c r="R171">
        <v>50</v>
      </c>
      <c r="S171">
        <v>11</v>
      </c>
      <c r="T171">
        <v>22.4</v>
      </c>
      <c r="U171">
        <v>396</v>
      </c>
      <c r="V171">
        <v>16</v>
      </c>
      <c r="W171">
        <v>415</v>
      </c>
      <c r="X171">
        <v>15</v>
      </c>
    </row>
    <row r="172" spans="1:24" x14ac:dyDescent="0.3">
      <c r="A172" s="1">
        <v>43937</v>
      </c>
      <c r="B172">
        <v>4636</v>
      </c>
      <c r="C172" t="s">
        <v>24</v>
      </c>
      <c r="D172" t="s">
        <v>25</v>
      </c>
      <c r="E172" t="s">
        <v>26</v>
      </c>
      <c r="F172" t="s">
        <v>27</v>
      </c>
      <c r="G172" t="s">
        <v>28</v>
      </c>
      <c r="H172" t="s">
        <v>29</v>
      </c>
      <c r="I172" t="s">
        <v>49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3">
      <c r="A173" s="1">
        <v>43975</v>
      </c>
      <c r="B173">
        <v>4636</v>
      </c>
      <c r="C173" t="s">
        <v>24</v>
      </c>
      <c r="D173" t="s">
        <v>25</v>
      </c>
      <c r="E173" t="s">
        <v>26</v>
      </c>
      <c r="F173" t="s">
        <v>27</v>
      </c>
      <c r="G173" t="s">
        <v>28</v>
      </c>
      <c r="H173" t="s">
        <v>29</v>
      </c>
      <c r="I173" t="s">
        <v>49</v>
      </c>
      <c r="J173">
        <v>1592.9</v>
      </c>
      <c r="K173">
        <v>647.41</v>
      </c>
      <c r="L173">
        <v>1010</v>
      </c>
      <c r="M173">
        <v>79</v>
      </c>
      <c r="N173">
        <v>21</v>
      </c>
      <c r="O173">
        <v>0</v>
      </c>
      <c r="P173">
        <v>21</v>
      </c>
      <c r="Q173">
        <v>1010</v>
      </c>
      <c r="R173">
        <v>79</v>
      </c>
      <c r="S173">
        <v>19</v>
      </c>
      <c r="T173">
        <v>29.4</v>
      </c>
      <c r="U173">
        <v>349</v>
      </c>
      <c r="V173">
        <v>21</v>
      </c>
      <c r="W173">
        <v>783</v>
      </c>
      <c r="X173">
        <v>25</v>
      </c>
    </row>
    <row r="174" spans="1:24" x14ac:dyDescent="0.3">
      <c r="A174" s="1">
        <v>43938</v>
      </c>
      <c r="B174">
        <v>4636</v>
      </c>
      <c r="C174" t="s">
        <v>24</v>
      </c>
      <c r="D174" t="s">
        <v>25</v>
      </c>
      <c r="E174" t="s">
        <v>26</v>
      </c>
      <c r="F174" t="s">
        <v>27</v>
      </c>
      <c r="G174" t="s">
        <v>28</v>
      </c>
      <c r="H174" t="s">
        <v>29</v>
      </c>
      <c r="I174" t="s">
        <v>49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3">
      <c r="A175" s="1">
        <v>43974</v>
      </c>
      <c r="B175">
        <v>4636</v>
      </c>
      <c r="C175" t="s">
        <v>24</v>
      </c>
      <c r="D175" t="s">
        <v>25</v>
      </c>
      <c r="E175" t="s">
        <v>26</v>
      </c>
      <c r="F175" t="s">
        <v>27</v>
      </c>
      <c r="G175" t="s">
        <v>28</v>
      </c>
      <c r="H175" t="s">
        <v>29</v>
      </c>
      <c r="I175" t="s">
        <v>49</v>
      </c>
      <c r="J175">
        <v>681.8</v>
      </c>
      <c r="K175">
        <v>221.3</v>
      </c>
      <c r="L175">
        <v>1070</v>
      </c>
      <c r="M175">
        <v>75</v>
      </c>
      <c r="N175">
        <v>11</v>
      </c>
      <c r="O175">
        <v>0</v>
      </c>
      <c r="P175">
        <v>11</v>
      </c>
      <c r="Q175">
        <v>1070</v>
      </c>
      <c r="R175">
        <v>75</v>
      </c>
      <c r="S175">
        <v>10</v>
      </c>
      <c r="T175">
        <v>35.92</v>
      </c>
      <c r="U175">
        <v>569</v>
      </c>
      <c r="V175">
        <v>27</v>
      </c>
      <c r="W175">
        <v>394</v>
      </c>
      <c r="X175">
        <v>9</v>
      </c>
    </row>
    <row r="176" spans="1:24" x14ac:dyDescent="0.3">
      <c r="A176" s="1">
        <v>43973</v>
      </c>
      <c r="B176">
        <v>4636</v>
      </c>
      <c r="C176" t="s">
        <v>24</v>
      </c>
      <c r="D176" t="s">
        <v>25</v>
      </c>
      <c r="E176" t="s">
        <v>26</v>
      </c>
      <c r="F176" t="s">
        <v>27</v>
      </c>
      <c r="G176" t="s">
        <v>28</v>
      </c>
      <c r="H176" t="s">
        <v>29</v>
      </c>
      <c r="I176" t="s">
        <v>49</v>
      </c>
      <c r="J176">
        <v>904.57</v>
      </c>
      <c r="K176">
        <v>273.60000000000002</v>
      </c>
      <c r="L176">
        <v>1110</v>
      </c>
      <c r="M176">
        <v>74</v>
      </c>
      <c r="N176">
        <v>15</v>
      </c>
      <c r="O176">
        <v>0</v>
      </c>
      <c r="P176">
        <v>15</v>
      </c>
      <c r="Q176">
        <v>1110</v>
      </c>
      <c r="R176">
        <v>74</v>
      </c>
      <c r="S176">
        <v>15</v>
      </c>
      <c r="T176">
        <v>54.94</v>
      </c>
      <c r="U176">
        <v>669</v>
      </c>
      <c r="V176">
        <v>40</v>
      </c>
      <c r="W176">
        <v>543</v>
      </c>
      <c r="X176">
        <v>20</v>
      </c>
    </row>
    <row r="177" spans="1:24" x14ac:dyDescent="0.3">
      <c r="A177" s="1">
        <v>43939</v>
      </c>
      <c r="B177">
        <v>4636</v>
      </c>
      <c r="C177" t="s">
        <v>24</v>
      </c>
      <c r="D177" t="s">
        <v>25</v>
      </c>
      <c r="E177" t="s">
        <v>26</v>
      </c>
      <c r="F177" t="s">
        <v>27</v>
      </c>
      <c r="G177" t="s">
        <v>28</v>
      </c>
      <c r="H177" t="s">
        <v>29</v>
      </c>
      <c r="I177" t="s">
        <v>49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3">
      <c r="A178" s="1">
        <v>43972</v>
      </c>
      <c r="B178">
        <v>4636</v>
      </c>
      <c r="C178" t="s">
        <v>24</v>
      </c>
      <c r="D178" t="s">
        <v>25</v>
      </c>
      <c r="E178" t="s">
        <v>26</v>
      </c>
      <c r="F178" t="s">
        <v>27</v>
      </c>
      <c r="G178" t="s">
        <v>28</v>
      </c>
      <c r="H178" t="s">
        <v>29</v>
      </c>
      <c r="I178" t="s">
        <v>49</v>
      </c>
      <c r="J178">
        <v>1022.18</v>
      </c>
      <c r="K178">
        <v>333.79</v>
      </c>
      <c r="L178">
        <v>893</v>
      </c>
      <c r="M178">
        <v>63</v>
      </c>
      <c r="N178">
        <v>15</v>
      </c>
      <c r="O178">
        <v>0</v>
      </c>
      <c r="P178">
        <v>15</v>
      </c>
      <c r="Q178">
        <v>893</v>
      </c>
      <c r="R178">
        <v>63</v>
      </c>
      <c r="S178">
        <v>14</v>
      </c>
      <c r="T178">
        <v>28.69</v>
      </c>
      <c r="U178">
        <v>465</v>
      </c>
      <c r="V178">
        <v>22</v>
      </c>
      <c r="W178">
        <v>562</v>
      </c>
      <c r="X178">
        <v>25</v>
      </c>
    </row>
    <row r="179" spans="1:24" x14ac:dyDescent="0.3">
      <c r="A179" s="1">
        <v>43971</v>
      </c>
      <c r="B179">
        <v>4636</v>
      </c>
      <c r="C179" t="s">
        <v>24</v>
      </c>
      <c r="D179" t="s">
        <v>25</v>
      </c>
      <c r="E179" t="s">
        <v>26</v>
      </c>
      <c r="F179" t="s">
        <v>27</v>
      </c>
      <c r="G179" t="s">
        <v>28</v>
      </c>
      <c r="H179" t="s">
        <v>29</v>
      </c>
      <c r="I179" t="s">
        <v>49</v>
      </c>
      <c r="J179">
        <v>1284.21</v>
      </c>
      <c r="K179">
        <v>398.31</v>
      </c>
      <c r="L179">
        <v>964</v>
      </c>
      <c r="M179">
        <v>76</v>
      </c>
      <c r="N179">
        <v>21</v>
      </c>
      <c r="O179">
        <v>0</v>
      </c>
      <c r="P179">
        <v>21</v>
      </c>
      <c r="Q179">
        <v>964</v>
      </c>
      <c r="R179">
        <v>76</v>
      </c>
      <c r="S179">
        <v>18</v>
      </c>
      <c r="T179">
        <v>24.8</v>
      </c>
      <c r="U179">
        <v>429</v>
      </c>
      <c r="V179">
        <v>20</v>
      </c>
      <c r="W179">
        <v>713</v>
      </c>
      <c r="X179">
        <v>17</v>
      </c>
    </row>
    <row r="180" spans="1:24" x14ac:dyDescent="0.3">
      <c r="A180" s="1">
        <v>43940</v>
      </c>
      <c r="B180">
        <v>4636</v>
      </c>
      <c r="C180" t="s">
        <v>24</v>
      </c>
      <c r="D180" t="s">
        <v>25</v>
      </c>
      <c r="E180" t="s">
        <v>26</v>
      </c>
      <c r="F180" t="s">
        <v>27</v>
      </c>
      <c r="G180" t="s">
        <v>28</v>
      </c>
      <c r="H180" t="s">
        <v>29</v>
      </c>
      <c r="I180" t="s">
        <v>49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3">
      <c r="A181" s="1">
        <v>43970</v>
      </c>
      <c r="B181">
        <v>4636</v>
      </c>
      <c r="C181" t="s">
        <v>24</v>
      </c>
      <c r="D181" t="s">
        <v>25</v>
      </c>
      <c r="E181" t="s">
        <v>26</v>
      </c>
      <c r="F181" t="s">
        <v>27</v>
      </c>
      <c r="G181" t="s">
        <v>28</v>
      </c>
      <c r="H181" t="s">
        <v>29</v>
      </c>
      <c r="I181" t="s">
        <v>49</v>
      </c>
      <c r="J181">
        <v>1652.9</v>
      </c>
      <c r="K181">
        <v>568.96</v>
      </c>
      <c r="L181">
        <v>865</v>
      </c>
      <c r="M181">
        <v>76</v>
      </c>
      <c r="N181">
        <v>25</v>
      </c>
      <c r="O181">
        <v>0</v>
      </c>
      <c r="P181">
        <v>25</v>
      </c>
      <c r="Q181">
        <v>865</v>
      </c>
      <c r="R181">
        <v>76</v>
      </c>
      <c r="S181">
        <v>24</v>
      </c>
      <c r="T181">
        <v>32.69</v>
      </c>
      <c r="U181">
        <v>356</v>
      </c>
      <c r="V181">
        <v>26</v>
      </c>
      <c r="W181">
        <v>876</v>
      </c>
      <c r="X181">
        <v>31</v>
      </c>
    </row>
    <row r="182" spans="1:24" x14ac:dyDescent="0.3">
      <c r="A182" s="1">
        <v>43969</v>
      </c>
      <c r="B182">
        <v>4636</v>
      </c>
      <c r="C182" t="s">
        <v>24</v>
      </c>
      <c r="D182" t="s">
        <v>25</v>
      </c>
      <c r="E182" t="s">
        <v>26</v>
      </c>
      <c r="F182" t="s">
        <v>27</v>
      </c>
      <c r="G182" t="s">
        <v>28</v>
      </c>
      <c r="H182" t="s">
        <v>29</v>
      </c>
      <c r="I182" t="s">
        <v>49</v>
      </c>
      <c r="J182">
        <v>1353.97</v>
      </c>
      <c r="K182">
        <v>417.69</v>
      </c>
      <c r="L182">
        <v>921</v>
      </c>
      <c r="M182">
        <v>72</v>
      </c>
      <c r="N182">
        <v>22</v>
      </c>
      <c r="O182">
        <v>0</v>
      </c>
      <c r="P182">
        <v>22</v>
      </c>
      <c r="Q182">
        <v>921</v>
      </c>
      <c r="R182">
        <v>72</v>
      </c>
      <c r="S182">
        <v>22</v>
      </c>
      <c r="T182">
        <v>15.6</v>
      </c>
      <c r="U182">
        <v>171</v>
      </c>
      <c r="V182">
        <v>12</v>
      </c>
      <c r="W182">
        <v>770</v>
      </c>
      <c r="X182">
        <v>27</v>
      </c>
    </row>
    <row r="183" spans="1:24" x14ac:dyDescent="0.3">
      <c r="A183" s="1">
        <v>43941</v>
      </c>
      <c r="B183">
        <v>4636</v>
      </c>
      <c r="C183" t="s">
        <v>24</v>
      </c>
      <c r="D183" t="s">
        <v>25</v>
      </c>
      <c r="E183" t="s">
        <v>26</v>
      </c>
      <c r="F183" t="s">
        <v>27</v>
      </c>
      <c r="G183" t="s">
        <v>28</v>
      </c>
      <c r="H183" t="s">
        <v>29</v>
      </c>
      <c r="I183" t="s">
        <v>49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3">
      <c r="A184" s="1">
        <v>43968</v>
      </c>
      <c r="B184">
        <v>4636</v>
      </c>
      <c r="C184" t="s">
        <v>24</v>
      </c>
      <c r="D184" t="s">
        <v>25</v>
      </c>
      <c r="E184" t="s">
        <v>26</v>
      </c>
      <c r="F184" t="s">
        <v>27</v>
      </c>
      <c r="G184" t="s">
        <v>28</v>
      </c>
      <c r="H184" t="s">
        <v>29</v>
      </c>
      <c r="I184" t="s">
        <v>49</v>
      </c>
      <c r="J184">
        <v>1080.22</v>
      </c>
      <c r="K184">
        <v>352.92</v>
      </c>
      <c r="L184">
        <v>1528</v>
      </c>
      <c r="M184">
        <v>103</v>
      </c>
      <c r="N184">
        <v>16</v>
      </c>
      <c r="O184">
        <v>0</v>
      </c>
      <c r="P184">
        <v>16</v>
      </c>
      <c r="Q184">
        <v>1528</v>
      </c>
      <c r="R184">
        <v>103</v>
      </c>
      <c r="S184">
        <v>15</v>
      </c>
      <c r="T184">
        <v>28.05</v>
      </c>
      <c r="U184">
        <v>386</v>
      </c>
      <c r="V184">
        <v>22</v>
      </c>
      <c r="W184">
        <v>593</v>
      </c>
      <c r="X184">
        <v>20</v>
      </c>
    </row>
    <row r="185" spans="1:24" x14ac:dyDescent="0.3">
      <c r="A185" s="1">
        <v>43967</v>
      </c>
      <c r="B185">
        <v>4636</v>
      </c>
      <c r="C185" t="s">
        <v>24</v>
      </c>
      <c r="D185" t="s">
        <v>25</v>
      </c>
      <c r="E185" t="s">
        <v>26</v>
      </c>
      <c r="F185" t="s">
        <v>27</v>
      </c>
      <c r="G185" t="s">
        <v>28</v>
      </c>
      <c r="H185" t="s">
        <v>29</v>
      </c>
      <c r="I185" t="s">
        <v>49</v>
      </c>
      <c r="J185">
        <v>1436</v>
      </c>
      <c r="K185">
        <v>513.70000000000005</v>
      </c>
      <c r="L185">
        <v>1910</v>
      </c>
      <c r="M185">
        <v>110</v>
      </c>
      <c r="N185">
        <v>21</v>
      </c>
      <c r="O185">
        <v>0</v>
      </c>
      <c r="P185">
        <v>21</v>
      </c>
      <c r="Q185">
        <v>1910</v>
      </c>
      <c r="R185">
        <v>110</v>
      </c>
      <c r="S185">
        <v>20</v>
      </c>
      <c r="T185">
        <v>45.54</v>
      </c>
      <c r="U185">
        <v>765</v>
      </c>
      <c r="V185">
        <v>34</v>
      </c>
      <c r="W185">
        <v>742</v>
      </c>
      <c r="X185">
        <v>41</v>
      </c>
    </row>
    <row r="186" spans="1:24" x14ac:dyDescent="0.3">
      <c r="A186" s="1">
        <v>43966</v>
      </c>
      <c r="B186">
        <v>4636</v>
      </c>
      <c r="C186" t="s">
        <v>24</v>
      </c>
      <c r="D186" t="s">
        <v>25</v>
      </c>
      <c r="E186" t="s">
        <v>26</v>
      </c>
      <c r="F186" t="s">
        <v>27</v>
      </c>
      <c r="G186" t="s">
        <v>28</v>
      </c>
      <c r="H186" t="s">
        <v>29</v>
      </c>
      <c r="I186" t="s">
        <v>49</v>
      </c>
      <c r="J186">
        <v>1428.49</v>
      </c>
      <c r="K186">
        <v>506.97</v>
      </c>
      <c r="L186">
        <v>1659</v>
      </c>
      <c r="M186">
        <v>114</v>
      </c>
      <c r="N186">
        <v>22</v>
      </c>
      <c r="O186">
        <v>2</v>
      </c>
      <c r="P186">
        <v>20</v>
      </c>
      <c r="Q186">
        <v>1659</v>
      </c>
      <c r="R186">
        <v>114</v>
      </c>
      <c r="S186">
        <v>20</v>
      </c>
      <c r="T186">
        <v>29.9</v>
      </c>
      <c r="U186">
        <v>494</v>
      </c>
      <c r="V186">
        <v>23</v>
      </c>
      <c r="W186">
        <v>747</v>
      </c>
      <c r="X186">
        <v>13</v>
      </c>
    </row>
    <row r="187" spans="1:24" x14ac:dyDescent="0.3">
      <c r="A187" s="1">
        <v>43942</v>
      </c>
      <c r="B187">
        <v>4636</v>
      </c>
      <c r="C187" t="s">
        <v>24</v>
      </c>
      <c r="D187" t="s">
        <v>25</v>
      </c>
      <c r="E187" t="s">
        <v>26</v>
      </c>
      <c r="F187" t="s">
        <v>27</v>
      </c>
      <c r="G187" t="s">
        <v>28</v>
      </c>
      <c r="H187" t="s">
        <v>29</v>
      </c>
      <c r="I187" t="s">
        <v>49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3">
      <c r="A188" s="1">
        <v>43965</v>
      </c>
      <c r="B188">
        <v>4636</v>
      </c>
      <c r="C188" t="s">
        <v>24</v>
      </c>
      <c r="D188" t="s">
        <v>25</v>
      </c>
      <c r="E188" t="s">
        <v>26</v>
      </c>
      <c r="F188" t="s">
        <v>27</v>
      </c>
      <c r="G188" t="s">
        <v>28</v>
      </c>
      <c r="H188" t="s">
        <v>29</v>
      </c>
      <c r="I188" t="s">
        <v>49</v>
      </c>
      <c r="J188">
        <v>1614.63</v>
      </c>
      <c r="K188">
        <v>604.29</v>
      </c>
      <c r="L188">
        <v>1414</v>
      </c>
      <c r="M188">
        <v>98</v>
      </c>
      <c r="N188">
        <v>22</v>
      </c>
      <c r="O188">
        <v>0</v>
      </c>
      <c r="P188">
        <v>22</v>
      </c>
      <c r="Q188">
        <v>1414</v>
      </c>
      <c r="R188">
        <v>98</v>
      </c>
      <c r="S188">
        <v>21</v>
      </c>
      <c r="T188">
        <v>44.94</v>
      </c>
      <c r="U188">
        <v>489</v>
      </c>
      <c r="V188">
        <v>35</v>
      </c>
      <c r="W188">
        <v>856</v>
      </c>
      <c r="X188">
        <v>15</v>
      </c>
    </row>
    <row r="189" spans="1:24" x14ac:dyDescent="0.3">
      <c r="A189" s="1">
        <v>43964</v>
      </c>
      <c r="B189">
        <v>4636</v>
      </c>
      <c r="C189" t="s">
        <v>24</v>
      </c>
      <c r="D189" t="s">
        <v>25</v>
      </c>
      <c r="E189" t="s">
        <v>26</v>
      </c>
      <c r="F189" t="s">
        <v>27</v>
      </c>
      <c r="G189" t="s">
        <v>28</v>
      </c>
      <c r="H189" t="s">
        <v>29</v>
      </c>
      <c r="I189" t="s">
        <v>49</v>
      </c>
      <c r="J189">
        <v>1980.86</v>
      </c>
      <c r="K189">
        <v>698.07</v>
      </c>
      <c r="L189">
        <v>1084</v>
      </c>
      <c r="M189">
        <v>87</v>
      </c>
      <c r="N189">
        <v>30</v>
      </c>
      <c r="O189">
        <v>1</v>
      </c>
      <c r="P189">
        <v>29</v>
      </c>
      <c r="Q189">
        <v>1084</v>
      </c>
      <c r="R189">
        <v>87</v>
      </c>
      <c r="S189">
        <v>28</v>
      </c>
      <c r="T189">
        <v>56.08</v>
      </c>
      <c r="U189">
        <v>677</v>
      </c>
      <c r="V189">
        <v>44</v>
      </c>
      <c r="W189">
        <v>1092</v>
      </c>
      <c r="X189">
        <v>30</v>
      </c>
    </row>
    <row r="190" spans="1:24" x14ac:dyDescent="0.3">
      <c r="A190" s="1">
        <v>43963</v>
      </c>
      <c r="B190">
        <v>4636</v>
      </c>
      <c r="C190" t="s">
        <v>24</v>
      </c>
      <c r="D190" t="s">
        <v>25</v>
      </c>
      <c r="E190" t="s">
        <v>26</v>
      </c>
      <c r="F190" t="s">
        <v>27</v>
      </c>
      <c r="G190" t="s">
        <v>28</v>
      </c>
      <c r="H190" t="s">
        <v>29</v>
      </c>
      <c r="I190" t="s">
        <v>49</v>
      </c>
      <c r="J190">
        <v>1679.15</v>
      </c>
      <c r="K190">
        <v>595.63</v>
      </c>
      <c r="L190">
        <v>926</v>
      </c>
      <c r="M190">
        <v>71</v>
      </c>
      <c r="N190">
        <v>24</v>
      </c>
      <c r="O190">
        <v>0</v>
      </c>
      <c r="P190">
        <v>24</v>
      </c>
      <c r="Q190">
        <v>926</v>
      </c>
      <c r="R190">
        <v>71</v>
      </c>
      <c r="S190">
        <v>19</v>
      </c>
      <c r="T190">
        <v>38.770000000000003</v>
      </c>
      <c r="U190">
        <v>475</v>
      </c>
      <c r="V190">
        <v>31</v>
      </c>
      <c r="W190">
        <v>926</v>
      </c>
      <c r="X190">
        <v>27</v>
      </c>
    </row>
    <row r="191" spans="1:24" x14ac:dyDescent="0.3">
      <c r="A191" s="1">
        <v>43943</v>
      </c>
      <c r="B191">
        <v>4636</v>
      </c>
      <c r="C191" t="s">
        <v>24</v>
      </c>
      <c r="D191" t="s">
        <v>25</v>
      </c>
      <c r="E191" t="s">
        <v>26</v>
      </c>
      <c r="F191" t="s">
        <v>27</v>
      </c>
      <c r="G191" t="s">
        <v>28</v>
      </c>
      <c r="H191" t="s">
        <v>29</v>
      </c>
      <c r="I191" t="s">
        <v>49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3">
      <c r="A192" s="1">
        <v>43962</v>
      </c>
      <c r="B192">
        <v>4636</v>
      </c>
      <c r="C192" t="s">
        <v>24</v>
      </c>
      <c r="D192" t="s">
        <v>25</v>
      </c>
      <c r="E192" t="s">
        <v>26</v>
      </c>
      <c r="F192" t="s">
        <v>27</v>
      </c>
      <c r="G192" t="s">
        <v>28</v>
      </c>
      <c r="H192" t="s">
        <v>29</v>
      </c>
      <c r="I192" t="s">
        <v>49</v>
      </c>
      <c r="J192">
        <v>1204.7</v>
      </c>
      <c r="K192">
        <v>392.87</v>
      </c>
      <c r="L192">
        <v>927</v>
      </c>
      <c r="M192">
        <v>81</v>
      </c>
      <c r="N192">
        <v>20</v>
      </c>
      <c r="O192">
        <v>0</v>
      </c>
      <c r="P192">
        <v>20</v>
      </c>
      <c r="Q192">
        <v>927</v>
      </c>
      <c r="R192">
        <v>81</v>
      </c>
      <c r="S192">
        <v>19</v>
      </c>
      <c r="T192">
        <v>30.82</v>
      </c>
      <c r="U192">
        <v>392</v>
      </c>
      <c r="V192">
        <v>26</v>
      </c>
      <c r="W192">
        <v>697</v>
      </c>
      <c r="X192">
        <v>27</v>
      </c>
    </row>
    <row r="193" spans="1:24" x14ac:dyDescent="0.3">
      <c r="A193" s="1">
        <v>43961</v>
      </c>
      <c r="B193">
        <v>4636</v>
      </c>
      <c r="C193" t="s">
        <v>24</v>
      </c>
      <c r="D193" t="s">
        <v>25</v>
      </c>
      <c r="E193" t="s">
        <v>26</v>
      </c>
      <c r="F193" t="s">
        <v>27</v>
      </c>
      <c r="G193" t="s">
        <v>28</v>
      </c>
      <c r="H193" t="s">
        <v>29</v>
      </c>
      <c r="I193" t="s">
        <v>49</v>
      </c>
      <c r="J193">
        <v>1772.64</v>
      </c>
      <c r="K193">
        <v>598.1</v>
      </c>
      <c r="L193">
        <v>1348</v>
      </c>
      <c r="M193">
        <v>89</v>
      </c>
      <c r="N193">
        <v>27</v>
      </c>
      <c r="O193">
        <v>1</v>
      </c>
      <c r="P193">
        <v>26</v>
      </c>
      <c r="Q193">
        <v>1348</v>
      </c>
      <c r="R193">
        <v>89</v>
      </c>
      <c r="S193">
        <v>26</v>
      </c>
      <c r="T193">
        <v>52.62</v>
      </c>
      <c r="U193">
        <v>857</v>
      </c>
      <c r="V193">
        <v>41</v>
      </c>
      <c r="W193">
        <v>1009</v>
      </c>
      <c r="X193">
        <v>27</v>
      </c>
    </row>
    <row r="194" spans="1:24" x14ac:dyDescent="0.3">
      <c r="A194" s="1">
        <v>43960</v>
      </c>
      <c r="B194">
        <v>4636</v>
      </c>
      <c r="C194" t="s">
        <v>24</v>
      </c>
      <c r="D194" t="s">
        <v>25</v>
      </c>
      <c r="E194" t="s">
        <v>26</v>
      </c>
      <c r="F194" t="s">
        <v>27</v>
      </c>
      <c r="G194" t="s">
        <v>28</v>
      </c>
      <c r="H194" t="s">
        <v>29</v>
      </c>
      <c r="I194" t="s">
        <v>49</v>
      </c>
      <c r="J194">
        <v>1446.19</v>
      </c>
      <c r="K194">
        <v>460.05</v>
      </c>
      <c r="L194">
        <v>1035</v>
      </c>
      <c r="M194">
        <v>86</v>
      </c>
      <c r="N194">
        <v>23</v>
      </c>
      <c r="O194">
        <v>0</v>
      </c>
      <c r="P194">
        <v>23</v>
      </c>
      <c r="Q194">
        <v>1035</v>
      </c>
      <c r="R194">
        <v>86</v>
      </c>
      <c r="S194">
        <v>23</v>
      </c>
      <c r="T194">
        <v>38.57</v>
      </c>
      <c r="U194">
        <v>519</v>
      </c>
      <c r="V194">
        <v>29</v>
      </c>
      <c r="W194">
        <v>848</v>
      </c>
      <c r="X194">
        <v>51</v>
      </c>
    </row>
    <row r="195" spans="1:24" x14ac:dyDescent="0.3">
      <c r="A195" s="1">
        <v>43944</v>
      </c>
      <c r="B195">
        <v>4636</v>
      </c>
      <c r="C195" t="s">
        <v>24</v>
      </c>
      <c r="D195" t="s">
        <v>25</v>
      </c>
      <c r="E195" t="s">
        <v>26</v>
      </c>
      <c r="F195" t="s">
        <v>27</v>
      </c>
      <c r="G195" t="s">
        <v>28</v>
      </c>
      <c r="H195" t="s">
        <v>29</v>
      </c>
      <c r="I195" t="s">
        <v>49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3">
      <c r="A196" s="1">
        <v>43959</v>
      </c>
      <c r="B196">
        <v>4636</v>
      </c>
      <c r="C196" t="s">
        <v>24</v>
      </c>
      <c r="D196" t="s">
        <v>25</v>
      </c>
      <c r="E196" t="s">
        <v>26</v>
      </c>
      <c r="F196" t="s">
        <v>27</v>
      </c>
      <c r="G196" t="s">
        <v>28</v>
      </c>
      <c r="H196" t="s">
        <v>29</v>
      </c>
      <c r="I196" t="s">
        <v>49</v>
      </c>
      <c r="J196">
        <v>1512.86</v>
      </c>
      <c r="K196">
        <v>534.33000000000004</v>
      </c>
      <c r="L196">
        <v>1054</v>
      </c>
      <c r="M196">
        <v>94</v>
      </c>
      <c r="N196">
        <v>22</v>
      </c>
      <c r="O196">
        <v>0</v>
      </c>
      <c r="P196">
        <v>22</v>
      </c>
      <c r="Q196">
        <v>1054</v>
      </c>
      <c r="R196">
        <v>94</v>
      </c>
      <c r="S196">
        <v>22</v>
      </c>
      <c r="T196">
        <v>42.8</v>
      </c>
      <c r="U196">
        <v>548</v>
      </c>
      <c r="V196">
        <v>31</v>
      </c>
      <c r="W196">
        <v>831</v>
      </c>
      <c r="X196">
        <v>29</v>
      </c>
    </row>
    <row r="197" spans="1:24" x14ac:dyDescent="0.3">
      <c r="A197" s="1">
        <v>43958</v>
      </c>
      <c r="B197">
        <v>4636</v>
      </c>
      <c r="C197" t="s">
        <v>24</v>
      </c>
      <c r="D197" t="s">
        <v>25</v>
      </c>
      <c r="E197" t="s">
        <v>26</v>
      </c>
      <c r="F197" t="s">
        <v>27</v>
      </c>
      <c r="G197" t="s">
        <v>28</v>
      </c>
      <c r="H197" t="s">
        <v>29</v>
      </c>
      <c r="I197" t="s">
        <v>49</v>
      </c>
      <c r="J197">
        <v>1088.55</v>
      </c>
      <c r="K197">
        <v>335.6</v>
      </c>
      <c r="L197">
        <v>842</v>
      </c>
      <c r="M197">
        <v>72</v>
      </c>
      <c r="N197">
        <v>18</v>
      </c>
      <c r="O197">
        <v>0</v>
      </c>
      <c r="P197">
        <v>18</v>
      </c>
      <c r="Q197">
        <v>842</v>
      </c>
      <c r="R197">
        <v>72</v>
      </c>
      <c r="S197">
        <v>18</v>
      </c>
      <c r="T197">
        <v>18.97</v>
      </c>
      <c r="U197">
        <v>391</v>
      </c>
      <c r="V197">
        <v>16</v>
      </c>
      <c r="W197">
        <v>648</v>
      </c>
      <c r="X197">
        <v>51</v>
      </c>
    </row>
    <row r="198" spans="1:24" x14ac:dyDescent="0.3">
      <c r="A198" s="1">
        <v>43957</v>
      </c>
      <c r="B198">
        <v>4636</v>
      </c>
      <c r="C198" t="s">
        <v>24</v>
      </c>
      <c r="D198" t="s">
        <v>25</v>
      </c>
      <c r="E198" t="s">
        <v>26</v>
      </c>
      <c r="F198" t="s">
        <v>27</v>
      </c>
      <c r="G198" t="s">
        <v>28</v>
      </c>
      <c r="H198" t="s">
        <v>29</v>
      </c>
      <c r="I198" t="s">
        <v>49</v>
      </c>
      <c r="J198">
        <v>1270.51</v>
      </c>
      <c r="K198">
        <v>450.61</v>
      </c>
      <c r="L198">
        <v>756</v>
      </c>
      <c r="M198">
        <v>59</v>
      </c>
      <c r="N198">
        <v>18</v>
      </c>
      <c r="O198">
        <v>0</v>
      </c>
      <c r="P198">
        <v>18</v>
      </c>
      <c r="Q198">
        <v>756</v>
      </c>
      <c r="R198">
        <v>59</v>
      </c>
      <c r="S198">
        <v>17</v>
      </c>
      <c r="T198">
        <v>30.56</v>
      </c>
      <c r="U198">
        <v>332</v>
      </c>
      <c r="V198">
        <v>24</v>
      </c>
      <c r="W198">
        <v>706</v>
      </c>
      <c r="X198">
        <v>45</v>
      </c>
    </row>
    <row r="199" spans="1:24" x14ac:dyDescent="0.3">
      <c r="A199" s="1">
        <v>43945</v>
      </c>
      <c r="B199">
        <v>4636</v>
      </c>
      <c r="C199" t="s">
        <v>24</v>
      </c>
      <c r="D199" t="s">
        <v>25</v>
      </c>
      <c r="E199" t="s">
        <v>26</v>
      </c>
      <c r="F199" t="s">
        <v>27</v>
      </c>
      <c r="G199" t="s">
        <v>28</v>
      </c>
      <c r="H199" t="s">
        <v>29</v>
      </c>
      <c r="I199" t="s">
        <v>49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3">
      <c r="A200" s="1">
        <v>43956</v>
      </c>
      <c r="B200">
        <v>4636</v>
      </c>
      <c r="C200" t="s">
        <v>24</v>
      </c>
      <c r="D200" t="s">
        <v>25</v>
      </c>
      <c r="E200" t="s">
        <v>26</v>
      </c>
      <c r="F200" t="s">
        <v>27</v>
      </c>
      <c r="G200" t="s">
        <v>28</v>
      </c>
      <c r="H200" t="s">
        <v>29</v>
      </c>
      <c r="I200" t="s">
        <v>49</v>
      </c>
      <c r="J200">
        <v>1257.0999999999999</v>
      </c>
      <c r="K200">
        <v>418.39</v>
      </c>
      <c r="L200">
        <v>990</v>
      </c>
      <c r="M200">
        <v>78</v>
      </c>
      <c r="N200">
        <v>18</v>
      </c>
      <c r="O200">
        <v>0</v>
      </c>
      <c r="P200">
        <v>18</v>
      </c>
      <c r="Q200">
        <v>990</v>
      </c>
      <c r="R200">
        <v>78</v>
      </c>
      <c r="S200">
        <v>17</v>
      </c>
      <c r="T200">
        <v>37.479999999999997</v>
      </c>
      <c r="U200">
        <v>561</v>
      </c>
      <c r="V200">
        <v>27</v>
      </c>
      <c r="W200">
        <v>728</v>
      </c>
      <c r="X200">
        <v>48</v>
      </c>
    </row>
    <row r="201" spans="1:24" x14ac:dyDescent="0.3">
      <c r="A201" s="1">
        <v>43955</v>
      </c>
      <c r="B201">
        <v>4636</v>
      </c>
      <c r="C201" t="s">
        <v>24</v>
      </c>
      <c r="D201" t="s">
        <v>25</v>
      </c>
      <c r="E201" t="s">
        <v>26</v>
      </c>
      <c r="F201" t="s">
        <v>27</v>
      </c>
      <c r="G201" t="s">
        <v>28</v>
      </c>
      <c r="H201" t="s">
        <v>29</v>
      </c>
      <c r="I201" t="s">
        <v>49</v>
      </c>
      <c r="J201">
        <v>1217.47</v>
      </c>
      <c r="K201">
        <v>456.38</v>
      </c>
      <c r="L201">
        <v>820</v>
      </c>
      <c r="M201">
        <v>65</v>
      </c>
      <c r="N201">
        <v>17</v>
      </c>
      <c r="O201">
        <v>0</v>
      </c>
      <c r="P201">
        <v>17</v>
      </c>
      <c r="Q201">
        <v>820</v>
      </c>
      <c r="R201">
        <v>65</v>
      </c>
      <c r="S201">
        <v>16</v>
      </c>
      <c r="T201">
        <v>30.2</v>
      </c>
      <c r="U201">
        <v>357</v>
      </c>
      <c r="V201">
        <v>21</v>
      </c>
      <c r="W201">
        <v>647</v>
      </c>
      <c r="X201">
        <v>42</v>
      </c>
    </row>
    <row r="202" spans="1:24" x14ac:dyDescent="0.3">
      <c r="A202" s="1">
        <v>43946</v>
      </c>
      <c r="B202">
        <v>4636</v>
      </c>
      <c r="C202" t="s">
        <v>24</v>
      </c>
      <c r="D202" t="s">
        <v>25</v>
      </c>
      <c r="E202" t="s">
        <v>26</v>
      </c>
      <c r="F202" t="s">
        <v>27</v>
      </c>
      <c r="G202" t="s">
        <v>28</v>
      </c>
      <c r="H202" t="s">
        <v>29</v>
      </c>
      <c r="I202" t="s">
        <v>49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3">
      <c r="A203" s="1">
        <v>43954</v>
      </c>
      <c r="B203">
        <v>4636</v>
      </c>
      <c r="C203" t="s">
        <v>24</v>
      </c>
      <c r="D203" t="s">
        <v>25</v>
      </c>
      <c r="E203" t="s">
        <v>26</v>
      </c>
      <c r="F203" t="s">
        <v>27</v>
      </c>
      <c r="G203" t="s">
        <v>28</v>
      </c>
      <c r="H203" t="s">
        <v>29</v>
      </c>
      <c r="I203" t="s">
        <v>49</v>
      </c>
      <c r="J203">
        <v>423.09</v>
      </c>
      <c r="K203">
        <v>200.04</v>
      </c>
      <c r="L203">
        <v>712</v>
      </c>
      <c r="M203">
        <v>43</v>
      </c>
      <c r="N203">
        <v>5</v>
      </c>
      <c r="O203">
        <v>0</v>
      </c>
      <c r="P203">
        <v>5</v>
      </c>
      <c r="Q203">
        <v>712</v>
      </c>
      <c r="R203">
        <v>43</v>
      </c>
      <c r="S203">
        <v>5</v>
      </c>
      <c r="T203">
        <v>20.63</v>
      </c>
      <c r="U203">
        <v>303</v>
      </c>
      <c r="V203">
        <v>15</v>
      </c>
      <c r="W203">
        <v>174</v>
      </c>
      <c r="X203">
        <v>8</v>
      </c>
    </row>
    <row r="204" spans="1:24" x14ac:dyDescent="0.3">
      <c r="A204" s="1">
        <v>43953</v>
      </c>
      <c r="B204">
        <v>4636</v>
      </c>
      <c r="C204" t="s">
        <v>24</v>
      </c>
      <c r="D204" t="s">
        <v>25</v>
      </c>
      <c r="E204" t="s">
        <v>26</v>
      </c>
      <c r="F204" t="s">
        <v>27</v>
      </c>
      <c r="G204" t="s">
        <v>28</v>
      </c>
      <c r="H204" t="s">
        <v>29</v>
      </c>
      <c r="I204" t="s">
        <v>49</v>
      </c>
      <c r="J204">
        <v>812.12</v>
      </c>
      <c r="K204">
        <v>346.95</v>
      </c>
      <c r="L204">
        <v>891</v>
      </c>
      <c r="M204">
        <v>44</v>
      </c>
      <c r="N204">
        <v>10</v>
      </c>
      <c r="O204">
        <v>0</v>
      </c>
      <c r="P204">
        <v>10</v>
      </c>
      <c r="Q204">
        <v>891</v>
      </c>
      <c r="R204">
        <v>44</v>
      </c>
      <c r="S204">
        <v>10</v>
      </c>
      <c r="T204">
        <v>19.95</v>
      </c>
      <c r="U204">
        <v>309</v>
      </c>
      <c r="V204">
        <v>15</v>
      </c>
      <c r="W204">
        <v>381</v>
      </c>
      <c r="X204">
        <v>31</v>
      </c>
    </row>
    <row r="205" spans="1:24" x14ac:dyDescent="0.3">
      <c r="A205" s="1">
        <v>43947</v>
      </c>
      <c r="B205">
        <v>4636</v>
      </c>
      <c r="C205" t="s">
        <v>24</v>
      </c>
      <c r="D205" t="s">
        <v>25</v>
      </c>
      <c r="E205" t="s">
        <v>26</v>
      </c>
      <c r="F205" t="s">
        <v>27</v>
      </c>
      <c r="G205" t="s">
        <v>28</v>
      </c>
      <c r="H205" t="s">
        <v>29</v>
      </c>
      <c r="I205" t="s">
        <v>49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3">
      <c r="A206" s="1">
        <v>43952</v>
      </c>
      <c r="B206">
        <v>4636</v>
      </c>
      <c r="C206" t="s">
        <v>24</v>
      </c>
      <c r="D206" t="s">
        <v>25</v>
      </c>
      <c r="E206" t="s">
        <v>26</v>
      </c>
      <c r="F206" t="s">
        <v>27</v>
      </c>
      <c r="G206" t="s">
        <v>28</v>
      </c>
      <c r="H206" t="s">
        <v>29</v>
      </c>
      <c r="I206" t="s">
        <v>49</v>
      </c>
      <c r="J206">
        <v>753.97</v>
      </c>
      <c r="K206">
        <v>317.7</v>
      </c>
      <c r="L206">
        <v>1063</v>
      </c>
      <c r="M206">
        <v>74</v>
      </c>
      <c r="N206">
        <v>11</v>
      </c>
      <c r="O206">
        <v>0</v>
      </c>
      <c r="P206">
        <v>11</v>
      </c>
      <c r="Q206">
        <v>1063</v>
      </c>
      <c r="R206">
        <v>74</v>
      </c>
      <c r="S206">
        <v>10</v>
      </c>
      <c r="T206">
        <v>26.86</v>
      </c>
      <c r="U206">
        <v>406</v>
      </c>
      <c r="V206">
        <v>21</v>
      </c>
      <c r="W206">
        <v>356</v>
      </c>
      <c r="X206">
        <v>20</v>
      </c>
    </row>
    <row r="207" spans="1:24" x14ac:dyDescent="0.3">
      <c r="A207" s="1">
        <v>43948</v>
      </c>
      <c r="B207">
        <v>4636</v>
      </c>
      <c r="C207" t="s">
        <v>24</v>
      </c>
      <c r="D207" t="s">
        <v>25</v>
      </c>
      <c r="E207" t="s">
        <v>26</v>
      </c>
      <c r="F207" t="s">
        <v>27</v>
      </c>
      <c r="G207" t="s">
        <v>28</v>
      </c>
      <c r="H207" t="s">
        <v>29</v>
      </c>
      <c r="I207" t="s">
        <v>49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3">
      <c r="A208" s="1">
        <v>43951</v>
      </c>
      <c r="B208">
        <v>4636</v>
      </c>
      <c r="C208" t="s">
        <v>24</v>
      </c>
      <c r="D208" t="s">
        <v>25</v>
      </c>
      <c r="E208" t="s">
        <v>26</v>
      </c>
      <c r="F208" t="s">
        <v>27</v>
      </c>
      <c r="G208" t="s">
        <v>28</v>
      </c>
      <c r="H208" t="s">
        <v>29</v>
      </c>
      <c r="I208" t="s">
        <v>49</v>
      </c>
      <c r="J208">
        <v>1547.39</v>
      </c>
      <c r="K208">
        <v>538.82000000000005</v>
      </c>
      <c r="L208">
        <v>1286</v>
      </c>
      <c r="M208">
        <v>93</v>
      </c>
      <c r="N208">
        <v>24</v>
      </c>
      <c r="O208">
        <v>0</v>
      </c>
      <c r="P208">
        <v>24</v>
      </c>
      <c r="Q208">
        <v>1286</v>
      </c>
      <c r="R208">
        <v>93</v>
      </c>
      <c r="S208">
        <v>21</v>
      </c>
      <c r="T208">
        <v>36.9</v>
      </c>
      <c r="U208">
        <v>591</v>
      </c>
      <c r="V208">
        <v>28</v>
      </c>
      <c r="W208">
        <v>855</v>
      </c>
      <c r="X208">
        <v>21</v>
      </c>
    </row>
    <row r="209" spans="1:24" x14ac:dyDescent="0.3">
      <c r="A209" s="1">
        <v>43950</v>
      </c>
      <c r="B209">
        <v>4636</v>
      </c>
      <c r="C209" t="s">
        <v>24</v>
      </c>
      <c r="D209" t="s">
        <v>25</v>
      </c>
      <c r="E209" t="s">
        <v>26</v>
      </c>
      <c r="F209" t="s">
        <v>27</v>
      </c>
      <c r="G209" t="s">
        <v>28</v>
      </c>
      <c r="H209" t="s">
        <v>29</v>
      </c>
      <c r="I209" t="s">
        <v>49</v>
      </c>
      <c r="J209">
        <v>1956.95</v>
      </c>
      <c r="K209">
        <v>685.13</v>
      </c>
      <c r="L209">
        <v>1348</v>
      </c>
      <c r="M209">
        <v>106</v>
      </c>
      <c r="N209">
        <v>29</v>
      </c>
      <c r="O209">
        <v>0</v>
      </c>
      <c r="P209">
        <v>29</v>
      </c>
      <c r="Q209">
        <v>1348</v>
      </c>
      <c r="R209">
        <v>106</v>
      </c>
      <c r="S209">
        <v>26</v>
      </c>
      <c r="T209">
        <v>57.35</v>
      </c>
      <c r="U209">
        <v>584</v>
      </c>
      <c r="V209">
        <v>42</v>
      </c>
      <c r="W209">
        <v>1081</v>
      </c>
      <c r="X209">
        <v>30</v>
      </c>
    </row>
    <row r="210" spans="1:24" x14ac:dyDescent="0.3">
      <c r="A210" s="1">
        <v>43949</v>
      </c>
      <c r="B210">
        <v>4636</v>
      </c>
      <c r="C210" t="s">
        <v>24</v>
      </c>
      <c r="D210" t="s">
        <v>25</v>
      </c>
      <c r="E210" t="s">
        <v>26</v>
      </c>
      <c r="F210" t="s">
        <v>27</v>
      </c>
      <c r="G210" t="s">
        <v>28</v>
      </c>
      <c r="H210" t="s">
        <v>29</v>
      </c>
      <c r="I210" t="s">
        <v>49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4" x14ac:dyDescent="0.3"/>
  <cols>
    <col min="1" max="1" width="23.25" bestFit="1" customWidth="1"/>
    <col min="2" max="2" width="10.1640625" bestFit="1" customWidth="1"/>
    <col min="3" max="3" width="14.75" bestFit="1" customWidth="1"/>
    <col min="4" max="4" width="15.08203125" bestFit="1" customWidth="1"/>
  </cols>
  <sheetData>
    <row r="1" spans="1:3" x14ac:dyDescent="0.3">
      <c r="A1" s="5" t="s">
        <v>7</v>
      </c>
      <c r="B1" t="s">
        <v>34</v>
      </c>
    </row>
    <row r="3" spans="1:3" x14ac:dyDescent="0.3">
      <c r="A3" s="5" t="s">
        <v>58</v>
      </c>
      <c r="B3" t="s">
        <v>72</v>
      </c>
      <c r="C3" t="s">
        <v>60</v>
      </c>
    </row>
    <row r="4" spans="1:3" x14ac:dyDescent="0.3">
      <c r="A4" s="3" t="s">
        <v>54</v>
      </c>
      <c r="B4" s="4">
        <v>114007.74</v>
      </c>
      <c r="C4" s="4">
        <v>36582.480000000003</v>
      </c>
    </row>
    <row r="5" spans="1:3" x14ac:dyDescent="0.3">
      <c r="A5" s="3" t="s">
        <v>26</v>
      </c>
      <c r="B5" s="4">
        <v>169975.03999999992</v>
      </c>
      <c r="C5" s="4">
        <v>63680.929999999986</v>
      </c>
    </row>
    <row r="6" spans="1:3" x14ac:dyDescent="0.3">
      <c r="A6" s="3" t="s">
        <v>42</v>
      </c>
      <c r="B6" s="4">
        <v>4313.57</v>
      </c>
      <c r="C6" s="4">
        <v>1897.6299999999999</v>
      </c>
    </row>
    <row r="7" spans="1:3" x14ac:dyDescent="0.3">
      <c r="A7" s="3" t="s">
        <v>32</v>
      </c>
      <c r="B7" s="4">
        <v>16838.82</v>
      </c>
      <c r="C7" s="4">
        <v>5992.61</v>
      </c>
    </row>
    <row r="8" spans="1:3" x14ac:dyDescent="0.3">
      <c r="A8" s="3" t="s">
        <v>61</v>
      </c>
      <c r="B8" s="4">
        <v>305135.16999999993</v>
      </c>
      <c r="C8" s="4">
        <v>108153.65</v>
      </c>
    </row>
  </sheetData>
  <phoneticPr fontId="3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</sheetPr>
  <dimension ref="A1:X562"/>
  <sheetViews>
    <sheetView workbookViewId="0">
      <selection activeCell="T1" sqref="T1"/>
    </sheetView>
  </sheetViews>
  <sheetFormatPr defaultColWidth="9" defaultRowHeight="14" x14ac:dyDescent="0.3"/>
  <cols>
    <col min="1" max="1" width="10.5" style="1" customWidth="1"/>
    <col min="3" max="3" width="23.5" customWidth="1"/>
    <col min="4" max="4" width="11.58203125" customWidth="1"/>
    <col min="5" max="5" width="24.5" customWidth="1"/>
    <col min="9" max="9" width="30.08203125" customWidth="1"/>
    <col min="10" max="10" width="8.83203125" customWidth="1"/>
    <col min="11" max="11" width="10.25" customWidth="1"/>
    <col min="12" max="14" width="12.08203125" customWidth="1"/>
    <col min="15" max="16" width="11" customWidth="1"/>
    <col min="17" max="19" width="10.25" customWidth="1"/>
    <col min="20" max="22" width="11.25" customWidth="1"/>
    <col min="23" max="24" width="10.25" customWidth="1"/>
  </cols>
  <sheetData>
    <row r="1" spans="1:24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1">
        <v>43831</v>
      </c>
      <c r="B2">
        <v>4636</v>
      </c>
      <c r="C2" t="s">
        <v>24</v>
      </c>
      <c r="D2" t="s">
        <v>25</v>
      </c>
      <c r="E2" t="s">
        <v>26</v>
      </c>
      <c r="F2" s="3" t="s">
        <v>27</v>
      </c>
      <c r="G2" t="s">
        <v>28</v>
      </c>
      <c r="H2" t="s">
        <v>29</v>
      </c>
      <c r="I2" t="s">
        <v>30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3">
      <c r="A3" s="1">
        <v>43831</v>
      </c>
      <c r="B3">
        <v>4636</v>
      </c>
      <c r="C3" t="s">
        <v>24</v>
      </c>
      <c r="D3" t="s">
        <v>31</v>
      </c>
      <c r="E3" t="s">
        <v>32</v>
      </c>
      <c r="F3" s="3" t="s">
        <v>27</v>
      </c>
      <c r="G3" t="s">
        <v>33</v>
      </c>
      <c r="H3" t="s">
        <v>34</v>
      </c>
      <c r="I3" t="s">
        <v>35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3">
      <c r="A4" s="1">
        <v>43831</v>
      </c>
      <c r="B4">
        <v>4636</v>
      </c>
      <c r="C4" t="s">
        <v>24</v>
      </c>
      <c r="D4" t="s">
        <v>36</v>
      </c>
      <c r="E4" t="s">
        <v>37</v>
      </c>
      <c r="F4" s="3" t="s">
        <v>27</v>
      </c>
      <c r="G4" t="s">
        <v>28</v>
      </c>
      <c r="H4" t="s">
        <v>29</v>
      </c>
      <c r="I4" t="s">
        <v>38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3">
      <c r="A5" s="1">
        <v>43831</v>
      </c>
      <c r="B5">
        <v>4636</v>
      </c>
      <c r="C5" t="s">
        <v>24</v>
      </c>
      <c r="D5" t="s">
        <v>39</v>
      </c>
      <c r="E5" t="s">
        <v>32</v>
      </c>
      <c r="F5" s="3" t="s">
        <v>27</v>
      </c>
      <c r="G5" t="s">
        <v>28</v>
      </c>
      <c r="H5" t="s">
        <v>29</v>
      </c>
      <c r="I5" t="s">
        <v>40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3">
      <c r="A6" s="1">
        <v>43832</v>
      </c>
      <c r="B6">
        <v>4636</v>
      </c>
      <c r="C6" t="s">
        <v>24</v>
      </c>
      <c r="D6" t="s">
        <v>25</v>
      </c>
      <c r="E6" t="s">
        <v>26</v>
      </c>
      <c r="F6" s="3" t="s">
        <v>27</v>
      </c>
      <c r="G6" t="s">
        <v>28</v>
      </c>
      <c r="H6" t="s">
        <v>29</v>
      </c>
      <c r="I6" t="s">
        <v>30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3">
      <c r="A7" s="1">
        <v>43832</v>
      </c>
      <c r="B7">
        <v>4636</v>
      </c>
      <c r="C7" t="s">
        <v>24</v>
      </c>
      <c r="D7" t="s">
        <v>31</v>
      </c>
      <c r="E7" t="s">
        <v>32</v>
      </c>
      <c r="F7" s="3" t="s">
        <v>27</v>
      </c>
      <c r="G7" t="s">
        <v>33</v>
      </c>
      <c r="H7" t="s">
        <v>34</v>
      </c>
      <c r="I7" t="s">
        <v>35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3">
      <c r="A8" s="1">
        <v>43832</v>
      </c>
      <c r="B8">
        <v>4636</v>
      </c>
      <c r="C8" t="s">
        <v>24</v>
      </c>
      <c r="D8" t="s">
        <v>36</v>
      </c>
      <c r="E8" t="s">
        <v>37</v>
      </c>
      <c r="F8" s="3" t="s">
        <v>27</v>
      </c>
      <c r="G8" t="s">
        <v>28</v>
      </c>
      <c r="H8" t="s">
        <v>29</v>
      </c>
      <c r="I8" t="s">
        <v>38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3">
      <c r="A9" s="1">
        <v>43832</v>
      </c>
      <c r="B9">
        <v>4636</v>
      </c>
      <c r="C9" t="s">
        <v>24</v>
      </c>
      <c r="D9" t="s">
        <v>39</v>
      </c>
      <c r="E9" t="s">
        <v>32</v>
      </c>
      <c r="F9" s="3" t="s">
        <v>27</v>
      </c>
      <c r="G9" t="s">
        <v>28</v>
      </c>
      <c r="H9" t="s">
        <v>29</v>
      </c>
      <c r="I9" t="s">
        <v>40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3">
      <c r="A10" s="1">
        <v>43833</v>
      </c>
      <c r="B10">
        <v>4636</v>
      </c>
      <c r="C10" t="s">
        <v>24</v>
      </c>
      <c r="D10" t="s">
        <v>25</v>
      </c>
      <c r="E10" t="s">
        <v>26</v>
      </c>
      <c r="F10" t="s">
        <v>27</v>
      </c>
      <c r="G10" t="s">
        <v>28</v>
      </c>
      <c r="H10" t="s">
        <v>29</v>
      </c>
      <c r="I10" t="s">
        <v>30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3">
      <c r="A11" s="1">
        <v>43833</v>
      </c>
      <c r="B11">
        <v>4636</v>
      </c>
      <c r="C11" t="s">
        <v>24</v>
      </c>
      <c r="D11" t="s">
        <v>36</v>
      </c>
      <c r="E11" t="s">
        <v>37</v>
      </c>
      <c r="F11" t="s">
        <v>27</v>
      </c>
      <c r="G11" t="s">
        <v>28</v>
      </c>
      <c r="H11" t="s">
        <v>29</v>
      </c>
      <c r="I11" t="s">
        <v>38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3">
      <c r="A12" s="1">
        <v>43833</v>
      </c>
      <c r="B12">
        <v>4636</v>
      </c>
      <c r="C12" t="s">
        <v>24</v>
      </c>
      <c r="D12" t="s">
        <v>39</v>
      </c>
      <c r="E12" t="s">
        <v>32</v>
      </c>
      <c r="F12" t="s">
        <v>27</v>
      </c>
      <c r="G12" t="s">
        <v>28</v>
      </c>
      <c r="H12" t="s">
        <v>29</v>
      </c>
      <c r="I12" t="s">
        <v>40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3">
      <c r="A13" s="1">
        <v>43834</v>
      </c>
      <c r="B13">
        <v>4636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3">
      <c r="A14" s="1">
        <v>43834</v>
      </c>
      <c r="B14">
        <v>4636</v>
      </c>
      <c r="C14" t="s">
        <v>24</v>
      </c>
      <c r="D14" t="s">
        <v>31</v>
      </c>
      <c r="E14" t="s">
        <v>32</v>
      </c>
      <c r="F14" t="s">
        <v>27</v>
      </c>
      <c r="G14" t="s">
        <v>33</v>
      </c>
      <c r="H14" t="s">
        <v>34</v>
      </c>
      <c r="I14" t="s">
        <v>35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3">
      <c r="A15" s="1">
        <v>43834</v>
      </c>
      <c r="B15">
        <v>4636</v>
      </c>
      <c r="C15" t="s">
        <v>24</v>
      </c>
      <c r="D15" t="s">
        <v>36</v>
      </c>
      <c r="E15" t="s">
        <v>37</v>
      </c>
      <c r="F15" t="s">
        <v>27</v>
      </c>
      <c r="G15" t="s">
        <v>28</v>
      </c>
      <c r="H15" t="s">
        <v>29</v>
      </c>
      <c r="I15" t="s">
        <v>38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3">
      <c r="A16" s="1">
        <v>43834</v>
      </c>
      <c r="B16">
        <v>4636</v>
      </c>
      <c r="C16" t="s">
        <v>24</v>
      </c>
      <c r="D16" t="s">
        <v>39</v>
      </c>
      <c r="E16" t="s">
        <v>32</v>
      </c>
      <c r="F16" t="s">
        <v>27</v>
      </c>
      <c r="G16" t="s">
        <v>28</v>
      </c>
      <c r="H16" t="s">
        <v>29</v>
      </c>
      <c r="I16" t="s">
        <v>40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3">
      <c r="A17" s="1">
        <v>43835</v>
      </c>
      <c r="B17">
        <v>4636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 t="s">
        <v>29</v>
      </c>
      <c r="I17" t="s">
        <v>30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3">
      <c r="A18" s="1">
        <v>43835</v>
      </c>
      <c r="B18">
        <v>4636</v>
      </c>
      <c r="C18" t="s">
        <v>24</v>
      </c>
      <c r="D18" t="s">
        <v>39</v>
      </c>
      <c r="E18" t="s">
        <v>32</v>
      </c>
      <c r="F18" t="s">
        <v>27</v>
      </c>
      <c r="G18" t="s">
        <v>28</v>
      </c>
      <c r="H18" t="s">
        <v>29</v>
      </c>
      <c r="I18" t="s">
        <v>40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3">
      <c r="A19" s="1">
        <v>43836</v>
      </c>
      <c r="B19">
        <v>4636</v>
      </c>
      <c r="C19" t="s">
        <v>24</v>
      </c>
      <c r="D19" t="s">
        <v>25</v>
      </c>
      <c r="E19" t="s">
        <v>26</v>
      </c>
      <c r="F19" t="s">
        <v>27</v>
      </c>
      <c r="G19" t="s">
        <v>28</v>
      </c>
      <c r="H19" t="s">
        <v>29</v>
      </c>
      <c r="I19" t="s">
        <v>30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3">
      <c r="A20" s="1">
        <v>43836</v>
      </c>
      <c r="B20">
        <v>4636</v>
      </c>
      <c r="C20" t="s">
        <v>24</v>
      </c>
      <c r="D20" t="s">
        <v>39</v>
      </c>
      <c r="E20" t="s">
        <v>32</v>
      </c>
      <c r="F20" t="s">
        <v>27</v>
      </c>
      <c r="G20" t="s">
        <v>28</v>
      </c>
      <c r="H20" t="s">
        <v>29</v>
      </c>
      <c r="I20" t="s">
        <v>40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3">
      <c r="A21" s="1">
        <v>43837</v>
      </c>
      <c r="B21">
        <v>4636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3">
      <c r="A22" s="1">
        <v>43838</v>
      </c>
      <c r="B22">
        <v>4636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3">
      <c r="A23" s="1">
        <v>43839</v>
      </c>
      <c r="B23">
        <v>4636</v>
      </c>
      <c r="C23" t="s">
        <v>24</v>
      </c>
      <c r="D23" t="s">
        <v>25</v>
      </c>
      <c r="E23" t="s">
        <v>26</v>
      </c>
      <c r="F23" t="s">
        <v>27</v>
      </c>
      <c r="G23" t="s">
        <v>28</v>
      </c>
      <c r="H23" t="s">
        <v>29</v>
      </c>
      <c r="I23" t="s">
        <v>30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3">
      <c r="A24" s="1">
        <v>43840</v>
      </c>
      <c r="B24">
        <v>4636</v>
      </c>
      <c r="C24" t="s">
        <v>24</v>
      </c>
      <c r="D24" t="s">
        <v>25</v>
      </c>
      <c r="E24" t="s">
        <v>26</v>
      </c>
      <c r="F24" t="s">
        <v>27</v>
      </c>
      <c r="G24" t="s">
        <v>28</v>
      </c>
      <c r="H24" t="s">
        <v>29</v>
      </c>
      <c r="I24" t="s">
        <v>30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3">
      <c r="A25" s="1">
        <v>43860</v>
      </c>
      <c r="B25">
        <v>4636</v>
      </c>
      <c r="C25" t="s">
        <v>24</v>
      </c>
      <c r="D25" t="s">
        <v>25</v>
      </c>
      <c r="E25" t="s">
        <v>26</v>
      </c>
      <c r="F25" t="s">
        <v>27</v>
      </c>
      <c r="G25" t="s">
        <v>28</v>
      </c>
      <c r="H25" t="s">
        <v>29</v>
      </c>
      <c r="I25" t="s">
        <v>30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3">
      <c r="A26" s="1">
        <v>43870</v>
      </c>
      <c r="B26">
        <v>4636</v>
      </c>
      <c r="C26" t="s">
        <v>24</v>
      </c>
      <c r="D26" t="s">
        <v>25</v>
      </c>
      <c r="E26" t="s">
        <v>26</v>
      </c>
      <c r="F26" t="s">
        <v>27</v>
      </c>
      <c r="G26" t="s">
        <v>28</v>
      </c>
      <c r="H26" t="s">
        <v>29</v>
      </c>
      <c r="I26" t="s">
        <v>30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3">
      <c r="A27" s="1">
        <v>43871</v>
      </c>
      <c r="B27">
        <v>4636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3">
      <c r="A28" s="1">
        <v>43872</v>
      </c>
      <c r="B28">
        <v>4636</v>
      </c>
      <c r="C28" t="s">
        <v>24</v>
      </c>
      <c r="D28" t="s">
        <v>25</v>
      </c>
      <c r="E28" t="s">
        <v>26</v>
      </c>
      <c r="F28" t="s">
        <v>27</v>
      </c>
      <c r="G28" t="s">
        <v>28</v>
      </c>
      <c r="H28" t="s">
        <v>29</v>
      </c>
      <c r="I28" t="s">
        <v>30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3">
      <c r="A29" s="1">
        <v>43873</v>
      </c>
      <c r="B29">
        <v>4636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29</v>
      </c>
      <c r="I29" t="s">
        <v>30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3">
      <c r="A30" s="1">
        <v>43874</v>
      </c>
      <c r="B30">
        <v>4636</v>
      </c>
      <c r="C30" t="s">
        <v>24</v>
      </c>
      <c r="D30" t="s">
        <v>25</v>
      </c>
      <c r="E30" t="s">
        <v>26</v>
      </c>
      <c r="F30" t="s">
        <v>27</v>
      </c>
      <c r="G30" t="s">
        <v>28</v>
      </c>
      <c r="H30" t="s">
        <v>29</v>
      </c>
      <c r="I30" t="s">
        <v>30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3">
      <c r="A31" s="1">
        <v>43875</v>
      </c>
      <c r="B31">
        <v>4636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29</v>
      </c>
      <c r="I31" t="s">
        <v>30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3">
      <c r="A32" s="1">
        <v>43876</v>
      </c>
      <c r="B32">
        <v>4636</v>
      </c>
      <c r="C32" t="s">
        <v>24</v>
      </c>
      <c r="D32" t="s">
        <v>25</v>
      </c>
      <c r="E32" t="s">
        <v>26</v>
      </c>
      <c r="F32" t="s">
        <v>27</v>
      </c>
      <c r="G32" t="s">
        <v>28</v>
      </c>
      <c r="H32" t="s">
        <v>29</v>
      </c>
      <c r="I32" t="s">
        <v>30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3">
      <c r="A33" s="1">
        <v>43877</v>
      </c>
      <c r="B33">
        <v>4636</v>
      </c>
      <c r="C33" t="s">
        <v>24</v>
      </c>
      <c r="D33" t="s">
        <v>25</v>
      </c>
      <c r="E33" t="s">
        <v>26</v>
      </c>
      <c r="F33" t="s">
        <v>27</v>
      </c>
      <c r="G33" t="s">
        <v>28</v>
      </c>
      <c r="H33" t="s">
        <v>29</v>
      </c>
      <c r="I33" t="s">
        <v>30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3">
      <c r="A34" s="1">
        <v>43878</v>
      </c>
      <c r="B34">
        <v>4636</v>
      </c>
      <c r="C34" t="s">
        <v>24</v>
      </c>
      <c r="D34" t="s">
        <v>25</v>
      </c>
      <c r="E34" t="s">
        <v>26</v>
      </c>
      <c r="F34" t="s">
        <v>27</v>
      </c>
      <c r="G34" t="s">
        <v>28</v>
      </c>
      <c r="H34" t="s">
        <v>29</v>
      </c>
      <c r="I34" t="s">
        <v>30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3">
      <c r="A35" s="1">
        <v>43879</v>
      </c>
      <c r="B35">
        <v>4636</v>
      </c>
      <c r="C35" t="s">
        <v>24</v>
      </c>
      <c r="D35" t="s">
        <v>25</v>
      </c>
      <c r="E35" t="s">
        <v>26</v>
      </c>
      <c r="F35" t="s">
        <v>27</v>
      </c>
      <c r="G35" t="s">
        <v>28</v>
      </c>
      <c r="H35" t="s">
        <v>29</v>
      </c>
      <c r="I35" t="s">
        <v>30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3">
      <c r="A36" s="1">
        <v>43880</v>
      </c>
      <c r="B36">
        <v>4636</v>
      </c>
      <c r="C36" t="s">
        <v>24</v>
      </c>
      <c r="D36" t="s">
        <v>25</v>
      </c>
      <c r="E36" t="s">
        <v>26</v>
      </c>
      <c r="F36" t="s">
        <v>27</v>
      </c>
      <c r="G36" t="s">
        <v>28</v>
      </c>
      <c r="H36" t="s">
        <v>29</v>
      </c>
      <c r="I36" t="s">
        <v>30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3">
      <c r="A37" s="1">
        <v>43881</v>
      </c>
      <c r="B37">
        <v>4636</v>
      </c>
      <c r="C37" t="s">
        <v>24</v>
      </c>
      <c r="D37" t="s">
        <v>25</v>
      </c>
      <c r="E37" t="s">
        <v>26</v>
      </c>
      <c r="F37" t="s">
        <v>27</v>
      </c>
      <c r="G37" t="s">
        <v>28</v>
      </c>
      <c r="H37" t="s">
        <v>29</v>
      </c>
      <c r="I37" t="s">
        <v>30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3">
      <c r="A38" s="1">
        <v>43882</v>
      </c>
      <c r="B38">
        <v>4636</v>
      </c>
      <c r="C38" t="s">
        <v>24</v>
      </c>
      <c r="D38" t="s">
        <v>25</v>
      </c>
      <c r="E38" t="s">
        <v>26</v>
      </c>
      <c r="F38" t="s">
        <v>27</v>
      </c>
      <c r="G38" t="s">
        <v>28</v>
      </c>
      <c r="H38" t="s">
        <v>29</v>
      </c>
      <c r="I38" t="s">
        <v>30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3">
      <c r="A39" s="1">
        <v>43883</v>
      </c>
      <c r="B39">
        <v>4636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3">
      <c r="A40" s="1">
        <v>43884</v>
      </c>
      <c r="B40">
        <v>4636</v>
      </c>
      <c r="C40" t="s">
        <v>24</v>
      </c>
      <c r="D40" t="s">
        <v>25</v>
      </c>
      <c r="E40" t="s">
        <v>26</v>
      </c>
      <c r="F40" t="s">
        <v>27</v>
      </c>
      <c r="G40" t="s">
        <v>28</v>
      </c>
      <c r="H40" t="s">
        <v>29</v>
      </c>
      <c r="I40" t="s">
        <v>30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3">
      <c r="A41" s="1">
        <v>43885</v>
      </c>
      <c r="B41">
        <v>4636</v>
      </c>
      <c r="C41" t="s">
        <v>24</v>
      </c>
      <c r="D41" t="s">
        <v>25</v>
      </c>
      <c r="E41" t="s">
        <v>26</v>
      </c>
      <c r="F41" t="s">
        <v>27</v>
      </c>
      <c r="G41" t="s">
        <v>28</v>
      </c>
      <c r="H41" t="s">
        <v>29</v>
      </c>
      <c r="I41" t="s">
        <v>30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3">
      <c r="A42" s="1">
        <v>43886</v>
      </c>
      <c r="B42">
        <v>4636</v>
      </c>
      <c r="C42" t="s">
        <v>24</v>
      </c>
      <c r="D42" t="s">
        <v>25</v>
      </c>
      <c r="E42" t="s">
        <v>26</v>
      </c>
      <c r="F42" t="s">
        <v>27</v>
      </c>
      <c r="G42" t="s">
        <v>28</v>
      </c>
      <c r="H42" t="s">
        <v>29</v>
      </c>
      <c r="I42" t="s">
        <v>30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3">
      <c r="A43" s="1">
        <v>43887</v>
      </c>
      <c r="B43">
        <v>4636</v>
      </c>
      <c r="C43" t="s">
        <v>24</v>
      </c>
      <c r="D43" t="s">
        <v>25</v>
      </c>
      <c r="E43" t="s">
        <v>26</v>
      </c>
      <c r="F43" t="s">
        <v>27</v>
      </c>
      <c r="G43" t="s">
        <v>28</v>
      </c>
      <c r="H43" t="s">
        <v>29</v>
      </c>
      <c r="I43" t="s">
        <v>30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3">
      <c r="A44" s="1">
        <v>43888</v>
      </c>
      <c r="B44">
        <v>4636</v>
      </c>
      <c r="C44" t="s">
        <v>24</v>
      </c>
      <c r="D44" t="s">
        <v>25</v>
      </c>
      <c r="E44" t="s">
        <v>26</v>
      </c>
      <c r="F44" t="s">
        <v>27</v>
      </c>
      <c r="G44" t="s">
        <v>28</v>
      </c>
      <c r="H44" t="s">
        <v>29</v>
      </c>
      <c r="I44" t="s">
        <v>30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3">
      <c r="A45" s="1">
        <v>43889</v>
      </c>
      <c r="B45">
        <v>4636</v>
      </c>
      <c r="C45" t="s">
        <v>24</v>
      </c>
      <c r="D45" t="s">
        <v>25</v>
      </c>
      <c r="E45" t="s">
        <v>26</v>
      </c>
      <c r="F45" t="s">
        <v>27</v>
      </c>
      <c r="G45" t="s">
        <v>28</v>
      </c>
      <c r="H45" t="s">
        <v>29</v>
      </c>
      <c r="I45" t="s">
        <v>30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3">
      <c r="A46" s="1">
        <v>43889</v>
      </c>
      <c r="B46">
        <v>4636</v>
      </c>
      <c r="C46" t="s">
        <v>24</v>
      </c>
      <c r="D46" t="s">
        <v>41</v>
      </c>
      <c r="E46" t="s">
        <v>42</v>
      </c>
      <c r="F46" t="s">
        <v>27</v>
      </c>
      <c r="G46" t="s">
        <v>33</v>
      </c>
      <c r="H46" t="s">
        <v>34</v>
      </c>
      <c r="I46" t="s">
        <v>43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3">
      <c r="A47" s="1">
        <v>43890</v>
      </c>
      <c r="B47">
        <v>4636</v>
      </c>
      <c r="C47" t="s">
        <v>24</v>
      </c>
      <c r="D47" t="s">
        <v>25</v>
      </c>
      <c r="E47" t="s">
        <v>26</v>
      </c>
      <c r="F47" t="s">
        <v>27</v>
      </c>
      <c r="G47" t="s">
        <v>28</v>
      </c>
      <c r="H47" t="s">
        <v>29</v>
      </c>
      <c r="I47" t="s">
        <v>30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3">
      <c r="A48" s="1">
        <v>43890</v>
      </c>
      <c r="B48">
        <v>4636</v>
      </c>
      <c r="C48" t="s">
        <v>24</v>
      </c>
      <c r="D48" t="s">
        <v>41</v>
      </c>
      <c r="E48" t="s">
        <v>42</v>
      </c>
      <c r="F48" t="s">
        <v>27</v>
      </c>
      <c r="G48" t="s">
        <v>33</v>
      </c>
      <c r="H48" t="s">
        <v>34</v>
      </c>
      <c r="I48" t="s">
        <v>43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3">
      <c r="A49" s="1">
        <v>43891</v>
      </c>
      <c r="B49">
        <v>4636</v>
      </c>
      <c r="C49" t="s">
        <v>24</v>
      </c>
      <c r="D49" t="s">
        <v>25</v>
      </c>
      <c r="E49" t="s">
        <v>26</v>
      </c>
      <c r="F49" t="s">
        <v>27</v>
      </c>
      <c r="G49" t="s">
        <v>28</v>
      </c>
      <c r="H49" t="s">
        <v>29</v>
      </c>
      <c r="I49" t="s">
        <v>30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3">
      <c r="A50" s="1">
        <v>43891</v>
      </c>
      <c r="B50">
        <v>4636</v>
      </c>
      <c r="C50" t="s">
        <v>24</v>
      </c>
      <c r="D50" t="s">
        <v>41</v>
      </c>
      <c r="E50" t="s">
        <v>42</v>
      </c>
      <c r="F50" t="s">
        <v>27</v>
      </c>
      <c r="G50" t="s">
        <v>33</v>
      </c>
      <c r="H50" t="s">
        <v>34</v>
      </c>
      <c r="I50" t="s">
        <v>43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3">
      <c r="A51" s="1">
        <v>43892</v>
      </c>
      <c r="B51">
        <v>4636</v>
      </c>
      <c r="C51" t="s">
        <v>24</v>
      </c>
      <c r="D51" t="s">
        <v>25</v>
      </c>
      <c r="E51" t="s">
        <v>26</v>
      </c>
      <c r="F51" t="s">
        <v>27</v>
      </c>
      <c r="G51" t="s">
        <v>28</v>
      </c>
      <c r="H51" t="s">
        <v>29</v>
      </c>
      <c r="I51" t="s">
        <v>30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3">
      <c r="A52" s="1">
        <v>43892</v>
      </c>
      <c r="B52">
        <v>4636</v>
      </c>
      <c r="C52" t="s">
        <v>24</v>
      </c>
      <c r="D52" t="s">
        <v>41</v>
      </c>
      <c r="E52" t="s">
        <v>42</v>
      </c>
      <c r="F52" t="s">
        <v>27</v>
      </c>
      <c r="G52" t="s">
        <v>33</v>
      </c>
      <c r="H52" t="s">
        <v>34</v>
      </c>
      <c r="I52" t="s">
        <v>43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3">
      <c r="A53" s="1">
        <v>43893</v>
      </c>
      <c r="B53">
        <v>4636</v>
      </c>
      <c r="C53" t="s">
        <v>24</v>
      </c>
      <c r="D53" t="s">
        <v>25</v>
      </c>
      <c r="E53" t="s">
        <v>26</v>
      </c>
      <c r="F53" t="s">
        <v>27</v>
      </c>
      <c r="G53" t="s">
        <v>28</v>
      </c>
      <c r="H53" t="s">
        <v>29</v>
      </c>
      <c r="I53" t="s">
        <v>30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3">
      <c r="A54" s="1">
        <v>43894</v>
      </c>
      <c r="B54">
        <v>4636</v>
      </c>
      <c r="C54" t="s">
        <v>24</v>
      </c>
      <c r="D54" t="s">
        <v>25</v>
      </c>
      <c r="E54" t="s">
        <v>26</v>
      </c>
      <c r="F54" t="s">
        <v>27</v>
      </c>
      <c r="G54" t="s">
        <v>28</v>
      </c>
      <c r="H54" t="s">
        <v>29</v>
      </c>
      <c r="I54" t="s">
        <v>30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3">
      <c r="A55" s="1">
        <v>43895</v>
      </c>
      <c r="B55">
        <v>4636</v>
      </c>
      <c r="C55" t="s">
        <v>24</v>
      </c>
      <c r="D55" t="s">
        <v>25</v>
      </c>
      <c r="E55" t="s">
        <v>26</v>
      </c>
      <c r="F55" t="s">
        <v>27</v>
      </c>
      <c r="G55" t="s">
        <v>28</v>
      </c>
      <c r="H55" t="s">
        <v>29</v>
      </c>
      <c r="I55" t="s">
        <v>30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3">
      <c r="A56" s="1">
        <v>43896</v>
      </c>
      <c r="B56">
        <v>4636</v>
      </c>
      <c r="C56" t="s">
        <v>24</v>
      </c>
      <c r="D56" t="s">
        <v>25</v>
      </c>
      <c r="E56" t="s">
        <v>26</v>
      </c>
      <c r="F56" t="s">
        <v>27</v>
      </c>
      <c r="G56" t="s">
        <v>28</v>
      </c>
      <c r="H56" t="s">
        <v>29</v>
      </c>
      <c r="I56" t="s">
        <v>30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3">
      <c r="A57" s="1">
        <v>43896</v>
      </c>
      <c r="B57">
        <v>4636</v>
      </c>
      <c r="C57" t="s">
        <v>24</v>
      </c>
      <c r="D57" t="s">
        <v>44</v>
      </c>
      <c r="E57" t="s">
        <v>26</v>
      </c>
      <c r="F57" t="s">
        <v>27</v>
      </c>
      <c r="G57" t="s">
        <v>33</v>
      </c>
      <c r="H57" t="s">
        <v>34</v>
      </c>
      <c r="I57" t="s">
        <v>45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3">
      <c r="A58" s="1">
        <v>43897</v>
      </c>
      <c r="B58">
        <v>4636</v>
      </c>
      <c r="C58" t="s">
        <v>24</v>
      </c>
      <c r="D58" t="s">
        <v>25</v>
      </c>
      <c r="E58" t="s">
        <v>26</v>
      </c>
      <c r="F58" t="s">
        <v>27</v>
      </c>
      <c r="G58" t="s">
        <v>28</v>
      </c>
      <c r="H58" t="s">
        <v>29</v>
      </c>
      <c r="I58" t="s">
        <v>30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3">
      <c r="A59" s="1">
        <v>43897</v>
      </c>
      <c r="B59">
        <v>4636</v>
      </c>
      <c r="C59" t="s">
        <v>24</v>
      </c>
      <c r="D59" t="s">
        <v>44</v>
      </c>
      <c r="E59" t="s">
        <v>26</v>
      </c>
      <c r="F59" t="s">
        <v>27</v>
      </c>
      <c r="G59" t="s">
        <v>33</v>
      </c>
      <c r="H59" t="s">
        <v>34</v>
      </c>
      <c r="I59" t="s">
        <v>45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3">
      <c r="A60" s="1">
        <v>43898</v>
      </c>
      <c r="B60">
        <v>4636</v>
      </c>
      <c r="C60" t="s">
        <v>24</v>
      </c>
      <c r="D60" t="s">
        <v>25</v>
      </c>
      <c r="E60" t="s">
        <v>26</v>
      </c>
      <c r="F60" t="s">
        <v>27</v>
      </c>
      <c r="G60" t="s">
        <v>28</v>
      </c>
      <c r="H60" t="s">
        <v>29</v>
      </c>
      <c r="I60" t="s">
        <v>30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3">
      <c r="A61" s="1">
        <v>43898</v>
      </c>
      <c r="B61">
        <v>4636</v>
      </c>
      <c r="C61" t="s">
        <v>24</v>
      </c>
      <c r="D61" t="s">
        <v>44</v>
      </c>
      <c r="E61" t="s">
        <v>26</v>
      </c>
      <c r="F61" t="s">
        <v>27</v>
      </c>
      <c r="G61" t="s">
        <v>33</v>
      </c>
      <c r="H61" t="s">
        <v>34</v>
      </c>
      <c r="I61" t="s">
        <v>45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3">
      <c r="A62" s="1">
        <v>43899</v>
      </c>
      <c r="B62">
        <v>4636</v>
      </c>
      <c r="C62" t="s">
        <v>24</v>
      </c>
      <c r="D62" t="s">
        <v>25</v>
      </c>
      <c r="E62" t="s">
        <v>26</v>
      </c>
      <c r="F62" t="s">
        <v>27</v>
      </c>
      <c r="G62" t="s">
        <v>28</v>
      </c>
      <c r="H62" t="s">
        <v>29</v>
      </c>
      <c r="I62" t="s">
        <v>30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3">
      <c r="A63" s="1">
        <v>43899</v>
      </c>
      <c r="B63">
        <v>4636</v>
      </c>
      <c r="C63" t="s">
        <v>24</v>
      </c>
      <c r="D63" t="s">
        <v>44</v>
      </c>
      <c r="E63" t="s">
        <v>26</v>
      </c>
      <c r="F63" t="s">
        <v>27</v>
      </c>
      <c r="G63" t="s">
        <v>33</v>
      </c>
      <c r="H63" t="s">
        <v>34</v>
      </c>
      <c r="I63" t="s">
        <v>45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3">
      <c r="A64" s="1">
        <v>43899</v>
      </c>
      <c r="B64">
        <v>4636</v>
      </c>
      <c r="C64" t="s">
        <v>24</v>
      </c>
      <c r="D64" t="s">
        <v>31</v>
      </c>
      <c r="E64" t="s">
        <v>32</v>
      </c>
      <c r="F64" t="s">
        <v>27</v>
      </c>
      <c r="G64" t="s">
        <v>33</v>
      </c>
      <c r="H64" t="s">
        <v>34</v>
      </c>
      <c r="I64" t="s">
        <v>46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3">
      <c r="A65" s="1">
        <v>43899</v>
      </c>
      <c r="B65">
        <v>4636</v>
      </c>
      <c r="C65" t="s">
        <v>24</v>
      </c>
      <c r="D65" t="s">
        <v>39</v>
      </c>
      <c r="E65" t="s">
        <v>32</v>
      </c>
      <c r="F65" t="s">
        <v>27</v>
      </c>
      <c r="G65" t="s">
        <v>28</v>
      </c>
      <c r="H65" t="s">
        <v>29</v>
      </c>
      <c r="I65" t="s">
        <v>40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3">
      <c r="A66" s="1">
        <v>43900</v>
      </c>
      <c r="B66">
        <v>4636</v>
      </c>
      <c r="C66" t="s">
        <v>24</v>
      </c>
      <c r="D66" t="s">
        <v>25</v>
      </c>
      <c r="E66" t="s">
        <v>26</v>
      </c>
      <c r="F66" t="s">
        <v>27</v>
      </c>
      <c r="G66" t="s">
        <v>28</v>
      </c>
      <c r="H66" t="s">
        <v>29</v>
      </c>
      <c r="I66" t="s">
        <v>30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3">
      <c r="A67" s="1">
        <v>43900</v>
      </c>
      <c r="B67">
        <v>4636</v>
      </c>
      <c r="C67" t="s">
        <v>24</v>
      </c>
      <c r="D67" t="s">
        <v>44</v>
      </c>
      <c r="E67" t="s">
        <v>26</v>
      </c>
      <c r="F67" t="s">
        <v>27</v>
      </c>
      <c r="G67" t="s">
        <v>33</v>
      </c>
      <c r="H67" t="s">
        <v>34</v>
      </c>
      <c r="I67" t="s">
        <v>45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3">
      <c r="A68" s="1">
        <v>43900</v>
      </c>
      <c r="B68">
        <v>4636</v>
      </c>
      <c r="C68" t="s">
        <v>24</v>
      </c>
      <c r="D68" t="s">
        <v>31</v>
      </c>
      <c r="E68" t="s">
        <v>32</v>
      </c>
      <c r="F68" t="s">
        <v>27</v>
      </c>
      <c r="G68" t="s">
        <v>33</v>
      </c>
      <c r="H68" t="s">
        <v>34</v>
      </c>
      <c r="I68" t="s">
        <v>46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3">
      <c r="A69" s="1">
        <v>43900</v>
      </c>
      <c r="B69">
        <v>4636</v>
      </c>
      <c r="C69" t="s">
        <v>24</v>
      </c>
      <c r="D69" t="s">
        <v>39</v>
      </c>
      <c r="E69" t="s">
        <v>32</v>
      </c>
      <c r="F69" t="s">
        <v>27</v>
      </c>
      <c r="G69" t="s">
        <v>28</v>
      </c>
      <c r="H69" t="s">
        <v>29</v>
      </c>
      <c r="I69" t="s">
        <v>40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3">
      <c r="A70" s="1">
        <v>43901</v>
      </c>
      <c r="B70">
        <v>4636</v>
      </c>
      <c r="C70" t="s">
        <v>24</v>
      </c>
      <c r="D70" t="s">
        <v>25</v>
      </c>
      <c r="E70" t="s">
        <v>26</v>
      </c>
      <c r="F70" t="s">
        <v>27</v>
      </c>
      <c r="G70" t="s">
        <v>28</v>
      </c>
      <c r="H70" t="s">
        <v>29</v>
      </c>
      <c r="I70" t="s">
        <v>30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3">
      <c r="A71" s="1">
        <v>43901</v>
      </c>
      <c r="B71">
        <v>4636</v>
      </c>
      <c r="C71" t="s">
        <v>24</v>
      </c>
      <c r="D71" t="s">
        <v>44</v>
      </c>
      <c r="E71" t="s">
        <v>26</v>
      </c>
      <c r="F71" t="s">
        <v>27</v>
      </c>
      <c r="G71" t="s">
        <v>33</v>
      </c>
      <c r="H71" t="s">
        <v>34</v>
      </c>
      <c r="I71" t="s">
        <v>45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3">
      <c r="A72" s="1">
        <v>43901</v>
      </c>
      <c r="B72">
        <v>4636</v>
      </c>
      <c r="C72" t="s">
        <v>24</v>
      </c>
      <c r="D72" t="s">
        <v>39</v>
      </c>
      <c r="E72" t="s">
        <v>32</v>
      </c>
      <c r="F72" t="s">
        <v>27</v>
      </c>
      <c r="G72" t="s">
        <v>28</v>
      </c>
      <c r="H72" t="s">
        <v>29</v>
      </c>
      <c r="I72" t="s">
        <v>40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3">
      <c r="A73" s="1">
        <v>43901</v>
      </c>
      <c r="B73">
        <v>4636</v>
      </c>
      <c r="C73" t="s">
        <v>24</v>
      </c>
      <c r="D73" t="s">
        <v>31</v>
      </c>
      <c r="E73" t="s">
        <v>32</v>
      </c>
      <c r="F73" t="s">
        <v>27</v>
      </c>
      <c r="G73" t="s">
        <v>33</v>
      </c>
      <c r="H73" t="s">
        <v>34</v>
      </c>
      <c r="I73" t="s">
        <v>46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3">
      <c r="A74" s="1">
        <v>43902</v>
      </c>
      <c r="B74">
        <v>4636</v>
      </c>
      <c r="C74" t="s">
        <v>24</v>
      </c>
      <c r="D74" t="s">
        <v>25</v>
      </c>
      <c r="E74" t="s">
        <v>26</v>
      </c>
      <c r="F74" t="s">
        <v>27</v>
      </c>
      <c r="G74" t="s">
        <v>28</v>
      </c>
      <c r="H74" t="s">
        <v>29</v>
      </c>
      <c r="I74" t="s">
        <v>30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3">
      <c r="A75" s="1">
        <v>43902</v>
      </c>
      <c r="B75">
        <v>4636</v>
      </c>
      <c r="C75" t="s">
        <v>24</v>
      </c>
      <c r="D75" t="s">
        <v>44</v>
      </c>
      <c r="E75" t="s">
        <v>26</v>
      </c>
      <c r="F75" t="s">
        <v>27</v>
      </c>
      <c r="G75" t="s">
        <v>33</v>
      </c>
      <c r="H75" t="s">
        <v>34</v>
      </c>
      <c r="I75" t="s">
        <v>45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3">
      <c r="A76" s="1">
        <v>43903</v>
      </c>
      <c r="B76">
        <v>4636</v>
      </c>
      <c r="C76" t="s">
        <v>24</v>
      </c>
      <c r="D76" t="s">
        <v>25</v>
      </c>
      <c r="E76" t="s">
        <v>26</v>
      </c>
      <c r="F76" t="s">
        <v>27</v>
      </c>
      <c r="G76" t="s">
        <v>28</v>
      </c>
      <c r="H76" t="s">
        <v>29</v>
      </c>
      <c r="I76" t="s">
        <v>30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3">
      <c r="A77" s="1">
        <v>43903</v>
      </c>
      <c r="B77">
        <v>4636</v>
      </c>
      <c r="C77" t="s">
        <v>24</v>
      </c>
      <c r="D77" t="s">
        <v>44</v>
      </c>
      <c r="E77" t="s">
        <v>26</v>
      </c>
      <c r="F77" t="s">
        <v>27</v>
      </c>
      <c r="G77" t="s">
        <v>33</v>
      </c>
      <c r="H77" t="s">
        <v>34</v>
      </c>
      <c r="I77" t="s">
        <v>45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3">
      <c r="A78" s="1">
        <v>43904</v>
      </c>
      <c r="B78">
        <v>4636</v>
      </c>
      <c r="C78" t="s">
        <v>24</v>
      </c>
      <c r="D78" t="s">
        <v>25</v>
      </c>
      <c r="E78" t="s">
        <v>26</v>
      </c>
      <c r="F78" t="s">
        <v>27</v>
      </c>
      <c r="G78" t="s">
        <v>28</v>
      </c>
      <c r="H78" t="s">
        <v>29</v>
      </c>
      <c r="I78" t="s">
        <v>30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3">
      <c r="A79" s="1">
        <v>43904</v>
      </c>
      <c r="B79">
        <v>4636</v>
      </c>
      <c r="C79" t="s">
        <v>24</v>
      </c>
      <c r="D79" t="s">
        <v>44</v>
      </c>
      <c r="E79" t="s">
        <v>26</v>
      </c>
      <c r="F79" t="s">
        <v>27</v>
      </c>
      <c r="G79" t="s">
        <v>33</v>
      </c>
      <c r="H79" t="s">
        <v>34</v>
      </c>
      <c r="I79" t="s">
        <v>45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3">
      <c r="A80" s="1">
        <v>43905</v>
      </c>
      <c r="B80">
        <v>4636</v>
      </c>
      <c r="C80" t="s">
        <v>24</v>
      </c>
      <c r="D80" t="s">
        <v>25</v>
      </c>
      <c r="E80" t="s">
        <v>26</v>
      </c>
      <c r="F80" t="s">
        <v>27</v>
      </c>
      <c r="G80" t="s">
        <v>28</v>
      </c>
      <c r="H80" t="s">
        <v>29</v>
      </c>
      <c r="I80" t="s">
        <v>30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3">
      <c r="A81" s="1">
        <v>43905</v>
      </c>
      <c r="B81">
        <v>4636</v>
      </c>
      <c r="C81" t="s">
        <v>24</v>
      </c>
      <c r="D81" t="s">
        <v>44</v>
      </c>
      <c r="E81" t="s">
        <v>26</v>
      </c>
      <c r="F81" t="s">
        <v>27</v>
      </c>
      <c r="G81" t="s">
        <v>33</v>
      </c>
      <c r="H81" t="s">
        <v>34</v>
      </c>
      <c r="I81" t="s">
        <v>45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3">
      <c r="A82" s="1">
        <v>43906</v>
      </c>
      <c r="B82">
        <v>4636</v>
      </c>
      <c r="C82" t="s">
        <v>24</v>
      </c>
      <c r="D82" t="s">
        <v>25</v>
      </c>
      <c r="E82" t="s">
        <v>26</v>
      </c>
      <c r="F82" t="s">
        <v>27</v>
      </c>
      <c r="G82" t="s">
        <v>28</v>
      </c>
      <c r="H82" t="s">
        <v>29</v>
      </c>
      <c r="I82" t="s">
        <v>30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3">
      <c r="A83" s="1">
        <v>43906</v>
      </c>
      <c r="B83">
        <v>4636</v>
      </c>
      <c r="C83" t="s">
        <v>24</v>
      </c>
      <c r="D83" t="s">
        <v>44</v>
      </c>
      <c r="E83" t="s">
        <v>26</v>
      </c>
      <c r="F83" t="s">
        <v>27</v>
      </c>
      <c r="G83" t="s">
        <v>33</v>
      </c>
      <c r="H83" t="s">
        <v>34</v>
      </c>
      <c r="I83" t="s">
        <v>45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3">
      <c r="A84" s="1">
        <v>43907</v>
      </c>
      <c r="B84">
        <v>4636</v>
      </c>
      <c r="C84" t="s">
        <v>24</v>
      </c>
      <c r="D84" t="s">
        <v>25</v>
      </c>
      <c r="E84" t="s">
        <v>26</v>
      </c>
      <c r="F84" t="s">
        <v>27</v>
      </c>
      <c r="G84" t="s">
        <v>28</v>
      </c>
      <c r="H84" t="s">
        <v>29</v>
      </c>
      <c r="I84" t="s">
        <v>30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3">
      <c r="A85" s="1">
        <v>43907</v>
      </c>
      <c r="B85">
        <v>4636</v>
      </c>
      <c r="C85" t="s">
        <v>24</v>
      </c>
      <c r="D85" t="s">
        <v>44</v>
      </c>
      <c r="E85" t="s">
        <v>26</v>
      </c>
      <c r="F85" t="s">
        <v>27</v>
      </c>
      <c r="G85" t="s">
        <v>33</v>
      </c>
      <c r="H85" t="s">
        <v>34</v>
      </c>
      <c r="I85" t="s">
        <v>45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3">
      <c r="A86" s="1">
        <v>43908</v>
      </c>
      <c r="B86">
        <v>4636</v>
      </c>
      <c r="C86" t="s">
        <v>24</v>
      </c>
      <c r="D86" t="s">
        <v>25</v>
      </c>
      <c r="E86" t="s">
        <v>26</v>
      </c>
      <c r="F86" t="s">
        <v>27</v>
      </c>
      <c r="G86" t="s">
        <v>28</v>
      </c>
      <c r="H86" t="s">
        <v>29</v>
      </c>
      <c r="I86" t="s">
        <v>30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3">
      <c r="A87" s="1">
        <v>43908</v>
      </c>
      <c r="B87">
        <v>4636</v>
      </c>
      <c r="C87" t="s">
        <v>24</v>
      </c>
      <c r="D87" t="s">
        <v>44</v>
      </c>
      <c r="E87" t="s">
        <v>26</v>
      </c>
      <c r="F87" t="s">
        <v>27</v>
      </c>
      <c r="G87" t="s">
        <v>33</v>
      </c>
      <c r="H87" t="s">
        <v>34</v>
      </c>
      <c r="I87" t="s">
        <v>45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3">
      <c r="A88" s="1">
        <v>43909</v>
      </c>
      <c r="B88">
        <v>4636</v>
      </c>
      <c r="C88" t="s">
        <v>24</v>
      </c>
      <c r="D88" t="s">
        <v>25</v>
      </c>
      <c r="E88" t="s">
        <v>26</v>
      </c>
      <c r="F88" t="s">
        <v>27</v>
      </c>
      <c r="G88" t="s">
        <v>28</v>
      </c>
      <c r="H88" t="s">
        <v>29</v>
      </c>
      <c r="I88" t="s">
        <v>30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3">
      <c r="A89" s="1">
        <v>43909</v>
      </c>
      <c r="B89">
        <v>4636</v>
      </c>
      <c r="C89" t="s">
        <v>24</v>
      </c>
      <c r="D89" t="s">
        <v>44</v>
      </c>
      <c r="E89" t="s">
        <v>26</v>
      </c>
      <c r="F89" t="s">
        <v>27</v>
      </c>
      <c r="G89" t="s">
        <v>33</v>
      </c>
      <c r="H89" t="s">
        <v>34</v>
      </c>
      <c r="I89" t="s">
        <v>45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3">
      <c r="A90" s="1">
        <v>43910</v>
      </c>
      <c r="B90">
        <v>4636</v>
      </c>
      <c r="C90" t="s">
        <v>24</v>
      </c>
      <c r="D90" t="s">
        <v>25</v>
      </c>
      <c r="E90" t="s">
        <v>26</v>
      </c>
      <c r="F90" t="s">
        <v>27</v>
      </c>
      <c r="G90" t="s">
        <v>28</v>
      </c>
      <c r="H90" t="s">
        <v>29</v>
      </c>
      <c r="I90" t="s">
        <v>30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3">
      <c r="A91" s="1">
        <v>43910</v>
      </c>
      <c r="B91">
        <v>4636</v>
      </c>
      <c r="C91" t="s">
        <v>24</v>
      </c>
      <c r="D91" t="s">
        <v>44</v>
      </c>
      <c r="E91" t="s">
        <v>26</v>
      </c>
      <c r="F91" t="s">
        <v>27</v>
      </c>
      <c r="G91" t="s">
        <v>33</v>
      </c>
      <c r="H91" t="s">
        <v>34</v>
      </c>
      <c r="I91" t="s">
        <v>45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3">
      <c r="A92" s="1">
        <v>43910</v>
      </c>
      <c r="B92">
        <v>4636</v>
      </c>
      <c r="C92" t="s">
        <v>24</v>
      </c>
      <c r="D92" t="s">
        <v>31</v>
      </c>
      <c r="E92" t="s">
        <v>32</v>
      </c>
      <c r="F92" t="s">
        <v>27</v>
      </c>
      <c r="G92" t="s">
        <v>33</v>
      </c>
      <c r="H92" t="s">
        <v>34</v>
      </c>
      <c r="I92" t="s">
        <v>46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3">
      <c r="A93" s="1">
        <v>43910</v>
      </c>
      <c r="B93">
        <v>4636</v>
      </c>
      <c r="C93" t="s">
        <v>24</v>
      </c>
      <c r="D93" t="s">
        <v>39</v>
      </c>
      <c r="E93" t="s">
        <v>32</v>
      </c>
      <c r="F93" t="s">
        <v>27</v>
      </c>
      <c r="G93" t="s">
        <v>28</v>
      </c>
      <c r="H93" t="s">
        <v>29</v>
      </c>
      <c r="I93" t="s">
        <v>40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3">
      <c r="A94" s="1">
        <v>43911</v>
      </c>
      <c r="B94">
        <v>4636</v>
      </c>
      <c r="C94" t="s">
        <v>24</v>
      </c>
      <c r="D94" t="s">
        <v>25</v>
      </c>
      <c r="E94" t="s">
        <v>26</v>
      </c>
      <c r="F94" t="s">
        <v>27</v>
      </c>
      <c r="G94" t="s">
        <v>28</v>
      </c>
      <c r="H94" t="s">
        <v>29</v>
      </c>
      <c r="I94" t="s">
        <v>30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3">
      <c r="A95" s="1">
        <v>43911</v>
      </c>
      <c r="B95">
        <v>4636</v>
      </c>
      <c r="C95" t="s">
        <v>24</v>
      </c>
      <c r="D95" t="s">
        <v>39</v>
      </c>
      <c r="E95" t="s">
        <v>32</v>
      </c>
      <c r="F95" t="s">
        <v>27</v>
      </c>
      <c r="G95" t="s">
        <v>28</v>
      </c>
      <c r="H95" t="s">
        <v>29</v>
      </c>
      <c r="I95" t="s">
        <v>40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3">
      <c r="A96" s="1">
        <v>43911</v>
      </c>
      <c r="B96">
        <v>4636</v>
      </c>
      <c r="C96" t="s">
        <v>24</v>
      </c>
      <c r="D96" t="s">
        <v>31</v>
      </c>
      <c r="E96" t="s">
        <v>32</v>
      </c>
      <c r="F96" t="s">
        <v>27</v>
      </c>
      <c r="G96" t="s">
        <v>33</v>
      </c>
      <c r="H96" t="s">
        <v>34</v>
      </c>
      <c r="I96" t="s">
        <v>46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3">
      <c r="A97" s="1">
        <v>43912</v>
      </c>
      <c r="B97">
        <v>4636</v>
      </c>
      <c r="C97" t="s">
        <v>24</v>
      </c>
      <c r="D97" t="s">
        <v>25</v>
      </c>
      <c r="E97" t="s">
        <v>26</v>
      </c>
      <c r="F97" t="s">
        <v>27</v>
      </c>
      <c r="G97" t="s">
        <v>28</v>
      </c>
      <c r="H97" t="s">
        <v>29</v>
      </c>
      <c r="I97" t="s">
        <v>30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3">
      <c r="A98" s="1">
        <v>43912</v>
      </c>
      <c r="B98">
        <v>4636</v>
      </c>
      <c r="C98" t="s">
        <v>24</v>
      </c>
      <c r="D98" t="s">
        <v>31</v>
      </c>
      <c r="E98" t="s">
        <v>32</v>
      </c>
      <c r="F98" t="s">
        <v>27</v>
      </c>
      <c r="G98" t="s">
        <v>33</v>
      </c>
      <c r="H98" t="s">
        <v>34</v>
      </c>
      <c r="I98" t="s">
        <v>46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3">
      <c r="A99" s="1">
        <v>43912</v>
      </c>
      <c r="B99">
        <v>4636</v>
      </c>
      <c r="C99" t="s">
        <v>24</v>
      </c>
      <c r="D99" t="s">
        <v>39</v>
      </c>
      <c r="E99" t="s">
        <v>32</v>
      </c>
      <c r="F99" t="s">
        <v>27</v>
      </c>
      <c r="G99" t="s">
        <v>28</v>
      </c>
      <c r="H99" t="s">
        <v>29</v>
      </c>
      <c r="I99" t="s">
        <v>40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3">
      <c r="A100" s="1">
        <v>43913</v>
      </c>
      <c r="B100">
        <v>4636</v>
      </c>
      <c r="C100" t="s">
        <v>24</v>
      </c>
      <c r="D100" t="s">
        <v>25</v>
      </c>
      <c r="E100" t="s">
        <v>26</v>
      </c>
      <c r="F100" t="s">
        <v>27</v>
      </c>
      <c r="G100" t="s">
        <v>28</v>
      </c>
      <c r="H100" t="s">
        <v>29</v>
      </c>
      <c r="I100" t="s">
        <v>30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3">
      <c r="A101" s="1">
        <v>43913</v>
      </c>
      <c r="B101">
        <v>4636</v>
      </c>
      <c r="C101" t="s">
        <v>24</v>
      </c>
      <c r="D101" t="s">
        <v>44</v>
      </c>
      <c r="E101" t="s">
        <v>26</v>
      </c>
      <c r="F101" t="s">
        <v>27</v>
      </c>
      <c r="G101" t="s">
        <v>33</v>
      </c>
      <c r="H101" t="s">
        <v>34</v>
      </c>
      <c r="I101" t="s">
        <v>45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3">
      <c r="A102" s="1">
        <v>43913</v>
      </c>
      <c r="B102">
        <v>4636</v>
      </c>
      <c r="C102" t="s">
        <v>24</v>
      </c>
      <c r="D102" t="s">
        <v>31</v>
      </c>
      <c r="E102" t="s">
        <v>32</v>
      </c>
      <c r="F102" t="s">
        <v>27</v>
      </c>
      <c r="G102" t="s">
        <v>33</v>
      </c>
      <c r="H102" t="s">
        <v>34</v>
      </c>
      <c r="I102" t="s">
        <v>46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3">
      <c r="A103" s="1">
        <v>43913</v>
      </c>
      <c r="B103">
        <v>4636</v>
      </c>
      <c r="C103" t="s">
        <v>24</v>
      </c>
      <c r="D103" t="s">
        <v>39</v>
      </c>
      <c r="E103" t="s">
        <v>32</v>
      </c>
      <c r="F103" t="s">
        <v>27</v>
      </c>
      <c r="G103" t="s">
        <v>28</v>
      </c>
      <c r="H103" t="s">
        <v>29</v>
      </c>
      <c r="I103" t="s">
        <v>40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3">
      <c r="A104" s="1">
        <v>43914</v>
      </c>
      <c r="B104">
        <v>4636</v>
      </c>
      <c r="C104" t="s">
        <v>24</v>
      </c>
      <c r="D104" t="s">
        <v>25</v>
      </c>
      <c r="E104" t="s">
        <v>26</v>
      </c>
      <c r="F104" t="s">
        <v>27</v>
      </c>
      <c r="G104" t="s">
        <v>28</v>
      </c>
      <c r="H104" t="s">
        <v>29</v>
      </c>
      <c r="I104" t="s">
        <v>30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3">
      <c r="A105" s="1">
        <v>43914</v>
      </c>
      <c r="B105">
        <v>4636</v>
      </c>
      <c r="C105" t="s">
        <v>24</v>
      </c>
      <c r="D105" t="s">
        <v>44</v>
      </c>
      <c r="E105" t="s">
        <v>26</v>
      </c>
      <c r="F105" t="s">
        <v>27</v>
      </c>
      <c r="G105" t="s">
        <v>33</v>
      </c>
      <c r="H105" t="s">
        <v>34</v>
      </c>
      <c r="I105" t="s">
        <v>45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3">
      <c r="A106" s="1">
        <v>43914</v>
      </c>
      <c r="B106">
        <v>4636</v>
      </c>
      <c r="C106" t="s">
        <v>24</v>
      </c>
      <c r="D106" t="s">
        <v>31</v>
      </c>
      <c r="E106" t="s">
        <v>32</v>
      </c>
      <c r="F106" t="s">
        <v>27</v>
      </c>
      <c r="G106" t="s">
        <v>33</v>
      </c>
      <c r="H106" t="s">
        <v>34</v>
      </c>
      <c r="I106" t="s">
        <v>46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3">
      <c r="A107" s="1">
        <v>43914</v>
      </c>
      <c r="B107">
        <v>4636</v>
      </c>
      <c r="C107" t="s">
        <v>24</v>
      </c>
      <c r="D107" t="s">
        <v>39</v>
      </c>
      <c r="E107" t="s">
        <v>32</v>
      </c>
      <c r="F107" t="s">
        <v>27</v>
      </c>
      <c r="G107" t="s">
        <v>28</v>
      </c>
      <c r="H107" t="s">
        <v>29</v>
      </c>
      <c r="I107" t="s">
        <v>40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3">
      <c r="A108" s="1">
        <v>43915</v>
      </c>
      <c r="B108">
        <v>4636</v>
      </c>
      <c r="C108" t="s">
        <v>24</v>
      </c>
      <c r="D108" t="s">
        <v>25</v>
      </c>
      <c r="E108" t="s">
        <v>26</v>
      </c>
      <c r="F108" t="s">
        <v>27</v>
      </c>
      <c r="G108" t="s">
        <v>28</v>
      </c>
      <c r="H108" t="s">
        <v>29</v>
      </c>
      <c r="I108" t="s">
        <v>30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3">
      <c r="A109" s="1">
        <v>43915</v>
      </c>
      <c r="B109">
        <v>4636</v>
      </c>
      <c r="C109" t="s">
        <v>24</v>
      </c>
      <c r="D109" t="s">
        <v>44</v>
      </c>
      <c r="E109" t="s">
        <v>26</v>
      </c>
      <c r="F109" t="s">
        <v>27</v>
      </c>
      <c r="G109" t="s">
        <v>33</v>
      </c>
      <c r="H109" t="s">
        <v>34</v>
      </c>
      <c r="I109" t="s">
        <v>45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3">
      <c r="A110" s="1">
        <v>43915</v>
      </c>
      <c r="B110">
        <v>4636</v>
      </c>
      <c r="C110" t="s">
        <v>24</v>
      </c>
      <c r="D110" t="s">
        <v>31</v>
      </c>
      <c r="E110" t="s">
        <v>32</v>
      </c>
      <c r="F110" t="s">
        <v>27</v>
      </c>
      <c r="G110" t="s">
        <v>33</v>
      </c>
      <c r="H110" t="s">
        <v>34</v>
      </c>
      <c r="I110" t="s">
        <v>46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3">
      <c r="A111" s="1">
        <v>43915</v>
      </c>
      <c r="B111">
        <v>4636</v>
      </c>
      <c r="C111" t="s">
        <v>24</v>
      </c>
      <c r="D111" t="s">
        <v>39</v>
      </c>
      <c r="E111" t="s">
        <v>32</v>
      </c>
      <c r="F111" t="s">
        <v>27</v>
      </c>
      <c r="G111" t="s">
        <v>28</v>
      </c>
      <c r="H111" t="s">
        <v>29</v>
      </c>
      <c r="I111" t="s">
        <v>40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3">
      <c r="A112" s="1">
        <v>43916</v>
      </c>
      <c r="B112">
        <v>4636</v>
      </c>
      <c r="C112" t="s">
        <v>24</v>
      </c>
      <c r="D112" t="s">
        <v>25</v>
      </c>
      <c r="E112" t="s">
        <v>26</v>
      </c>
      <c r="F112" t="s">
        <v>27</v>
      </c>
      <c r="G112" t="s">
        <v>28</v>
      </c>
      <c r="H112" t="s">
        <v>29</v>
      </c>
      <c r="I112" t="s">
        <v>30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3">
      <c r="A113" s="1">
        <v>43916</v>
      </c>
      <c r="B113">
        <v>4636</v>
      </c>
      <c r="C113" t="s">
        <v>24</v>
      </c>
      <c r="D113" t="s">
        <v>44</v>
      </c>
      <c r="E113" t="s">
        <v>26</v>
      </c>
      <c r="F113" t="s">
        <v>27</v>
      </c>
      <c r="G113" t="s">
        <v>33</v>
      </c>
      <c r="H113" t="s">
        <v>34</v>
      </c>
      <c r="I113" t="s">
        <v>45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3">
      <c r="A114" s="1">
        <v>43916</v>
      </c>
      <c r="B114">
        <v>4636</v>
      </c>
      <c r="C114" t="s">
        <v>24</v>
      </c>
      <c r="D114" t="s">
        <v>39</v>
      </c>
      <c r="E114" t="s">
        <v>32</v>
      </c>
      <c r="F114" t="s">
        <v>27</v>
      </c>
      <c r="G114" t="s">
        <v>28</v>
      </c>
      <c r="H114" t="s">
        <v>29</v>
      </c>
      <c r="I114" t="s">
        <v>40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3">
      <c r="A115" s="1">
        <v>43917</v>
      </c>
      <c r="B115">
        <v>4636</v>
      </c>
      <c r="C115" t="s">
        <v>24</v>
      </c>
      <c r="D115" t="s">
        <v>25</v>
      </c>
      <c r="E115" t="s">
        <v>26</v>
      </c>
      <c r="F115" t="s">
        <v>27</v>
      </c>
      <c r="G115" t="s">
        <v>28</v>
      </c>
      <c r="H115" t="s">
        <v>29</v>
      </c>
      <c r="I115" t="s">
        <v>30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3">
      <c r="A116" s="1">
        <v>43917</v>
      </c>
      <c r="B116">
        <v>4636</v>
      </c>
      <c r="C116" t="s">
        <v>24</v>
      </c>
      <c r="D116" t="s">
        <v>44</v>
      </c>
      <c r="E116" t="s">
        <v>26</v>
      </c>
      <c r="F116" t="s">
        <v>27</v>
      </c>
      <c r="G116" t="s">
        <v>33</v>
      </c>
      <c r="H116" t="s">
        <v>34</v>
      </c>
      <c r="I116" t="s">
        <v>45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3">
      <c r="A117" s="1">
        <v>43917</v>
      </c>
      <c r="B117">
        <v>4636</v>
      </c>
      <c r="C117" t="s">
        <v>24</v>
      </c>
      <c r="D117" t="s">
        <v>39</v>
      </c>
      <c r="E117" t="s">
        <v>32</v>
      </c>
      <c r="F117" t="s">
        <v>27</v>
      </c>
      <c r="G117" t="s">
        <v>28</v>
      </c>
      <c r="H117" t="s">
        <v>29</v>
      </c>
      <c r="I117" t="s">
        <v>40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3">
      <c r="A118" s="1">
        <v>43918</v>
      </c>
      <c r="B118">
        <v>4636</v>
      </c>
      <c r="C118" t="s">
        <v>24</v>
      </c>
      <c r="D118" t="s">
        <v>25</v>
      </c>
      <c r="E118" t="s">
        <v>26</v>
      </c>
      <c r="F118" t="s">
        <v>27</v>
      </c>
      <c r="G118" t="s">
        <v>28</v>
      </c>
      <c r="H118" t="s">
        <v>29</v>
      </c>
      <c r="I118" t="s">
        <v>30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3">
      <c r="A119" s="1">
        <v>43918</v>
      </c>
      <c r="B119">
        <v>4636</v>
      </c>
      <c r="C119" t="s">
        <v>24</v>
      </c>
      <c r="D119" t="s">
        <v>44</v>
      </c>
      <c r="E119" t="s">
        <v>26</v>
      </c>
      <c r="F119" t="s">
        <v>27</v>
      </c>
      <c r="G119" t="s">
        <v>33</v>
      </c>
      <c r="H119" t="s">
        <v>34</v>
      </c>
      <c r="I119" t="s">
        <v>45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3">
      <c r="A120" s="1">
        <v>43918</v>
      </c>
      <c r="B120">
        <v>4636</v>
      </c>
      <c r="C120" t="s">
        <v>24</v>
      </c>
      <c r="D120" t="s">
        <v>39</v>
      </c>
      <c r="E120" t="s">
        <v>32</v>
      </c>
      <c r="F120" t="s">
        <v>27</v>
      </c>
      <c r="G120" t="s">
        <v>28</v>
      </c>
      <c r="H120" t="s">
        <v>29</v>
      </c>
      <c r="I120" t="s">
        <v>47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3">
      <c r="A121" s="1">
        <v>43919</v>
      </c>
      <c r="B121">
        <v>4636</v>
      </c>
      <c r="C121" t="s">
        <v>24</v>
      </c>
      <c r="D121" t="s">
        <v>25</v>
      </c>
      <c r="E121" t="s">
        <v>26</v>
      </c>
      <c r="F121" t="s">
        <v>27</v>
      </c>
      <c r="G121" t="s">
        <v>28</v>
      </c>
      <c r="H121" t="s">
        <v>29</v>
      </c>
      <c r="I121" t="s">
        <v>30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3">
      <c r="A122" s="1">
        <v>43919</v>
      </c>
      <c r="B122">
        <v>4636</v>
      </c>
      <c r="C122" t="s">
        <v>24</v>
      </c>
      <c r="D122" t="s">
        <v>44</v>
      </c>
      <c r="E122" t="s">
        <v>26</v>
      </c>
      <c r="F122" t="s">
        <v>27</v>
      </c>
      <c r="G122" t="s">
        <v>33</v>
      </c>
      <c r="H122" t="s">
        <v>34</v>
      </c>
      <c r="I122" t="s">
        <v>45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3">
      <c r="A123" s="1">
        <v>43919</v>
      </c>
      <c r="B123">
        <v>4636</v>
      </c>
      <c r="C123" t="s">
        <v>24</v>
      </c>
      <c r="D123" t="s">
        <v>39</v>
      </c>
      <c r="E123" t="s">
        <v>32</v>
      </c>
      <c r="F123" t="s">
        <v>27</v>
      </c>
      <c r="G123" t="s">
        <v>28</v>
      </c>
      <c r="H123" t="s">
        <v>29</v>
      </c>
      <c r="I123" t="s">
        <v>40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3">
      <c r="A124" s="1">
        <v>43920</v>
      </c>
      <c r="B124">
        <v>4636</v>
      </c>
      <c r="C124" t="s">
        <v>24</v>
      </c>
      <c r="D124" t="s">
        <v>44</v>
      </c>
      <c r="E124" t="s">
        <v>26</v>
      </c>
      <c r="F124" t="s">
        <v>27</v>
      </c>
      <c r="G124" t="s">
        <v>33</v>
      </c>
      <c r="H124" t="s">
        <v>34</v>
      </c>
      <c r="I124" t="s">
        <v>45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3">
      <c r="A125" s="1">
        <v>43921</v>
      </c>
      <c r="B125">
        <v>4636</v>
      </c>
      <c r="C125" t="s">
        <v>24</v>
      </c>
      <c r="D125" t="s">
        <v>44</v>
      </c>
      <c r="E125" t="s">
        <v>26</v>
      </c>
      <c r="F125" t="s">
        <v>27</v>
      </c>
      <c r="G125" t="s">
        <v>33</v>
      </c>
      <c r="H125" t="s">
        <v>34</v>
      </c>
      <c r="I125" t="s">
        <v>45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3">
      <c r="A126" s="1">
        <v>43922</v>
      </c>
      <c r="B126">
        <v>4636</v>
      </c>
      <c r="C126" t="s">
        <v>24</v>
      </c>
      <c r="D126" t="s">
        <v>25</v>
      </c>
      <c r="E126" t="s">
        <v>26</v>
      </c>
      <c r="F126" t="s">
        <v>27</v>
      </c>
      <c r="G126" t="s">
        <v>28</v>
      </c>
      <c r="H126" t="s">
        <v>29</v>
      </c>
      <c r="I126" t="s">
        <v>30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3">
      <c r="A127" s="1">
        <v>43922</v>
      </c>
      <c r="B127">
        <v>4636</v>
      </c>
      <c r="C127" t="s">
        <v>24</v>
      </c>
      <c r="D127" t="s">
        <v>44</v>
      </c>
      <c r="E127" t="s">
        <v>26</v>
      </c>
      <c r="F127" t="s">
        <v>27</v>
      </c>
      <c r="G127" t="s">
        <v>33</v>
      </c>
      <c r="H127" t="s">
        <v>34</v>
      </c>
      <c r="I127" t="s">
        <v>45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3">
      <c r="A128" s="1">
        <v>43923</v>
      </c>
      <c r="B128">
        <v>4636</v>
      </c>
      <c r="C128" t="s">
        <v>24</v>
      </c>
      <c r="D128" t="s">
        <v>25</v>
      </c>
      <c r="E128" t="s">
        <v>26</v>
      </c>
      <c r="F128" t="s">
        <v>27</v>
      </c>
      <c r="G128" t="s">
        <v>28</v>
      </c>
      <c r="H128" t="s">
        <v>29</v>
      </c>
      <c r="I128" t="s">
        <v>30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3">
      <c r="A129" s="1">
        <v>43923</v>
      </c>
      <c r="B129">
        <v>4636</v>
      </c>
      <c r="C129" t="s">
        <v>24</v>
      </c>
      <c r="D129" t="s">
        <v>44</v>
      </c>
      <c r="E129" t="s">
        <v>26</v>
      </c>
      <c r="F129" t="s">
        <v>27</v>
      </c>
      <c r="G129" t="s">
        <v>33</v>
      </c>
      <c r="H129" t="s">
        <v>34</v>
      </c>
      <c r="I129" t="s">
        <v>45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3">
      <c r="A130" s="1">
        <v>43923</v>
      </c>
      <c r="B130">
        <v>4636</v>
      </c>
      <c r="C130" t="s">
        <v>24</v>
      </c>
      <c r="D130" t="s">
        <v>39</v>
      </c>
      <c r="E130" t="s">
        <v>32</v>
      </c>
      <c r="F130" t="s">
        <v>27</v>
      </c>
      <c r="G130" t="s">
        <v>28</v>
      </c>
      <c r="H130" t="s">
        <v>29</v>
      </c>
      <c r="I130" t="s">
        <v>40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3">
      <c r="A131" s="1">
        <v>43923</v>
      </c>
      <c r="B131">
        <v>4636</v>
      </c>
      <c r="C131" t="s">
        <v>24</v>
      </c>
      <c r="D131" t="s">
        <v>31</v>
      </c>
      <c r="E131" t="s">
        <v>32</v>
      </c>
      <c r="F131" t="s">
        <v>27</v>
      </c>
      <c r="G131" t="s">
        <v>33</v>
      </c>
      <c r="H131" t="s">
        <v>34</v>
      </c>
      <c r="I131" t="s">
        <v>46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3">
      <c r="A132" s="1">
        <v>43924</v>
      </c>
      <c r="B132">
        <v>4636</v>
      </c>
      <c r="C132" t="s">
        <v>24</v>
      </c>
      <c r="D132" t="s">
        <v>25</v>
      </c>
      <c r="E132" t="s">
        <v>26</v>
      </c>
      <c r="F132" t="s">
        <v>27</v>
      </c>
      <c r="G132" t="s">
        <v>28</v>
      </c>
      <c r="H132" t="s">
        <v>29</v>
      </c>
      <c r="I132" t="s">
        <v>30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3">
      <c r="A133" s="1">
        <v>43924</v>
      </c>
      <c r="B133">
        <v>4636</v>
      </c>
      <c r="C133" t="s">
        <v>24</v>
      </c>
      <c r="D133" t="s">
        <v>44</v>
      </c>
      <c r="E133" t="s">
        <v>26</v>
      </c>
      <c r="F133" t="s">
        <v>27</v>
      </c>
      <c r="G133" t="s">
        <v>33</v>
      </c>
      <c r="H133" t="s">
        <v>34</v>
      </c>
      <c r="I133" t="s">
        <v>45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3">
      <c r="A134" s="1">
        <v>43924</v>
      </c>
      <c r="B134">
        <v>4636</v>
      </c>
      <c r="C134" t="s">
        <v>24</v>
      </c>
      <c r="D134" t="s">
        <v>39</v>
      </c>
      <c r="E134" t="s">
        <v>32</v>
      </c>
      <c r="F134" t="s">
        <v>27</v>
      </c>
      <c r="G134" t="s">
        <v>28</v>
      </c>
      <c r="H134" t="s">
        <v>29</v>
      </c>
      <c r="I134" t="s">
        <v>40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3">
      <c r="A135" s="1">
        <v>43925</v>
      </c>
      <c r="B135">
        <v>4636</v>
      </c>
      <c r="C135" t="s">
        <v>24</v>
      </c>
      <c r="D135" t="s">
        <v>25</v>
      </c>
      <c r="E135" t="s">
        <v>26</v>
      </c>
      <c r="F135" t="s">
        <v>27</v>
      </c>
      <c r="G135" t="s">
        <v>28</v>
      </c>
      <c r="H135" t="s">
        <v>29</v>
      </c>
      <c r="I135" t="s">
        <v>30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3">
      <c r="A136" s="1">
        <v>43925</v>
      </c>
      <c r="B136">
        <v>4636</v>
      </c>
      <c r="C136" t="s">
        <v>24</v>
      </c>
      <c r="D136" t="s">
        <v>44</v>
      </c>
      <c r="E136" t="s">
        <v>26</v>
      </c>
      <c r="F136" t="s">
        <v>27</v>
      </c>
      <c r="G136" t="s">
        <v>33</v>
      </c>
      <c r="H136" t="s">
        <v>34</v>
      </c>
      <c r="I136" t="s">
        <v>45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3">
      <c r="A137" s="1">
        <v>43925</v>
      </c>
      <c r="B137">
        <v>4636</v>
      </c>
      <c r="C137" t="s">
        <v>24</v>
      </c>
      <c r="D137" t="s">
        <v>39</v>
      </c>
      <c r="E137" t="s">
        <v>32</v>
      </c>
      <c r="F137" t="s">
        <v>27</v>
      </c>
      <c r="G137" t="s">
        <v>28</v>
      </c>
      <c r="H137" t="s">
        <v>29</v>
      </c>
      <c r="I137" t="s">
        <v>40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3">
      <c r="A138" s="1">
        <v>43926</v>
      </c>
      <c r="B138">
        <v>4636</v>
      </c>
      <c r="C138" t="s">
        <v>24</v>
      </c>
      <c r="D138" t="s">
        <v>25</v>
      </c>
      <c r="E138" t="s">
        <v>26</v>
      </c>
      <c r="F138" t="s">
        <v>27</v>
      </c>
      <c r="G138" t="s">
        <v>28</v>
      </c>
      <c r="H138" t="s">
        <v>29</v>
      </c>
      <c r="I138" t="s">
        <v>30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3">
      <c r="A139" s="1">
        <v>43926</v>
      </c>
      <c r="B139">
        <v>4636</v>
      </c>
      <c r="C139" t="s">
        <v>24</v>
      </c>
      <c r="D139" t="s">
        <v>44</v>
      </c>
      <c r="E139" t="s">
        <v>26</v>
      </c>
      <c r="F139" t="s">
        <v>27</v>
      </c>
      <c r="G139" t="s">
        <v>33</v>
      </c>
      <c r="H139" t="s">
        <v>34</v>
      </c>
      <c r="I139" t="s">
        <v>45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3">
      <c r="A140" s="1">
        <v>43926</v>
      </c>
      <c r="B140">
        <v>4636</v>
      </c>
      <c r="C140" t="s">
        <v>24</v>
      </c>
      <c r="D140" t="s">
        <v>39</v>
      </c>
      <c r="E140" t="s">
        <v>32</v>
      </c>
      <c r="F140" t="s">
        <v>27</v>
      </c>
      <c r="G140" t="s">
        <v>28</v>
      </c>
      <c r="H140" t="s">
        <v>29</v>
      </c>
      <c r="I140" t="s">
        <v>40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3">
      <c r="A141" s="1">
        <v>43927</v>
      </c>
      <c r="B141">
        <v>4636</v>
      </c>
      <c r="C141" t="s">
        <v>24</v>
      </c>
      <c r="D141" t="s">
        <v>25</v>
      </c>
      <c r="E141" t="s">
        <v>26</v>
      </c>
      <c r="F141" t="s">
        <v>27</v>
      </c>
      <c r="G141" t="s">
        <v>28</v>
      </c>
      <c r="H141" t="s">
        <v>29</v>
      </c>
      <c r="I141" t="s">
        <v>30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3">
      <c r="A142" s="1">
        <v>43927</v>
      </c>
      <c r="B142">
        <v>4636</v>
      </c>
      <c r="C142" t="s">
        <v>24</v>
      </c>
      <c r="D142" t="s">
        <v>44</v>
      </c>
      <c r="E142" t="s">
        <v>26</v>
      </c>
      <c r="F142" t="s">
        <v>27</v>
      </c>
      <c r="G142" t="s">
        <v>33</v>
      </c>
      <c r="H142" t="s">
        <v>34</v>
      </c>
      <c r="I142" t="s">
        <v>45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3">
      <c r="A143" s="1">
        <v>43927</v>
      </c>
      <c r="B143">
        <v>4636</v>
      </c>
      <c r="C143" t="s">
        <v>24</v>
      </c>
      <c r="D143" t="s">
        <v>39</v>
      </c>
      <c r="E143" t="s">
        <v>32</v>
      </c>
      <c r="F143" t="s">
        <v>27</v>
      </c>
      <c r="G143" t="s">
        <v>28</v>
      </c>
      <c r="H143" t="s">
        <v>29</v>
      </c>
      <c r="I143" t="s">
        <v>40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3">
      <c r="A144" s="1">
        <v>43928</v>
      </c>
      <c r="B144">
        <v>4636</v>
      </c>
      <c r="C144" t="s">
        <v>24</v>
      </c>
      <c r="D144" t="s">
        <v>25</v>
      </c>
      <c r="E144" t="s">
        <v>26</v>
      </c>
      <c r="F144" t="s">
        <v>27</v>
      </c>
      <c r="G144" t="s">
        <v>28</v>
      </c>
      <c r="H144" t="s">
        <v>29</v>
      </c>
      <c r="I144" t="s">
        <v>30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3">
      <c r="A145" s="1">
        <v>43928</v>
      </c>
      <c r="B145">
        <v>4636</v>
      </c>
      <c r="C145" t="s">
        <v>24</v>
      </c>
      <c r="D145" t="s">
        <v>39</v>
      </c>
      <c r="E145" t="s">
        <v>32</v>
      </c>
      <c r="F145" t="s">
        <v>27</v>
      </c>
      <c r="G145" t="s">
        <v>28</v>
      </c>
      <c r="H145" t="s">
        <v>29</v>
      </c>
      <c r="I145" t="s">
        <v>48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3">
      <c r="A146" s="1">
        <v>43928</v>
      </c>
      <c r="B146">
        <v>4636</v>
      </c>
      <c r="C146" t="s">
        <v>24</v>
      </c>
      <c r="D146" t="s">
        <v>44</v>
      </c>
      <c r="E146" t="s">
        <v>26</v>
      </c>
      <c r="F146" t="s">
        <v>27</v>
      </c>
      <c r="G146" t="s">
        <v>33</v>
      </c>
      <c r="H146" t="s">
        <v>34</v>
      </c>
      <c r="I146" t="s">
        <v>45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3">
      <c r="A147" s="1">
        <v>43929</v>
      </c>
      <c r="B147">
        <v>4636</v>
      </c>
      <c r="C147" t="s">
        <v>24</v>
      </c>
      <c r="D147" t="s">
        <v>25</v>
      </c>
      <c r="E147" t="s">
        <v>26</v>
      </c>
      <c r="F147" t="s">
        <v>27</v>
      </c>
      <c r="G147" t="s">
        <v>28</v>
      </c>
      <c r="H147" t="s">
        <v>29</v>
      </c>
      <c r="I147" t="s">
        <v>30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3">
      <c r="A148" s="1">
        <v>43929</v>
      </c>
      <c r="B148">
        <v>4636</v>
      </c>
      <c r="C148" t="s">
        <v>24</v>
      </c>
      <c r="D148" t="s">
        <v>39</v>
      </c>
      <c r="E148" t="s">
        <v>32</v>
      </c>
      <c r="F148" t="s">
        <v>27</v>
      </c>
      <c r="G148" t="s">
        <v>28</v>
      </c>
      <c r="H148" t="s">
        <v>29</v>
      </c>
      <c r="I148" t="s">
        <v>48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3">
      <c r="A149" s="1">
        <v>43929</v>
      </c>
      <c r="B149">
        <v>4636</v>
      </c>
      <c r="C149" t="s">
        <v>24</v>
      </c>
      <c r="D149" t="s">
        <v>44</v>
      </c>
      <c r="E149" t="s">
        <v>26</v>
      </c>
      <c r="F149" t="s">
        <v>27</v>
      </c>
      <c r="G149" t="s">
        <v>33</v>
      </c>
      <c r="H149" t="s">
        <v>34</v>
      </c>
      <c r="I149" t="s">
        <v>45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3">
      <c r="A150" s="1">
        <v>43930</v>
      </c>
      <c r="B150">
        <v>4636</v>
      </c>
      <c r="C150" t="s">
        <v>24</v>
      </c>
      <c r="D150" t="s">
        <v>25</v>
      </c>
      <c r="E150" t="s">
        <v>26</v>
      </c>
      <c r="F150" t="s">
        <v>27</v>
      </c>
      <c r="G150" t="s">
        <v>28</v>
      </c>
      <c r="H150" t="s">
        <v>29</v>
      </c>
      <c r="I150" t="s">
        <v>30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3">
      <c r="A151" s="1">
        <v>43930</v>
      </c>
      <c r="B151">
        <v>4636</v>
      </c>
      <c r="C151" t="s">
        <v>24</v>
      </c>
      <c r="D151" t="s">
        <v>39</v>
      </c>
      <c r="E151" t="s">
        <v>32</v>
      </c>
      <c r="F151" t="s">
        <v>27</v>
      </c>
      <c r="G151" t="s">
        <v>28</v>
      </c>
      <c r="H151" t="s">
        <v>29</v>
      </c>
      <c r="I151" t="s">
        <v>48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3">
      <c r="A152" s="1">
        <v>43930</v>
      </c>
      <c r="B152">
        <v>4636</v>
      </c>
      <c r="C152" t="s">
        <v>24</v>
      </c>
      <c r="D152" t="s">
        <v>44</v>
      </c>
      <c r="E152" t="s">
        <v>26</v>
      </c>
      <c r="F152" t="s">
        <v>27</v>
      </c>
      <c r="G152" t="s">
        <v>33</v>
      </c>
      <c r="H152" t="s">
        <v>34</v>
      </c>
      <c r="I152" t="s">
        <v>45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3">
      <c r="A153" s="1">
        <v>43931</v>
      </c>
      <c r="B153">
        <v>4636</v>
      </c>
      <c r="C153" t="s">
        <v>24</v>
      </c>
      <c r="D153" t="s">
        <v>25</v>
      </c>
      <c r="E153" t="s">
        <v>26</v>
      </c>
      <c r="F153" t="s">
        <v>27</v>
      </c>
      <c r="G153" t="s">
        <v>28</v>
      </c>
      <c r="H153" t="s">
        <v>29</v>
      </c>
      <c r="I153" t="s">
        <v>30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3">
      <c r="A154" s="1">
        <v>43931</v>
      </c>
      <c r="B154">
        <v>4636</v>
      </c>
      <c r="C154" t="s">
        <v>24</v>
      </c>
      <c r="D154" t="s">
        <v>39</v>
      </c>
      <c r="E154" t="s">
        <v>32</v>
      </c>
      <c r="F154" t="s">
        <v>27</v>
      </c>
      <c r="G154" t="s">
        <v>28</v>
      </c>
      <c r="H154" t="s">
        <v>29</v>
      </c>
      <c r="I154" t="s">
        <v>48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3">
      <c r="A155" s="1">
        <v>43931</v>
      </c>
      <c r="B155">
        <v>4636</v>
      </c>
      <c r="C155" t="s">
        <v>24</v>
      </c>
      <c r="D155" t="s">
        <v>44</v>
      </c>
      <c r="E155" t="s">
        <v>26</v>
      </c>
      <c r="F155" t="s">
        <v>27</v>
      </c>
      <c r="G155" t="s">
        <v>33</v>
      </c>
      <c r="H155" t="s">
        <v>34</v>
      </c>
      <c r="I155" t="s">
        <v>45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3">
      <c r="A156" s="1">
        <v>43932</v>
      </c>
      <c r="B156">
        <v>4636</v>
      </c>
      <c r="C156" t="s">
        <v>24</v>
      </c>
      <c r="D156" t="s">
        <v>39</v>
      </c>
      <c r="E156" t="s">
        <v>32</v>
      </c>
      <c r="F156" t="s">
        <v>27</v>
      </c>
      <c r="G156" t="s">
        <v>28</v>
      </c>
      <c r="H156" t="s">
        <v>29</v>
      </c>
      <c r="I156" t="s">
        <v>48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3">
      <c r="A157" s="1">
        <v>43932</v>
      </c>
      <c r="B157">
        <v>4636</v>
      </c>
      <c r="C157" t="s">
        <v>24</v>
      </c>
      <c r="D157" t="s">
        <v>25</v>
      </c>
      <c r="E157" t="s">
        <v>26</v>
      </c>
      <c r="F157" t="s">
        <v>27</v>
      </c>
      <c r="G157" t="s">
        <v>28</v>
      </c>
      <c r="H157" t="s">
        <v>29</v>
      </c>
      <c r="I157" t="s">
        <v>49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3">
      <c r="A158" s="1">
        <v>43932</v>
      </c>
      <c r="B158">
        <v>4636</v>
      </c>
      <c r="C158" t="s">
        <v>24</v>
      </c>
      <c r="D158" t="s">
        <v>44</v>
      </c>
      <c r="E158" t="s">
        <v>26</v>
      </c>
      <c r="F158" t="s">
        <v>27</v>
      </c>
      <c r="G158" t="s">
        <v>33</v>
      </c>
      <c r="H158" t="s">
        <v>34</v>
      </c>
      <c r="I158" t="s">
        <v>45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3">
      <c r="A159" s="1">
        <v>43933</v>
      </c>
      <c r="B159">
        <v>4636</v>
      </c>
      <c r="C159" t="s">
        <v>24</v>
      </c>
      <c r="D159" t="s">
        <v>39</v>
      </c>
      <c r="E159" t="s">
        <v>32</v>
      </c>
      <c r="F159" t="s">
        <v>27</v>
      </c>
      <c r="G159" t="s">
        <v>28</v>
      </c>
      <c r="H159" t="s">
        <v>29</v>
      </c>
      <c r="I159" t="s">
        <v>48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3">
      <c r="A160" s="1">
        <v>43933</v>
      </c>
      <c r="B160">
        <v>4636</v>
      </c>
      <c r="C160" t="s">
        <v>24</v>
      </c>
      <c r="D160" t="s">
        <v>25</v>
      </c>
      <c r="E160" t="s">
        <v>26</v>
      </c>
      <c r="F160" t="s">
        <v>27</v>
      </c>
      <c r="G160" t="s">
        <v>28</v>
      </c>
      <c r="H160" t="s">
        <v>29</v>
      </c>
      <c r="I160" t="s">
        <v>49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3">
      <c r="A161" s="1">
        <v>43933</v>
      </c>
      <c r="B161">
        <v>4636</v>
      </c>
      <c r="C161" t="s">
        <v>24</v>
      </c>
      <c r="D161" t="s">
        <v>44</v>
      </c>
      <c r="E161" t="s">
        <v>26</v>
      </c>
      <c r="F161" t="s">
        <v>27</v>
      </c>
      <c r="G161" t="s">
        <v>33</v>
      </c>
      <c r="H161" t="s">
        <v>34</v>
      </c>
      <c r="I161" t="s">
        <v>45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3">
      <c r="A162" s="1">
        <v>43934</v>
      </c>
      <c r="B162">
        <v>4636</v>
      </c>
      <c r="C162" t="s">
        <v>24</v>
      </c>
      <c r="D162" t="s">
        <v>39</v>
      </c>
      <c r="E162" t="s">
        <v>32</v>
      </c>
      <c r="F162" t="s">
        <v>27</v>
      </c>
      <c r="G162" t="s">
        <v>28</v>
      </c>
      <c r="H162" t="s">
        <v>29</v>
      </c>
      <c r="I162" t="s">
        <v>48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3">
      <c r="A163" s="1">
        <v>43934</v>
      </c>
      <c r="B163">
        <v>4636</v>
      </c>
      <c r="C163" t="s">
        <v>24</v>
      </c>
      <c r="D163" t="s">
        <v>25</v>
      </c>
      <c r="E163" t="s">
        <v>26</v>
      </c>
      <c r="F163" t="s">
        <v>27</v>
      </c>
      <c r="G163" t="s">
        <v>28</v>
      </c>
      <c r="H163" t="s">
        <v>29</v>
      </c>
      <c r="I163" t="s">
        <v>49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3">
      <c r="A164" s="1">
        <v>43934</v>
      </c>
      <c r="B164">
        <v>4636</v>
      </c>
      <c r="C164" t="s">
        <v>24</v>
      </c>
      <c r="D164" t="s">
        <v>44</v>
      </c>
      <c r="E164" t="s">
        <v>26</v>
      </c>
      <c r="F164" t="s">
        <v>27</v>
      </c>
      <c r="G164" t="s">
        <v>33</v>
      </c>
      <c r="H164" t="s">
        <v>34</v>
      </c>
      <c r="I164" t="s">
        <v>45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3">
      <c r="A165" s="1">
        <v>43935</v>
      </c>
      <c r="B165">
        <v>4636</v>
      </c>
      <c r="C165" t="s">
        <v>24</v>
      </c>
      <c r="D165" t="s">
        <v>39</v>
      </c>
      <c r="E165" t="s">
        <v>32</v>
      </c>
      <c r="F165" t="s">
        <v>27</v>
      </c>
      <c r="G165" t="s">
        <v>28</v>
      </c>
      <c r="H165" t="s">
        <v>29</v>
      </c>
      <c r="I165" t="s">
        <v>48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3">
      <c r="A166" s="1">
        <v>43935</v>
      </c>
      <c r="B166">
        <v>4636</v>
      </c>
      <c r="C166" t="s">
        <v>24</v>
      </c>
      <c r="D166" t="s">
        <v>25</v>
      </c>
      <c r="E166" t="s">
        <v>26</v>
      </c>
      <c r="F166" t="s">
        <v>27</v>
      </c>
      <c r="G166" t="s">
        <v>28</v>
      </c>
      <c r="H166" t="s">
        <v>29</v>
      </c>
      <c r="I166" t="s">
        <v>49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3">
      <c r="A167" s="1">
        <v>43935</v>
      </c>
      <c r="B167">
        <v>4636</v>
      </c>
      <c r="C167" t="s">
        <v>24</v>
      </c>
      <c r="D167" t="s">
        <v>44</v>
      </c>
      <c r="E167" t="s">
        <v>26</v>
      </c>
      <c r="F167" t="s">
        <v>27</v>
      </c>
      <c r="G167" t="s">
        <v>33</v>
      </c>
      <c r="H167" t="s">
        <v>34</v>
      </c>
      <c r="I167" t="s">
        <v>45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3">
      <c r="A168" s="1">
        <v>43936</v>
      </c>
      <c r="B168">
        <v>4636</v>
      </c>
      <c r="C168" t="s">
        <v>24</v>
      </c>
      <c r="D168" t="s">
        <v>39</v>
      </c>
      <c r="E168" t="s">
        <v>32</v>
      </c>
      <c r="F168" t="s">
        <v>27</v>
      </c>
      <c r="G168" t="s">
        <v>28</v>
      </c>
      <c r="H168" t="s">
        <v>29</v>
      </c>
      <c r="I168" t="s">
        <v>48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3">
      <c r="A169" s="1">
        <v>43936</v>
      </c>
      <c r="B169">
        <v>4636</v>
      </c>
      <c r="C169" t="s">
        <v>24</v>
      </c>
      <c r="D169" t="s">
        <v>25</v>
      </c>
      <c r="E169" t="s">
        <v>26</v>
      </c>
      <c r="F169" t="s">
        <v>27</v>
      </c>
      <c r="G169" t="s">
        <v>28</v>
      </c>
      <c r="H169" t="s">
        <v>29</v>
      </c>
      <c r="I169" t="s">
        <v>49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3">
      <c r="A170" s="1">
        <v>43936</v>
      </c>
      <c r="B170">
        <v>4636</v>
      </c>
      <c r="C170" t="s">
        <v>24</v>
      </c>
      <c r="D170" t="s">
        <v>44</v>
      </c>
      <c r="E170" t="s">
        <v>26</v>
      </c>
      <c r="F170" t="s">
        <v>27</v>
      </c>
      <c r="G170" t="s">
        <v>33</v>
      </c>
      <c r="H170" t="s">
        <v>34</v>
      </c>
      <c r="I170" t="s">
        <v>45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3">
      <c r="A171" s="1">
        <v>43937</v>
      </c>
      <c r="B171">
        <v>4636</v>
      </c>
      <c r="C171" t="s">
        <v>24</v>
      </c>
      <c r="D171" t="s">
        <v>39</v>
      </c>
      <c r="E171" t="s">
        <v>32</v>
      </c>
      <c r="F171" t="s">
        <v>27</v>
      </c>
      <c r="G171" t="s">
        <v>28</v>
      </c>
      <c r="H171" t="s">
        <v>29</v>
      </c>
      <c r="I171" t="s">
        <v>48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3">
      <c r="A172" s="1">
        <v>43937</v>
      </c>
      <c r="B172">
        <v>4636</v>
      </c>
      <c r="C172" t="s">
        <v>24</v>
      </c>
      <c r="D172" t="s">
        <v>25</v>
      </c>
      <c r="E172" t="s">
        <v>26</v>
      </c>
      <c r="F172" t="s">
        <v>27</v>
      </c>
      <c r="G172" t="s">
        <v>28</v>
      </c>
      <c r="H172" t="s">
        <v>29</v>
      </c>
      <c r="I172" t="s">
        <v>49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3">
      <c r="A173" s="1">
        <v>43937</v>
      </c>
      <c r="B173">
        <v>4636</v>
      </c>
      <c r="C173" t="s">
        <v>24</v>
      </c>
      <c r="D173" t="s">
        <v>44</v>
      </c>
      <c r="E173" t="s">
        <v>26</v>
      </c>
      <c r="F173" t="s">
        <v>27</v>
      </c>
      <c r="G173" t="s">
        <v>33</v>
      </c>
      <c r="H173" t="s">
        <v>34</v>
      </c>
      <c r="I173" t="s">
        <v>45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3">
      <c r="A174" s="1">
        <v>43938</v>
      </c>
      <c r="B174">
        <v>4636</v>
      </c>
      <c r="C174" t="s">
        <v>24</v>
      </c>
      <c r="D174" t="s">
        <v>25</v>
      </c>
      <c r="E174" t="s">
        <v>26</v>
      </c>
      <c r="F174" t="s">
        <v>27</v>
      </c>
      <c r="G174" t="s">
        <v>28</v>
      </c>
      <c r="H174" t="s">
        <v>29</v>
      </c>
      <c r="I174" t="s">
        <v>49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3">
      <c r="A175" s="1">
        <v>43938</v>
      </c>
      <c r="B175">
        <v>4636</v>
      </c>
      <c r="C175" t="s">
        <v>24</v>
      </c>
      <c r="D175" t="s">
        <v>39</v>
      </c>
      <c r="E175" t="s">
        <v>32</v>
      </c>
      <c r="F175" t="s">
        <v>27</v>
      </c>
      <c r="G175" t="s">
        <v>28</v>
      </c>
      <c r="H175" t="s">
        <v>29</v>
      </c>
      <c r="I175" t="s">
        <v>50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3">
      <c r="A176" s="1">
        <v>43938</v>
      </c>
      <c r="B176">
        <v>4636</v>
      </c>
      <c r="C176" t="s">
        <v>24</v>
      </c>
      <c r="D176" t="s">
        <v>44</v>
      </c>
      <c r="E176" t="s">
        <v>26</v>
      </c>
      <c r="F176" t="s">
        <v>27</v>
      </c>
      <c r="G176" t="s">
        <v>33</v>
      </c>
      <c r="H176" t="s">
        <v>34</v>
      </c>
      <c r="I176" t="s">
        <v>45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3">
      <c r="A177" s="1">
        <v>43939</v>
      </c>
      <c r="B177">
        <v>4636</v>
      </c>
      <c r="C177" t="s">
        <v>24</v>
      </c>
      <c r="D177" t="s">
        <v>25</v>
      </c>
      <c r="E177" t="s">
        <v>26</v>
      </c>
      <c r="F177" t="s">
        <v>27</v>
      </c>
      <c r="G177" t="s">
        <v>28</v>
      </c>
      <c r="H177" t="s">
        <v>29</v>
      </c>
      <c r="I177" t="s">
        <v>49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3">
      <c r="A178" s="1">
        <v>43939</v>
      </c>
      <c r="B178">
        <v>4636</v>
      </c>
      <c r="C178" t="s">
        <v>24</v>
      </c>
      <c r="D178" t="s">
        <v>39</v>
      </c>
      <c r="E178" t="s">
        <v>32</v>
      </c>
      <c r="F178" t="s">
        <v>27</v>
      </c>
      <c r="G178" t="s">
        <v>28</v>
      </c>
      <c r="H178" t="s">
        <v>29</v>
      </c>
      <c r="I178" t="s">
        <v>50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3">
      <c r="A179" s="1">
        <v>43939</v>
      </c>
      <c r="B179">
        <v>4636</v>
      </c>
      <c r="C179" t="s">
        <v>24</v>
      </c>
      <c r="D179" t="s">
        <v>44</v>
      </c>
      <c r="E179" t="s">
        <v>26</v>
      </c>
      <c r="F179" t="s">
        <v>27</v>
      </c>
      <c r="G179" t="s">
        <v>33</v>
      </c>
      <c r="H179" t="s">
        <v>34</v>
      </c>
      <c r="I179" t="s">
        <v>45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3">
      <c r="A180" s="1">
        <v>43940</v>
      </c>
      <c r="B180">
        <v>4636</v>
      </c>
      <c r="C180" t="s">
        <v>24</v>
      </c>
      <c r="D180" t="s">
        <v>25</v>
      </c>
      <c r="E180" t="s">
        <v>26</v>
      </c>
      <c r="F180" t="s">
        <v>27</v>
      </c>
      <c r="G180" t="s">
        <v>28</v>
      </c>
      <c r="H180" t="s">
        <v>29</v>
      </c>
      <c r="I180" t="s">
        <v>49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3">
      <c r="A181" s="1">
        <v>43940</v>
      </c>
      <c r="B181">
        <v>4636</v>
      </c>
      <c r="C181" t="s">
        <v>24</v>
      </c>
      <c r="D181" t="s">
        <v>39</v>
      </c>
      <c r="E181" t="s">
        <v>32</v>
      </c>
      <c r="F181" t="s">
        <v>27</v>
      </c>
      <c r="G181" t="s">
        <v>28</v>
      </c>
      <c r="H181" t="s">
        <v>29</v>
      </c>
      <c r="I181" t="s">
        <v>50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3">
      <c r="A182" s="1">
        <v>43940</v>
      </c>
      <c r="B182">
        <v>4636</v>
      </c>
      <c r="C182" t="s">
        <v>24</v>
      </c>
      <c r="D182" t="s">
        <v>44</v>
      </c>
      <c r="E182" t="s">
        <v>26</v>
      </c>
      <c r="F182" t="s">
        <v>27</v>
      </c>
      <c r="G182" t="s">
        <v>33</v>
      </c>
      <c r="H182" t="s">
        <v>34</v>
      </c>
      <c r="I182" t="s">
        <v>45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3">
      <c r="A183" s="1">
        <v>43941</v>
      </c>
      <c r="B183">
        <v>4636</v>
      </c>
      <c r="C183" t="s">
        <v>24</v>
      </c>
      <c r="D183" t="s">
        <v>25</v>
      </c>
      <c r="E183" t="s">
        <v>26</v>
      </c>
      <c r="F183" t="s">
        <v>27</v>
      </c>
      <c r="G183" t="s">
        <v>28</v>
      </c>
      <c r="H183" t="s">
        <v>29</v>
      </c>
      <c r="I183" t="s">
        <v>49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3">
      <c r="A184" s="1">
        <v>43941</v>
      </c>
      <c r="B184">
        <v>4636</v>
      </c>
      <c r="C184" t="s">
        <v>24</v>
      </c>
      <c r="D184" t="s">
        <v>39</v>
      </c>
      <c r="E184" t="s">
        <v>32</v>
      </c>
      <c r="F184" t="s">
        <v>27</v>
      </c>
      <c r="G184" t="s">
        <v>28</v>
      </c>
      <c r="H184" t="s">
        <v>29</v>
      </c>
      <c r="I184" t="s">
        <v>50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3">
      <c r="A185" s="1">
        <v>43941</v>
      </c>
      <c r="B185">
        <v>4636</v>
      </c>
      <c r="C185" t="s">
        <v>24</v>
      </c>
      <c r="D185" t="s">
        <v>44</v>
      </c>
      <c r="E185" t="s">
        <v>26</v>
      </c>
      <c r="F185" t="s">
        <v>27</v>
      </c>
      <c r="G185" t="s">
        <v>33</v>
      </c>
      <c r="H185" t="s">
        <v>34</v>
      </c>
      <c r="I185" t="s">
        <v>45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3">
      <c r="A186" s="1">
        <v>43941</v>
      </c>
      <c r="B186">
        <v>4636</v>
      </c>
      <c r="C186" t="s">
        <v>24</v>
      </c>
      <c r="D186" t="s">
        <v>31</v>
      </c>
      <c r="E186" t="s">
        <v>32</v>
      </c>
      <c r="F186" t="s">
        <v>27</v>
      </c>
      <c r="G186" t="s">
        <v>33</v>
      </c>
      <c r="H186" t="s">
        <v>34</v>
      </c>
      <c r="I186" t="s">
        <v>46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3">
      <c r="A187" s="1">
        <v>43942</v>
      </c>
      <c r="B187">
        <v>4636</v>
      </c>
      <c r="C187" t="s">
        <v>24</v>
      </c>
      <c r="D187" t="s">
        <v>25</v>
      </c>
      <c r="E187" t="s">
        <v>26</v>
      </c>
      <c r="F187" t="s">
        <v>27</v>
      </c>
      <c r="G187" t="s">
        <v>28</v>
      </c>
      <c r="H187" t="s">
        <v>29</v>
      </c>
      <c r="I187" t="s">
        <v>49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3">
      <c r="A188" s="1">
        <v>43942</v>
      </c>
      <c r="B188">
        <v>4636</v>
      </c>
      <c r="C188" t="s">
        <v>24</v>
      </c>
      <c r="D188" t="s">
        <v>39</v>
      </c>
      <c r="E188" t="s">
        <v>32</v>
      </c>
      <c r="F188" t="s">
        <v>27</v>
      </c>
      <c r="G188" t="s">
        <v>28</v>
      </c>
      <c r="H188" t="s">
        <v>29</v>
      </c>
      <c r="I188" t="s">
        <v>50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3">
      <c r="A189" s="1">
        <v>43942</v>
      </c>
      <c r="B189">
        <v>4636</v>
      </c>
      <c r="C189" t="s">
        <v>24</v>
      </c>
      <c r="D189" t="s">
        <v>44</v>
      </c>
      <c r="E189" t="s">
        <v>26</v>
      </c>
      <c r="F189" t="s">
        <v>27</v>
      </c>
      <c r="G189" t="s">
        <v>33</v>
      </c>
      <c r="H189" t="s">
        <v>34</v>
      </c>
      <c r="I189" t="s">
        <v>45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3">
      <c r="A190" s="1">
        <v>43942</v>
      </c>
      <c r="B190">
        <v>4636</v>
      </c>
      <c r="C190" t="s">
        <v>24</v>
      </c>
      <c r="D190" t="s">
        <v>31</v>
      </c>
      <c r="E190" t="s">
        <v>32</v>
      </c>
      <c r="F190" t="s">
        <v>27</v>
      </c>
      <c r="G190" t="s">
        <v>33</v>
      </c>
      <c r="H190" t="s">
        <v>34</v>
      </c>
      <c r="I190" t="s">
        <v>46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3">
      <c r="A191" s="1">
        <v>43943</v>
      </c>
      <c r="B191">
        <v>4636</v>
      </c>
      <c r="C191" t="s">
        <v>24</v>
      </c>
      <c r="D191" t="s">
        <v>25</v>
      </c>
      <c r="E191" t="s">
        <v>26</v>
      </c>
      <c r="F191" t="s">
        <v>27</v>
      </c>
      <c r="G191" t="s">
        <v>28</v>
      </c>
      <c r="H191" t="s">
        <v>29</v>
      </c>
      <c r="I191" t="s">
        <v>49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3">
      <c r="A192" s="1">
        <v>43943</v>
      </c>
      <c r="B192">
        <v>4636</v>
      </c>
      <c r="C192" t="s">
        <v>24</v>
      </c>
      <c r="D192" t="s">
        <v>39</v>
      </c>
      <c r="E192" t="s">
        <v>32</v>
      </c>
      <c r="F192" t="s">
        <v>27</v>
      </c>
      <c r="G192" t="s">
        <v>28</v>
      </c>
      <c r="H192" t="s">
        <v>29</v>
      </c>
      <c r="I192" t="s">
        <v>50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3">
      <c r="A193" s="1">
        <v>43943</v>
      </c>
      <c r="B193">
        <v>4636</v>
      </c>
      <c r="C193" t="s">
        <v>24</v>
      </c>
      <c r="D193" t="s">
        <v>44</v>
      </c>
      <c r="E193" t="s">
        <v>26</v>
      </c>
      <c r="F193" t="s">
        <v>27</v>
      </c>
      <c r="G193" t="s">
        <v>33</v>
      </c>
      <c r="H193" t="s">
        <v>34</v>
      </c>
      <c r="I193" t="s">
        <v>45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3">
      <c r="A194" s="1">
        <v>43943</v>
      </c>
      <c r="B194">
        <v>4636</v>
      </c>
      <c r="C194" t="s">
        <v>24</v>
      </c>
      <c r="D194" t="s">
        <v>31</v>
      </c>
      <c r="E194" t="s">
        <v>32</v>
      </c>
      <c r="F194" t="s">
        <v>27</v>
      </c>
      <c r="G194" t="s">
        <v>33</v>
      </c>
      <c r="H194" t="s">
        <v>34</v>
      </c>
      <c r="I194" t="s">
        <v>46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3">
      <c r="A195" s="1">
        <v>43944</v>
      </c>
      <c r="B195">
        <v>4636</v>
      </c>
      <c r="C195" t="s">
        <v>24</v>
      </c>
      <c r="D195" t="s">
        <v>25</v>
      </c>
      <c r="E195" t="s">
        <v>26</v>
      </c>
      <c r="F195" t="s">
        <v>27</v>
      </c>
      <c r="G195" t="s">
        <v>28</v>
      </c>
      <c r="H195" t="s">
        <v>29</v>
      </c>
      <c r="I195" t="s">
        <v>49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3">
      <c r="A196" s="1">
        <v>43944</v>
      </c>
      <c r="B196">
        <v>4636</v>
      </c>
      <c r="C196" t="s">
        <v>24</v>
      </c>
      <c r="D196" t="s">
        <v>31</v>
      </c>
      <c r="E196" t="s">
        <v>32</v>
      </c>
      <c r="F196" t="s">
        <v>27</v>
      </c>
      <c r="G196" t="s">
        <v>33</v>
      </c>
      <c r="H196" t="s">
        <v>34</v>
      </c>
      <c r="I196" t="s">
        <v>51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3">
      <c r="A197" s="1">
        <v>43944</v>
      </c>
      <c r="B197">
        <v>4636</v>
      </c>
      <c r="C197" t="s">
        <v>24</v>
      </c>
      <c r="D197" t="s">
        <v>39</v>
      </c>
      <c r="E197" t="s">
        <v>32</v>
      </c>
      <c r="F197" t="s">
        <v>27</v>
      </c>
      <c r="G197" t="s">
        <v>28</v>
      </c>
      <c r="H197" t="s">
        <v>29</v>
      </c>
      <c r="I197" t="s">
        <v>50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3">
      <c r="A198" s="1">
        <v>43944</v>
      </c>
      <c r="B198">
        <v>4636</v>
      </c>
      <c r="C198" t="s">
        <v>24</v>
      </c>
      <c r="D198" t="s">
        <v>44</v>
      </c>
      <c r="E198" t="s">
        <v>26</v>
      </c>
      <c r="F198" t="s">
        <v>27</v>
      </c>
      <c r="G198" t="s">
        <v>33</v>
      </c>
      <c r="H198" t="s">
        <v>34</v>
      </c>
      <c r="I198" t="s">
        <v>45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3">
      <c r="A199" s="1">
        <v>43945</v>
      </c>
      <c r="B199">
        <v>4636</v>
      </c>
      <c r="C199" t="s">
        <v>24</v>
      </c>
      <c r="D199" t="s">
        <v>25</v>
      </c>
      <c r="E199" t="s">
        <v>26</v>
      </c>
      <c r="F199" t="s">
        <v>27</v>
      </c>
      <c r="G199" t="s">
        <v>28</v>
      </c>
      <c r="H199" t="s">
        <v>29</v>
      </c>
      <c r="I199" t="s">
        <v>49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3">
      <c r="A200" s="1">
        <v>43945</v>
      </c>
      <c r="B200">
        <v>4636</v>
      </c>
      <c r="C200" t="s">
        <v>24</v>
      </c>
      <c r="D200" t="s">
        <v>39</v>
      </c>
      <c r="E200" t="s">
        <v>32</v>
      </c>
      <c r="F200" t="s">
        <v>27</v>
      </c>
      <c r="G200" t="s">
        <v>28</v>
      </c>
      <c r="H200" t="s">
        <v>29</v>
      </c>
      <c r="I200" t="s">
        <v>50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3">
      <c r="A201" s="1">
        <v>43945</v>
      </c>
      <c r="B201">
        <v>4636</v>
      </c>
      <c r="C201" t="s">
        <v>24</v>
      </c>
      <c r="D201" t="s">
        <v>44</v>
      </c>
      <c r="E201" t="s">
        <v>26</v>
      </c>
      <c r="F201" t="s">
        <v>27</v>
      </c>
      <c r="G201" t="s">
        <v>33</v>
      </c>
      <c r="H201" t="s">
        <v>34</v>
      </c>
      <c r="I201" t="s">
        <v>45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3">
      <c r="A202" s="1">
        <v>43946</v>
      </c>
      <c r="B202">
        <v>4636</v>
      </c>
      <c r="C202" t="s">
        <v>24</v>
      </c>
      <c r="D202" t="s">
        <v>25</v>
      </c>
      <c r="E202" t="s">
        <v>26</v>
      </c>
      <c r="F202" t="s">
        <v>27</v>
      </c>
      <c r="G202" t="s">
        <v>28</v>
      </c>
      <c r="H202" t="s">
        <v>29</v>
      </c>
      <c r="I202" t="s">
        <v>49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3">
      <c r="A203" s="1">
        <v>43946</v>
      </c>
      <c r="B203">
        <v>4636</v>
      </c>
      <c r="C203" t="s">
        <v>24</v>
      </c>
      <c r="D203" t="s">
        <v>39</v>
      </c>
      <c r="E203" t="s">
        <v>32</v>
      </c>
      <c r="F203" t="s">
        <v>27</v>
      </c>
      <c r="G203" t="s">
        <v>28</v>
      </c>
      <c r="H203" t="s">
        <v>29</v>
      </c>
      <c r="I203" t="s">
        <v>50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3">
      <c r="A204" s="1">
        <v>43946</v>
      </c>
      <c r="B204">
        <v>4636</v>
      </c>
      <c r="C204" t="s">
        <v>24</v>
      </c>
      <c r="D204" t="s">
        <v>44</v>
      </c>
      <c r="E204" t="s">
        <v>26</v>
      </c>
      <c r="F204" t="s">
        <v>27</v>
      </c>
      <c r="G204" t="s">
        <v>33</v>
      </c>
      <c r="H204" t="s">
        <v>34</v>
      </c>
      <c r="I204" t="s">
        <v>45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3">
      <c r="A205" s="1">
        <v>43947</v>
      </c>
      <c r="B205">
        <v>4636</v>
      </c>
      <c r="C205" t="s">
        <v>24</v>
      </c>
      <c r="D205" t="s">
        <v>25</v>
      </c>
      <c r="E205" t="s">
        <v>26</v>
      </c>
      <c r="F205" t="s">
        <v>27</v>
      </c>
      <c r="G205" t="s">
        <v>28</v>
      </c>
      <c r="H205" t="s">
        <v>29</v>
      </c>
      <c r="I205" t="s">
        <v>49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3">
      <c r="A206" s="1">
        <v>43947</v>
      </c>
      <c r="B206">
        <v>4636</v>
      </c>
      <c r="C206" t="s">
        <v>24</v>
      </c>
      <c r="D206" t="s">
        <v>44</v>
      </c>
      <c r="E206" t="s">
        <v>26</v>
      </c>
      <c r="F206" t="s">
        <v>27</v>
      </c>
      <c r="G206" t="s">
        <v>33</v>
      </c>
      <c r="H206" t="s">
        <v>34</v>
      </c>
      <c r="I206" t="s">
        <v>45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3">
      <c r="A207" s="1">
        <v>43948</v>
      </c>
      <c r="B207">
        <v>4636</v>
      </c>
      <c r="C207" t="s">
        <v>24</v>
      </c>
      <c r="D207" t="s">
        <v>25</v>
      </c>
      <c r="E207" t="s">
        <v>26</v>
      </c>
      <c r="F207" t="s">
        <v>27</v>
      </c>
      <c r="G207" t="s">
        <v>28</v>
      </c>
      <c r="H207" t="s">
        <v>29</v>
      </c>
      <c r="I207" t="s">
        <v>49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3">
      <c r="A208" s="1">
        <v>43948</v>
      </c>
      <c r="B208">
        <v>4636</v>
      </c>
      <c r="C208" t="s">
        <v>24</v>
      </c>
      <c r="D208" t="s">
        <v>39</v>
      </c>
      <c r="E208" t="s">
        <v>32</v>
      </c>
      <c r="F208" t="s">
        <v>27</v>
      </c>
      <c r="G208" t="s">
        <v>28</v>
      </c>
      <c r="H208" t="s">
        <v>29</v>
      </c>
      <c r="I208" t="s">
        <v>50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3">
      <c r="A209" s="1">
        <v>43948</v>
      </c>
      <c r="B209">
        <v>4636</v>
      </c>
      <c r="C209" t="s">
        <v>24</v>
      </c>
      <c r="D209" t="s">
        <v>44</v>
      </c>
      <c r="E209" t="s">
        <v>26</v>
      </c>
      <c r="F209" t="s">
        <v>27</v>
      </c>
      <c r="G209" t="s">
        <v>33</v>
      </c>
      <c r="H209" t="s">
        <v>34</v>
      </c>
      <c r="I209" t="s">
        <v>45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3">
      <c r="A210" s="1">
        <v>43949</v>
      </c>
      <c r="B210">
        <v>4636</v>
      </c>
      <c r="C210" t="s">
        <v>24</v>
      </c>
      <c r="D210" t="s">
        <v>25</v>
      </c>
      <c r="E210" t="s">
        <v>26</v>
      </c>
      <c r="F210" t="s">
        <v>27</v>
      </c>
      <c r="G210" t="s">
        <v>28</v>
      </c>
      <c r="H210" t="s">
        <v>29</v>
      </c>
      <c r="I210" t="s">
        <v>49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3">
      <c r="A211" s="1">
        <v>43949</v>
      </c>
      <c r="B211">
        <v>4636</v>
      </c>
      <c r="C211" t="s">
        <v>24</v>
      </c>
      <c r="D211" t="s">
        <v>39</v>
      </c>
      <c r="E211" t="s">
        <v>32</v>
      </c>
      <c r="F211" t="s">
        <v>27</v>
      </c>
      <c r="G211" t="s">
        <v>28</v>
      </c>
      <c r="H211" t="s">
        <v>29</v>
      </c>
      <c r="I211" t="s">
        <v>50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3">
      <c r="A212" s="1">
        <v>43949</v>
      </c>
      <c r="B212">
        <v>4636</v>
      </c>
      <c r="C212" t="s">
        <v>24</v>
      </c>
      <c r="D212" t="s">
        <v>44</v>
      </c>
      <c r="E212" t="s">
        <v>26</v>
      </c>
      <c r="F212" t="s">
        <v>27</v>
      </c>
      <c r="G212" t="s">
        <v>33</v>
      </c>
      <c r="H212" t="s">
        <v>34</v>
      </c>
      <c r="I212" t="s">
        <v>45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3">
      <c r="A213" s="1">
        <v>43950</v>
      </c>
      <c r="B213">
        <v>4636</v>
      </c>
      <c r="C213" t="s">
        <v>24</v>
      </c>
      <c r="D213" t="s">
        <v>25</v>
      </c>
      <c r="E213" t="s">
        <v>26</v>
      </c>
      <c r="F213" t="s">
        <v>27</v>
      </c>
      <c r="G213" t="s">
        <v>28</v>
      </c>
      <c r="H213" t="s">
        <v>29</v>
      </c>
      <c r="I213" t="s">
        <v>49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3">
      <c r="A214" s="1">
        <v>43950</v>
      </c>
      <c r="B214">
        <v>4636</v>
      </c>
      <c r="C214" t="s">
        <v>24</v>
      </c>
      <c r="D214" t="s">
        <v>39</v>
      </c>
      <c r="E214" t="s">
        <v>32</v>
      </c>
      <c r="F214" t="s">
        <v>27</v>
      </c>
      <c r="G214" t="s">
        <v>28</v>
      </c>
      <c r="H214" t="s">
        <v>29</v>
      </c>
      <c r="I214" t="s">
        <v>50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3">
      <c r="A215" s="1">
        <v>43950</v>
      </c>
      <c r="B215">
        <v>4636</v>
      </c>
      <c r="C215" t="s">
        <v>24</v>
      </c>
      <c r="D215" t="s">
        <v>44</v>
      </c>
      <c r="E215" t="s">
        <v>26</v>
      </c>
      <c r="F215" t="s">
        <v>27</v>
      </c>
      <c r="G215" t="s">
        <v>33</v>
      </c>
      <c r="H215" t="s">
        <v>34</v>
      </c>
      <c r="I215" t="s">
        <v>45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3">
      <c r="A216" s="1">
        <v>43951</v>
      </c>
      <c r="B216">
        <v>4636</v>
      </c>
      <c r="C216" t="s">
        <v>24</v>
      </c>
      <c r="D216" t="s">
        <v>25</v>
      </c>
      <c r="E216" t="s">
        <v>26</v>
      </c>
      <c r="F216" t="s">
        <v>27</v>
      </c>
      <c r="G216" t="s">
        <v>28</v>
      </c>
      <c r="H216" t="s">
        <v>29</v>
      </c>
      <c r="I216" t="s">
        <v>49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3">
      <c r="A217" s="1">
        <v>43951</v>
      </c>
      <c r="B217">
        <v>4636</v>
      </c>
      <c r="C217" t="s">
        <v>24</v>
      </c>
      <c r="D217" t="s">
        <v>39</v>
      </c>
      <c r="E217" t="s">
        <v>32</v>
      </c>
      <c r="F217" t="s">
        <v>27</v>
      </c>
      <c r="G217" t="s">
        <v>28</v>
      </c>
      <c r="H217" t="s">
        <v>29</v>
      </c>
      <c r="I217" t="s">
        <v>50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3">
      <c r="A218" s="1">
        <v>43951</v>
      </c>
      <c r="B218">
        <v>4636</v>
      </c>
      <c r="C218" t="s">
        <v>24</v>
      </c>
      <c r="D218" t="s">
        <v>44</v>
      </c>
      <c r="E218" t="s">
        <v>26</v>
      </c>
      <c r="F218" t="s">
        <v>27</v>
      </c>
      <c r="G218" t="s">
        <v>33</v>
      </c>
      <c r="H218" t="s">
        <v>34</v>
      </c>
      <c r="I218" t="s">
        <v>45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3">
      <c r="A219" s="1">
        <v>43952</v>
      </c>
      <c r="B219">
        <v>4636</v>
      </c>
      <c r="C219" t="s">
        <v>24</v>
      </c>
      <c r="D219" t="s">
        <v>25</v>
      </c>
      <c r="E219" t="s">
        <v>26</v>
      </c>
      <c r="F219" t="s">
        <v>27</v>
      </c>
      <c r="G219" t="s">
        <v>28</v>
      </c>
      <c r="H219" t="s">
        <v>29</v>
      </c>
      <c r="I219" t="s">
        <v>49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3">
      <c r="A220" s="1">
        <v>43952</v>
      </c>
      <c r="B220">
        <v>4636</v>
      </c>
      <c r="C220" t="s">
        <v>24</v>
      </c>
      <c r="D220" t="s">
        <v>39</v>
      </c>
      <c r="E220" t="s">
        <v>32</v>
      </c>
      <c r="F220" t="s">
        <v>27</v>
      </c>
      <c r="G220" t="s">
        <v>28</v>
      </c>
      <c r="H220" t="s">
        <v>29</v>
      </c>
      <c r="I220" t="s">
        <v>50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3">
      <c r="A221" s="1">
        <v>43952</v>
      </c>
      <c r="B221">
        <v>4636</v>
      </c>
      <c r="C221" t="s">
        <v>24</v>
      </c>
      <c r="D221" t="s">
        <v>44</v>
      </c>
      <c r="E221" t="s">
        <v>26</v>
      </c>
      <c r="F221" t="s">
        <v>27</v>
      </c>
      <c r="G221" t="s">
        <v>33</v>
      </c>
      <c r="H221" t="s">
        <v>34</v>
      </c>
      <c r="I221" t="s">
        <v>45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3">
      <c r="A222" s="1">
        <v>43953</v>
      </c>
      <c r="B222">
        <v>4636</v>
      </c>
      <c r="C222" t="s">
        <v>24</v>
      </c>
      <c r="D222" t="s">
        <v>25</v>
      </c>
      <c r="E222" t="s">
        <v>26</v>
      </c>
      <c r="F222" t="s">
        <v>27</v>
      </c>
      <c r="G222" t="s">
        <v>28</v>
      </c>
      <c r="H222" t="s">
        <v>29</v>
      </c>
      <c r="I222" t="s">
        <v>49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3">
      <c r="A223" s="1">
        <v>43953</v>
      </c>
      <c r="B223">
        <v>4636</v>
      </c>
      <c r="C223" t="s">
        <v>24</v>
      </c>
      <c r="D223" t="s">
        <v>44</v>
      </c>
      <c r="E223" t="s">
        <v>26</v>
      </c>
      <c r="F223" t="s">
        <v>27</v>
      </c>
      <c r="G223" t="s">
        <v>33</v>
      </c>
      <c r="H223" t="s">
        <v>34</v>
      </c>
      <c r="I223" t="s">
        <v>45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3">
      <c r="A224" s="1">
        <v>43954</v>
      </c>
      <c r="B224">
        <v>4636</v>
      </c>
      <c r="C224" t="s">
        <v>24</v>
      </c>
      <c r="D224" t="s">
        <v>25</v>
      </c>
      <c r="E224" t="s">
        <v>26</v>
      </c>
      <c r="F224" t="s">
        <v>27</v>
      </c>
      <c r="G224" t="s">
        <v>28</v>
      </c>
      <c r="H224" t="s">
        <v>29</v>
      </c>
      <c r="I224" t="s">
        <v>49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3">
      <c r="A225" s="1">
        <v>43954</v>
      </c>
      <c r="B225">
        <v>4636</v>
      </c>
      <c r="C225" t="s">
        <v>24</v>
      </c>
      <c r="D225" t="s">
        <v>44</v>
      </c>
      <c r="E225" t="s">
        <v>26</v>
      </c>
      <c r="F225" t="s">
        <v>27</v>
      </c>
      <c r="G225" t="s">
        <v>33</v>
      </c>
      <c r="H225" t="s">
        <v>34</v>
      </c>
      <c r="I225" t="s">
        <v>45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3">
      <c r="A226" s="1">
        <v>43955</v>
      </c>
      <c r="B226">
        <v>4636</v>
      </c>
      <c r="C226" t="s">
        <v>24</v>
      </c>
      <c r="D226" t="s">
        <v>25</v>
      </c>
      <c r="E226" t="s">
        <v>26</v>
      </c>
      <c r="F226" t="s">
        <v>27</v>
      </c>
      <c r="G226" t="s">
        <v>28</v>
      </c>
      <c r="H226" t="s">
        <v>29</v>
      </c>
      <c r="I226" t="s">
        <v>49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3">
      <c r="A227" s="1">
        <v>43955</v>
      </c>
      <c r="B227">
        <v>4636</v>
      </c>
      <c r="C227" t="s">
        <v>24</v>
      </c>
      <c r="D227" t="s">
        <v>44</v>
      </c>
      <c r="E227" t="s">
        <v>26</v>
      </c>
      <c r="F227" t="s">
        <v>27</v>
      </c>
      <c r="G227" t="s">
        <v>33</v>
      </c>
      <c r="H227" t="s">
        <v>34</v>
      </c>
      <c r="I227" t="s">
        <v>45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3">
      <c r="A228" s="1">
        <v>43956</v>
      </c>
      <c r="B228">
        <v>4636</v>
      </c>
      <c r="C228" t="s">
        <v>24</v>
      </c>
      <c r="D228" t="s">
        <v>25</v>
      </c>
      <c r="E228" t="s">
        <v>26</v>
      </c>
      <c r="F228" t="s">
        <v>27</v>
      </c>
      <c r="G228" t="s">
        <v>28</v>
      </c>
      <c r="H228" t="s">
        <v>29</v>
      </c>
      <c r="I228" t="s">
        <v>49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3">
      <c r="A229" s="1">
        <v>43956</v>
      </c>
      <c r="B229">
        <v>4636</v>
      </c>
      <c r="C229" t="s">
        <v>24</v>
      </c>
      <c r="D229" t="s">
        <v>44</v>
      </c>
      <c r="E229" t="s">
        <v>26</v>
      </c>
      <c r="F229" t="s">
        <v>27</v>
      </c>
      <c r="G229" t="s">
        <v>33</v>
      </c>
      <c r="H229" t="s">
        <v>34</v>
      </c>
      <c r="I229" t="s">
        <v>45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3">
      <c r="A230" s="1">
        <v>43957</v>
      </c>
      <c r="B230">
        <v>4636</v>
      </c>
      <c r="C230" t="s">
        <v>24</v>
      </c>
      <c r="D230" t="s">
        <v>25</v>
      </c>
      <c r="E230" t="s">
        <v>26</v>
      </c>
      <c r="F230" t="s">
        <v>27</v>
      </c>
      <c r="G230" t="s">
        <v>28</v>
      </c>
      <c r="H230" t="s">
        <v>29</v>
      </c>
      <c r="I230" t="s">
        <v>49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3">
      <c r="A231" s="1">
        <v>43958</v>
      </c>
      <c r="B231">
        <v>4636</v>
      </c>
      <c r="C231" t="s">
        <v>24</v>
      </c>
      <c r="D231" t="s">
        <v>25</v>
      </c>
      <c r="E231" t="s">
        <v>26</v>
      </c>
      <c r="F231" t="s">
        <v>27</v>
      </c>
      <c r="G231" t="s">
        <v>28</v>
      </c>
      <c r="H231" t="s">
        <v>29</v>
      </c>
      <c r="I231" t="s">
        <v>49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3">
      <c r="A232" s="1">
        <v>43958</v>
      </c>
      <c r="B232">
        <v>4636</v>
      </c>
      <c r="C232" t="s">
        <v>24</v>
      </c>
      <c r="D232" t="s">
        <v>44</v>
      </c>
      <c r="E232" t="s">
        <v>26</v>
      </c>
      <c r="F232" t="s">
        <v>27</v>
      </c>
      <c r="G232" t="s">
        <v>33</v>
      </c>
      <c r="H232" t="s">
        <v>34</v>
      </c>
      <c r="I232" t="s">
        <v>45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3">
      <c r="A233" s="1">
        <v>43959</v>
      </c>
      <c r="B233">
        <v>4636</v>
      </c>
      <c r="C233" t="s">
        <v>24</v>
      </c>
      <c r="D233" t="s">
        <v>25</v>
      </c>
      <c r="E233" t="s">
        <v>26</v>
      </c>
      <c r="F233" t="s">
        <v>27</v>
      </c>
      <c r="G233" t="s">
        <v>28</v>
      </c>
      <c r="H233" t="s">
        <v>29</v>
      </c>
      <c r="I233" t="s">
        <v>49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3">
      <c r="A234" s="1">
        <v>43959</v>
      </c>
      <c r="B234">
        <v>4636</v>
      </c>
      <c r="C234" t="s">
        <v>24</v>
      </c>
      <c r="D234" t="s">
        <v>44</v>
      </c>
      <c r="E234" t="s">
        <v>26</v>
      </c>
      <c r="F234" t="s">
        <v>27</v>
      </c>
      <c r="G234" t="s">
        <v>33</v>
      </c>
      <c r="H234" t="s">
        <v>34</v>
      </c>
      <c r="I234" t="s">
        <v>45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3">
      <c r="A235" s="1">
        <v>43960</v>
      </c>
      <c r="B235">
        <v>4636</v>
      </c>
      <c r="C235" t="s">
        <v>24</v>
      </c>
      <c r="D235" t="s">
        <v>25</v>
      </c>
      <c r="E235" t="s">
        <v>26</v>
      </c>
      <c r="F235" t="s">
        <v>27</v>
      </c>
      <c r="G235" t="s">
        <v>28</v>
      </c>
      <c r="H235" t="s">
        <v>29</v>
      </c>
      <c r="I235" t="s">
        <v>49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3">
      <c r="A236" s="1">
        <v>43960</v>
      </c>
      <c r="B236">
        <v>4636</v>
      </c>
      <c r="C236" t="s">
        <v>24</v>
      </c>
      <c r="D236" t="s">
        <v>44</v>
      </c>
      <c r="E236" t="s">
        <v>26</v>
      </c>
      <c r="F236" t="s">
        <v>27</v>
      </c>
      <c r="G236" t="s">
        <v>33</v>
      </c>
      <c r="H236" t="s">
        <v>34</v>
      </c>
      <c r="I236" t="s">
        <v>45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3">
      <c r="A237" s="1">
        <v>43961</v>
      </c>
      <c r="B237">
        <v>6108</v>
      </c>
      <c r="C237" t="s">
        <v>52</v>
      </c>
      <c r="D237" t="s">
        <v>53</v>
      </c>
      <c r="E237" t="s">
        <v>54</v>
      </c>
      <c r="F237" t="s">
        <v>27</v>
      </c>
      <c r="G237" t="s">
        <v>28</v>
      </c>
      <c r="H237" t="s">
        <v>29</v>
      </c>
      <c r="I237" t="s">
        <v>54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 x14ac:dyDescent="0.3">
      <c r="A238" s="1">
        <v>43961</v>
      </c>
      <c r="B238">
        <v>4636</v>
      </c>
      <c r="C238" t="s">
        <v>24</v>
      </c>
      <c r="D238" t="s">
        <v>25</v>
      </c>
      <c r="E238" t="s">
        <v>26</v>
      </c>
      <c r="F238" t="s">
        <v>27</v>
      </c>
      <c r="G238" t="s">
        <v>28</v>
      </c>
      <c r="H238" t="s">
        <v>29</v>
      </c>
      <c r="I238" t="s">
        <v>49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 x14ac:dyDescent="0.3">
      <c r="A239" s="1">
        <v>43961</v>
      </c>
      <c r="B239">
        <v>4636</v>
      </c>
      <c r="C239" t="s">
        <v>24</v>
      </c>
      <c r="D239" t="s">
        <v>44</v>
      </c>
      <c r="E239" t="s">
        <v>26</v>
      </c>
      <c r="F239" t="s">
        <v>27</v>
      </c>
      <c r="G239" t="s">
        <v>33</v>
      </c>
      <c r="H239" t="s">
        <v>34</v>
      </c>
      <c r="I239" t="s">
        <v>45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 x14ac:dyDescent="0.3">
      <c r="A240" s="1">
        <v>43962</v>
      </c>
      <c r="B240">
        <v>6108</v>
      </c>
      <c r="C240" t="s">
        <v>52</v>
      </c>
      <c r="D240" t="s">
        <v>53</v>
      </c>
      <c r="E240" t="s">
        <v>54</v>
      </c>
      <c r="F240" t="s">
        <v>27</v>
      </c>
      <c r="G240" t="s">
        <v>28</v>
      </c>
      <c r="H240" t="s">
        <v>29</v>
      </c>
      <c r="I240" t="s">
        <v>54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 x14ac:dyDescent="0.3">
      <c r="A241" s="1">
        <v>43962</v>
      </c>
      <c r="B241">
        <v>4636</v>
      </c>
      <c r="C241" t="s">
        <v>24</v>
      </c>
      <c r="D241" t="s">
        <v>25</v>
      </c>
      <c r="E241" t="s">
        <v>26</v>
      </c>
      <c r="F241" t="s">
        <v>27</v>
      </c>
      <c r="G241" t="s">
        <v>28</v>
      </c>
      <c r="H241" t="s">
        <v>29</v>
      </c>
      <c r="I241" t="s">
        <v>49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 x14ac:dyDescent="0.3">
      <c r="A242" s="1">
        <v>43962</v>
      </c>
      <c r="B242">
        <v>4636</v>
      </c>
      <c r="C242" t="s">
        <v>24</v>
      </c>
      <c r="D242" t="s">
        <v>44</v>
      </c>
      <c r="E242" t="s">
        <v>26</v>
      </c>
      <c r="F242" t="s">
        <v>27</v>
      </c>
      <c r="G242" t="s">
        <v>33</v>
      </c>
      <c r="H242" t="s">
        <v>34</v>
      </c>
      <c r="I242" t="s">
        <v>45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 x14ac:dyDescent="0.3">
      <c r="A243" s="1">
        <v>43963</v>
      </c>
      <c r="B243">
        <v>6108</v>
      </c>
      <c r="C243" t="s">
        <v>52</v>
      </c>
      <c r="D243" t="s">
        <v>53</v>
      </c>
      <c r="E243" t="s">
        <v>54</v>
      </c>
      <c r="F243" t="s">
        <v>27</v>
      </c>
      <c r="G243" t="s">
        <v>28</v>
      </c>
      <c r="H243" t="s">
        <v>29</v>
      </c>
      <c r="I243" t="s">
        <v>55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 x14ac:dyDescent="0.3">
      <c r="A244" s="1">
        <v>43963</v>
      </c>
      <c r="B244">
        <v>4636</v>
      </c>
      <c r="C244" t="s">
        <v>24</v>
      </c>
      <c r="D244" t="s">
        <v>25</v>
      </c>
      <c r="E244" t="s">
        <v>26</v>
      </c>
      <c r="F244" t="s">
        <v>27</v>
      </c>
      <c r="G244" t="s">
        <v>28</v>
      </c>
      <c r="H244" t="s">
        <v>29</v>
      </c>
      <c r="I244" t="s">
        <v>49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 x14ac:dyDescent="0.3">
      <c r="A245" s="1">
        <v>43963</v>
      </c>
      <c r="B245">
        <v>4636</v>
      </c>
      <c r="C245" t="s">
        <v>24</v>
      </c>
      <c r="D245" t="s">
        <v>44</v>
      </c>
      <c r="E245" t="s">
        <v>26</v>
      </c>
      <c r="F245" t="s">
        <v>27</v>
      </c>
      <c r="G245" t="s">
        <v>33</v>
      </c>
      <c r="H245" t="s">
        <v>34</v>
      </c>
      <c r="I245" t="s">
        <v>45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 x14ac:dyDescent="0.3">
      <c r="A246" s="1">
        <v>43964</v>
      </c>
      <c r="B246">
        <v>6108</v>
      </c>
      <c r="C246" t="s">
        <v>52</v>
      </c>
      <c r="D246" t="s">
        <v>53</v>
      </c>
      <c r="E246" t="s">
        <v>54</v>
      </c>
      <c r="F246" t="s">
        <v>27</v>
      </c>
      <c r="G246" t="s">
        <v>28</v>
      </c>
      <c r="H246" t="s">
        <v>29</v>
      </c>
      <c r="I246" t="s">
        <v>55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 x14ac:dyDescent="0.3">
      <c r="A247" s="1">
        <v>43964</v>
      </c>
      <c r="B247">
        <v>4636</v>
      </c>
      <c r="C247" t="s">
        <v>24</v>
      </c>
      <c r="D247" t="s">
        <v>25</v>
      </c>
      <c r="E247" t="s">
        <v>26</v>
      </c>
      <c r="F247" t="s">
        <v>27</v>
      </c>
      <c r="G247" t="s">
        <v>28</v>
      </c>
      <c r="H247" t="s">
        <v>29</v>
      </c>
      <c r="I247" t="s">
        <v>49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 x14ac:dyDescent="0.3">
      <c r="A248" s="1">
        <v>43964</v>
      </c>
      <c r="B248">
        <v>4636</v>
      </c>
      <c r="C248" t="s">
        <v>24</v>
      </c>
      <c r="D248" t="s">
        <v>44</v>
      </c>
      <c r="E248" t="s">
        <v>26</v>
      </c>
      <c r="F248" t="s">
        <v>27</v>
      </c>
      <c r="G248" t="s">
        <v>33</v>
      </c>
      <c r="H248" t="s">
        <v>34</v>
      </c>
      <c r="I248" t="s">
        <v>45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 x14ac:dyDescent="0.3">
      <c r="A249" s="1">
        <v>43965</v>
      </c>
      <c r="B249">
        <v>6108</v>
      </c>
      <c r="C249" t="s">
        <v>52</v>
      </c>
      <c r="D249" t="s">
        <v>53</v>
      </c>
      <c r="E249" t="s">
        <v>54</v>
      </c>
      <c r="F249" t="s">
        <v>27</v>
      </c>
      <c r="G249" t="s">
        <v>28</v>
      </c>
      <c r="H249" t="s">
        <v>29</v>
      </c>
      <c r="I249" t="s">
        <v>55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 x14ac:dyDescent="0.3">
      <c r="A250" s="1">
        <v>43965</v>
      </c>
      <c r="B250">
        <v>4636</v>
      </c>
      <c r="C250" t="s">
        <v>24</v>
      </c>
      <c r="D250" t="s">
        <v>25</v>
      </c>
      <c r="E250" t="s">
        <v>26</v>
      </c>
      <c r="F250" t="s">
        <v>27</v>
      </c>
      <c r="G250" t="s">
        <v>28</v>
      </c>
      <c r="H250" t="s">
        <v>29</v>
      </c>
      <c r="I250" t="s">
        <v>49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 x14ac:dyDescent="0.3">
      <c r="A251" s="1">
        <v>43965</v>
      </c>
      <c r="B251">
        <v>4636</v>
      </c>
      <c r="C251" t="s">
        <v>24</v>
      </c>
      <c r="D251" t="s">
        <v>44</v>
      </c>
      <c r="E251" t="s">
        <v>26</v>
      </c>
      <c r="F251" t="s">
        <v>27</v>
      </c>
      <c r="G251" t="s">
        <v>33</v>
      </c>
      <c r="H251" t="s">
        <v>34</v>
      </c>
      <c r="I251" t="s">
        <v>45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 x14ac:dyDescent="0.3">
      <c r="A252" s="1">
        <v>43966</v>
      </c>
      <c r="B252">
        <v>6108</v>
      </c>
      <c r="C252" t="s">
        <v>52</v>
      </c>
      <c r="D252" t="s">
        <v>53</v>
      </c>
      <c r="E252" t="s">
        <v>54</v>
      </c>
      <c r="F252" t="s">
        <v>27</v>
      </c>
      <c r="G252" t="s">
        <v>28</v>
      </c>
      <c r="H252" t="s">
        <v>29</v>
      </c>
      <c r="I252" t="s">
        <v>55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 x14ac:dyDescent="0.3">
      <c r="A253" s="1">
        <v>43966</v>
      </c>
      <c r="B253">
        <v>4636</v>
      </c>
      <c r="C253" t="s">
        <v>24</v>
      </c>
      <c r="D253" t="s">
        <v>25</v>
      </c>
      <c r="E253" t="s">
        <v>26</v>
      </c>
      <c r="F253" t="s">
        <v>27</v>
      </c>
      <c r="G253" t="s">
        <v>28</v>
      </c>
      <c r="H253" t="s">
        <v>29</v>
      </c>
      <c r="I253" t="s">
        <v>49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 x14ac:dyDescent="0.3">
      <c r="A254" s="1">
        <v>43966</v>
      </c>
      <c r="B254">
        <v>4636</v>
      </c>
      <c r="C254" t="s">
        <v>24</v>
      </c>
      <c r="D254" t="s">
        <v>44</v>
      </c>
      <c r="E254" t="s">
        <v>26</v>
      </c>
      <c r="F254" t="s">
        <v>27</v>
      </c>
      <c r="G254" t="s">
        <v>33</v>
      </c>
      <c r="H254" t="s">
        <v>34</v>
      </c>
      <c r="I254" t="s">
        <v>45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 x14ac:dyDescent="0.3">
      <c r="A255" s="1">
        <v>43967</v>
      </c>
      <c r="B255">
        <v>6108</v>
      </c>
      <c r="C255" t="s">
        <v>52</v>
      </c>
      <c r="D255" t="s">
        <v>53</v>
      </c>
      <c r="E255" t="s">
        <v>54</v>
      </c>
      <c r="F255" t="s">
        <v>27</v>
      </c>
      <c r="G255" t="s">
        <v>28</v>
      </c>
      <c r="H255" t="s">
        <v>29</v>
      </c>
      <c r="I255" t="s">
        <v>55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 x14ac:dyDescent="0.3">
      <c r="A256" s="1">
        <v>43967</v>
      </c>
      <c r="B256">
        <v>4636</v>
      </c>
      <c r="C256" t="s">
        <v>24</v>
      </c>
      <c r="D256" t="s">
        <v>25</v>
      </c>
      <c r="E256" t="s">
        <v>26</v>
      </c>
      <c r="F256" t="s">
        <v>27</v>
      </c>
      <c r="G256" t="s">
        <v>28</v>
      </c>
      <c r="H256" t="s">
        <v>29</v>
      </c>
      <c r="I256" t="s">
        <v>49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 x14ac:dyDescent="0.3">
      <c r="A257" s="1">
        <v>43967</v>
      </c>
      <c r="B257">
        <v>4636</v>
      </c>
      <c r="C257" t="s">
        <v>24</v>
      </c>
      <c r="D257" t="s">
        <v>44</v>
      </c>
      <c r="E257" t="s">
        <v>26</v>
      </c>
      <c r="F257" t="s">
        <v>27</v>
      </c>
      <c r="G257" t="s">
        <v>33</v>
      </c>
      <c r="H257" t="s">
        <v>34</v>
      </c>
      <c r="I257" t="s">
        <v>45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 x14ac:dyDescent="0.3">
      <c r="A258" s="1">
        <v>43968</v>
      </c>
      <c r="B258">
        <v>6108</v>
      </c>
      <c r="C258" t="s">
        <v>52</v>
      </c>
      <c r="D258" t="s">
        <v>53</v>
      </c>
      <c r="E258" t="s">
        <v>54</v>
      </c>
      <c r="F258" t="s">
        <v>27</v>
      </c>
      <c r="G258" t="s">
        <v>28</v>
      </c>
      <c r="H258" t="s">
        <v>29</v>
      </c>
      <c r="I258" t="s">
        <v>55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 x14ac:dyDescent="0.3">
      <c r="A259" s="1">
        <v>43968</v>
      </c>
      <c r="B259">
        <v>4636</v>
      </c>
      <c r="C259" t="s">
        <v>24</v>
      </c>
      <c r="D259" t="s">
        <v>25</v>
      </c>
      <c r="E259" t="s">
        <v>26</v>
      </c>
      <c r="F259" t="s">
        <v>27</v>
      </c>
      <c r="G259" t="s">
        <v>28</v>
      </c>
      <c r="H259" t="s">
        <v>29</v>
      </c>
      <c r="I259" t="s">
        <v>49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 x14ac:dyDescent="0.3">
      <c r="A260" s="1">
        <v>43968</v>
      </c>
      <c r="B260">
        <v>4636</v>
      </c>
      <c r="C260" t="s">
        <v>24</v>
      </c>
      <c r="D260" t="s">
        <v>44</v>
      </c>
      <c r="E260" t="s">
        <v>26</v>
      </c>
      <c r="F260" t="s">
        <v>27</v>
      </c>
      <c r="G260" t="s">
        <v>33</v>
      </c>
      <c r="H260" t="s">
        <v>34</v>
      </c>
      <c r="I260" t="s">
        <v>45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 x14ac:dyDescent="0.3">
      <c r="A261" s="1">
        <v>43969</v>
      </c>
      <c r="B261">
        <v>6108</v>
      </c>
      <c r="C261" t="s">
        <v>52</v>
      </c>
      <c r="D261" t="s">
        <v>53</v>
      </c>
      <c r="E261" t="s">
        <v>54</v>
      </c>
      <c r="F261" t="s">
        <v>27</v>
      </c>
      <c r="G261" t="s">
        <v>28</v>
      </c>
      <c r="H261" t="s">
        <v>29</v>
      </c>
      <c r="I261" t="s">
        <v>55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 x14ac:dyDescent="0.3">
      <c r="A262" s="1">
        <v>43969</v>
      </c>
      <c r="B262">
        <v>4636</v>
      </c>
      <c r="C262" t="s">
        <v>24</v>
      </c>
      <c r="D262" t="s">
        <v>25</v>
      </c>
      <c r="E262" t="s">
        <v>26</v>
      </c>
      <c r="F262" t="s">
        <v>27</v>
      </c>
      <c r="G262" t="s">
        <v>28</v>
      </c>
      <c r="H262" t="s">
        <v>29</v>
      </c>
      <c r="I262" t="s">
        <v>49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 x14ac:dyDescent="0.3">
      <c r="A263" s="1">
        <v>43969</v>
      </c>
      <c r="B263">
        <v>4636</v>
      </c>
      <c r="C263" t="s">
        <v>24</v>
      </c>
      <c r="D263" t="s">
        <v>44</v>
      </c>
      <c r="E263" t="s">
        <v>26</v>
      </c>
      <c r="F263" t="s">
        <v>27</v>
      </c>
      <c r="G263" t="s">
        <v>33</v>
      </c>
      <c r="H263" t="s">
        <v>34</v>
      </c>
      <c r="I263" t="s">
        <v>45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 x14ac:dyDescent="0.3">
      <c r="A264" s="1">
        <v>43970</v>
      </c>
      <c r="B264">
        <v>6108</v>
      </c>
      <c r="C264" t="s">
        <v>52</v>
      </c>
      <c r="D264" t="s">
        <v>53</v>
      </c>
      <c r="E264" t="s">
        <v>54</v>
      </c>
      <c r="F264" t="s">
        <v>27</v>
      </c>
      <c r="G264" t="s">
        <v>28</v>
      </c>
      <c r="H264" t="s">
        <v>29</v>
      </c>
      <c r="I264" t="s">
        <v>55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 x14ac:dyDescent="0.3">
      <c r="A265" s="1">
        <v>43970</v>
      </c>
      <c r="B265">
        <v>4636</v>
      </c>
      <c r="C265" t="s">
        <v>24</v>
      </c>
      <c r="D265" t="s">
        <v>25</v>
      </c>
      <c r="E265" t="s">
        <v>26</v>
      </c>
      <c r="F265" t="s">
        <v>27</v>
      </c>
      <c r="G265" t="s">
        <v>28</v>
      </c>
      <c r="H265" t="s">
        <v>29</v>
      </c>
      <c r="I265" t="s">
        <v>49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 x14ac:dyDescent="0.3">
      <c r="A266" s="1">
        <v>43970</v>
      </c>
      <c r="B266">
        <v>4636</v>
      </c>
      <c r="C266" t="s">
        <v>24</v>
      </c>
      <c r="D266" t="s">
        <v>44</v>
      </c>
      <c r="E266" t="s">
        <v>26</v>
      </c>
      <c r="F266" t="s">
        <v>27</v>
      </c>
      <c r="G266" t="s">
        <v>33</v>
      </c>
      <c r="H266" t="s">
        <v>34</v>
      </c>
      <c r="I266" t="s">
        <v>45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 x14ac:dyDescent="0.3">
      <c r="A267" s="1">
        <v>43971</v>
      </c>
      <c r="B267">
        <v>6108</v>
      </c>
      <c r="C267" t="s">
        <v>52</v>
      </c>
      <c r="D267" t="s">
        <v>53</v>
      </c>
      <c r="E267" t="s">
        <v>54</v>
      </c>
      <c r="F267" t="s">
        <v>27</v>
      </c>
      <c r="G267" t="s">
        <v>28</v>
      </c>
      <c r="H267" t="s">
        <v>29</v>
      </c>
      <c r="I267" t="s">
        <v>55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 x14ac:dyDescent="0.3">
      <c r="A268" s="1">
        <v>43971</v>
      </c>
      <c r="B268">
        <v>4636</v>
      </c>
      <c r="C268" t="s">
        <v>24</v>
      </c>
      <c r="D268" t="s">
        <v>25</v>
      </c>
      <c r="E268" t="s">
        <v>26</v>
      </c>
      <c r="F268" t="s">
        <v>27</v>
      </c>
      <c r="G268" t="s">
        <v>28</v>
      </c>
      <c r="H268" t="s">
        <v>29</v>
      </c>
      <c r="I268" t="s">
        <v>49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 x14ac:dyDescent="0.3">
      <c r="A269" s="1">
        <v>43971</v>
      </c>
      <c r="B269">
        <v>4636</v>
      </c>
      <c r="C269" t="s">
        <v>24</v>
      </c>
      <c r="D269" t="s">
        <v>44</v>
      </c>
      <c r="E269" t="s">
        <v>26</v>
      </c>
      <c r="F269" t="s">
        <v>27</v>
      </c>
      <c r="G269" t="s">
        <v>33</v>
      </c>
      <c r="H269" t="s">
        <v>34</v>
      </c>
      <c r="I269" t="s">
        <v>45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 x14ac:dyDescent="0.3">
      <c r="A270" s="1">
        <v>43972</v>
      </c>
      <c r="B270">
        <v>6108</v>
      </c>
      <c r="C270" t="s">
        <v>52</v>
      </c>
      <c r="D270" t="s">
        <v>53</v>
      </c>
      <c r="E270" t="s">
        <v>54</v>
      </c>
      <c r="F270" t="s">
        <v>27</v>
      </c>
      <c r="G270" t="s">
        <v>28</v>
      </c>
      <c r="H270" t="s">
        <v>29</v>
      </c>
      <c r="I270" t="s">
        <v>55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 x14ac:dyDescent="0.3">
      <c r="A271" s="1">
        <v>43972</v>
      </c>
      <c r="B271">
        <v>4636</v>
      </c>
      <c r="C271" t="s">
        <v>24</v>
      </c>
      <c r="D271" t="s">
        <v>25</v>
      </c>
      <c r="E271" t="s">
        <v>26</v>
      </c>
      <c r="F271" t="s">
        <v>27</v>
      </c>
      <c r="G271" t="s">
        <v>28</v>
      </c>
      <c r="H271" t="s">
        <v>29</v>
      </c>
      <c r="I271" t="s">
        <v>49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 x14ac:dyDescent="0.3">
      <c r="A272" s="1">
        <v>43972</v>
      </c>
      <c r="B272">
        <v>4636</v>
      </c>
      <c r="C272" t="s">
        <v>24</v>
      </c>
      <c r="D272" t="s">
        <v>44</v>
      </c>
      <c r="E272" t="s">
        <v>26</v>
      </c>
      <c r="F272" t="s">
        <v>27</v>
      </c>
      <c r="G272" t="s">
        <v>33</v>
      </c>
      <c r="H272" t="s">
        <v>34</v>
      </c>
      <c r="I272" t="s">
        <v>45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 x14ac:dyDescent="0.3">
      <c r="A273" s="1">
        <v>43973</v>
      </c>
      <c r="B273">
        <v>6108</v>
      </c>
      <c r="C273" t="s">
        <v>52</v>
      </c>
      <c r="D273" t="s">
        <v>53</v>
      </c>
      <c r="E273" t="s">
        <v>54</v>
      </c>
      <c r="F273" t="s">
        <v>27</v>
      </c>
      <c r="G273" t="s">
        <v>28</v>
      </c>
      <c r="H273" t="s">
        <v>29</v>
      </c>
      <c r="I273" t="s">
        <v>55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 x14ac:dyDescent="0.3">
      <c r="A274" s="1">
        <v>43973</v>
      </c>
      <c r="B274">
        <v>4636</v>
      </c>
      <c r="C274" t="s">
        <v>24</v>
      </c>
      <c r="D274" t="s">
        <v>25</v>
      </c>
      <c r="E274" t="s">
        <v>26</v>
      </c>
      <c r="F274" t="s">
        <v>27</v>
      </c>
      <c r="G274" t="s">
        <v>28</v>
      </c>
      <c r="H274" t="s">
        <v>29</v>
      </c>
      <c r="I274" t="s">
        <v>49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 x14ac:dyDescent="0.3">
      <c r="A275" s="1">
        <v>43973</v>
      </c>
      <c r="B275">
        <v>4636</v>
      </c>
      <c r="C275" t="s">
        <v>24</v>
      </c>
      <c r="D275" t="s">
        <v>44</v>
      </c>
      <c r="E275" t="s">
        <v>26</v>
      </c>
      <c r="F275" t="s">
        <v>27</v>
      </c>
      <c r="G275" t="s">
        <v>33</v>
      </c>
      <c r="H275" t="s">
        <v>34</v>
      </c>
      <c r="I275" t="s">
        <v>45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 x14ac:dyDescent="0.3">
      <c r="A276" s="1">
        <v>43974</v>
      </c>
      <c r="B276">
        <v>6108</v>
      </c>
      <c r="C276" t="s">
        <v>52</v>
      </c>
      <c r="D276" t="s">
        <v>53</v>
      </c>
      <c r="E276" t="s">
        <v>54</v>
      </c>
      <c r="F276" t="s">
        <v>27</v>
      </c>
      <c r="G276" t="s">
        <v>28</v>
      </c>
      <c r="H276" t="s">
        <v>29</v>
      </c>
      <c r="I276" t="s">
        <v>55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 x14ac:dyDescent="0.3">
      <c r="A277" s="1">
        <v>43974</v>
      </c>
      <c r="B277">
        <v>4636</v>
      </c>
      <c r="C277" t="s">
        <v>24</v>
      </c>
      <c r="D277" t="s">
        <v>25</v>
      </c>
      <c r="E277" t="s">
        <v>26</v>
      </c>
      <c r="F277" t="s">
        <v>27</v>
      </c>
      <c r="G277" t="s">
        <v>28</v>
      </c>
      <c r="H277" t="s">
        <v>29</v>
      </c>
      <c r="I277" t="s">
        <v>49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 x14ac:dyDescent="0.3">
      <c r="A278" s="1">
        <v>43974</v>
      </c>
      <c r="B278">
        <v>4636</v>
      </c>
      <c r="C278" t="s">
        <v>24</v>
      </c>
      <c r="D278" t="s">
        <v>44</v>
      </c>
      <c r="E278" t="s">
        <v>26</v>
      </c>
      <c r="F278" t="s">
        <v>27</v>
      </c>
      <c r="G278" t="s">
        <v>33</v>
      </c>
      <c r="H278" t="s">
        <v>34</v>
      </c>
      <c r="I278" t="s">
        <v>45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 x14ac:dyDescent="0.3">
      <c r="A279" s="1">
        <v>43975</v>
      </c>
      <c r="B279">
        <v>6108</v>
      </c>
      <c r="C279" t="s">
        <v>52</v>
      </c>
      <c r="D279" t="s">
        <v>53</v>
      </c>
      <c r="E279" t="s">
        <v>54</v>
      </c>
      <c r="F279" t="s">
        <v>27</v>
      </c>
      <c r="G279" t="s">
        <v>28</v>
      </c>
      <c r="H279" t="s">
        <v>29</v>
      </c>
      <c r="I279" t="s">
        <v>55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 x14ac:dyDescent="0.3">
      <c r="A280" s="1">
        <v>43975</v>
      </c>
      <c r="B280">
        <v>4636</v>
      </c>
      <c r="C280" t="s">
        <v>24</v>
      </c>
      <c r="D280" t="s">
        <v>25</v>
      </c>
      <c r="E280" t="s">
        <v>26</v>
      </c>
      <c r="F280" t="s">
        <v>27</v>
      </c>
      <c r="G280" t="s">
        <v>28</v>
      </c>
      <c r="H280" t="s">
        <v>29</v>
      </c>
      <c r="I280" t="s">
        <v>49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 x14ac:dyDescent="0.3">
      <c r="A281" s="1">
        <v>43975</v>
      </c>
      <c r="B281">
        <v>4636</v>
      </c>
      <c r="C281" t="s">
        <v>24</v>
      </c>
      <c r="D281" t="s">
        <v>44</v>
      </c>
      <c r="E281" t="s">
        <v>26</v>
      </c>
      <c r="F281" t="s">
        <v>27</v>
      </c>
      <c r="G281" t="s">
        <v>33</v>
      </c>
      <c r="H281" t="s">
        <v>34</v>
      </c>
      <c r="I281" t="s">
        <v>45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 x14ac:dyDescent="0.3">
      <c r="A282" s="1">
        <v>43976</v>
      </c>
      <c r="B282">
        <v>6108</v>
      </c>
      <c r="C282" t="s">
        <v>52</v>
      </c>
      <c r="D282" t="s">
        <v>53</v>
      </c>
      <c r="E282" t="s">
        <v>54</v>
      </c>
      <c r="F282" t="s">
        <v>27</v>
      </c>
      <c r="G282" t="s">
        <v>28</v>
      </c>
      <c r="H282" t="s">
        <v>29</v>
      </c>
      <c r="I282" t="s">
        <v>55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 x14ac:dyDescent="0.3">
      <c r="A283" s="1">
        <v>43976</v>
      </c>
      <c r="B283">
        <v>4636</v>
      </c>
      <c r="C283" t="s">
        <v>24</v>
      </c>
      <c r="D283" t="s">
        <v>25</v>
      </c>
      <c r="E283" t="s">
        <v>26</v>
      </c>
      <c r="F283" t="s">
        <v>27</v>
      </c>
      <c r="G283" t="s">
        <v>28</v>
      </c>
      <c r="H283" t="s">
        <v>29</v>
      </c>
      <c r="I283" t="s">
        <v>49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 x14ac:dyDescent="0.3">
      <c r="A284" s="1">
        <v>43976</v>
      </c>
      <c r="B284">
        <v>4636</v>
      </c>
      <c r="C284" t="s">
        <v>24</v>
      </c>
      <c r="D284" t="s">
        <v>44</v>
      </c>
      <c r="E284" t="s">
        <v>26</v>
      </c>
      <c r="F284" t="s">
        <v>27</v>
      </c>
      <c r="G284" t="s">
        <v>33</v>
      </c>
      <c r="H284" t="s">
        <v>34</v>
      </c>
      <c r="I284" t="s">
        <v>45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 x14ac:dyDescent="0.3">
      <c r="A285" s="1">
        <v>43977</v>
      </c>
      <c r="B285">
        <v>6108</v>
      </c>
      <c r="C285" t="s">
        <v>52</v>
      </c>
      <c r="D285" t="s">
        <v>53</v>
      </c>
      <c r="E285" t="s">
        <v>54</v>
      </c>
      <c r="F285" t="s">
        <v>27</v>
      </c>
      <c r="G285" t="s">
        <v>28</v>
      </c>
      <c r="H285" t="s">
        <v>29</v>
      </c>
      <c r="I285" t="s">
        <v>55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 x14ac:dyDescent="0.3">
      <c r="A286" s="1">
        <v>43977</v>
      </c>
      <c r="B286">
        <v>4636</v>
      </c>
      <c r="C286" t="s">
        <v>24</v>
      </c>
      <c r="D286" t="s">
        <v>25</v>
      </c>
      <c r="E286" t="s">
        <v>26</v>
      </c>
      <c r="F286" t="s">
        <v>27</v>
      </c>
      <c r="G286" t="s">
        <v>28</v>
      </c>
      <c r="H286" t="s">
        <v>29</v>
      </c>
      <c r="I286" t="s">
        <v>49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 x14ac:dyDescent="0.3">
      <c r="A287" s="1">
        <v>43977</v>
      </c>
      <c r="B287">
        <v>4636</v>
      </c>
      <c r="C287" t="s">
        <v>24</v>
      </c>
      <c r="D287" t="s">
        <v>44</v>
      </c>
      <c r="E287" t="s">
        <v>26</v>
      </c>
      <c r="F287" t="s">
        <v>27</v>
      </c>
      <c r="G287" t="s">
        <v>33</v>
      </c>
      <c r="H287" t="s">
        <v>34</v>
      </c>
      <c r="I287" t="s">
        <v>45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 x14ac:dyDescent="0.3">
      <c r="A288" s="1">
        <v>43978</v>
      </c>
      <c r="B288">
        <v>6108</v>
      </c>
      <c r="C288" t="s">
        <v>52</v>
      </c>
      <c r="D288" t="s">
        <v>53</v>
      </c>
      <c r="E288" t="s">
        <v>54</v>
      </c>
      <c r="F288" t="s">
        <v>27</v>
      </c>
      <c r="G288" t="s">
        <v>28</v>
      </c>
      <c r="H288" t="s">
        <v>29</v>
      </c>
      <c r="I288" t="s">
        <v>55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 x14ac:dyDescent="0.3">
      <c r="A289" s="1">
        <v>43978</v>
      </c>
      <c r="B289">
        <v>4636</v>
      </c>
      <c r="C289" t="s">
        <v>24</v>
      </c>
      <c r="D289" t="s">
        <v>25</v>
      </c>
      <c r="E289" t="s">
        <v>26</v>
      </c>
      <c r="F289" t="s">
        <v>27</v>
      </c>
      <c r="G289" t="s">
        <v>28</v>
      </c>
      <c r="H289" t="s">
        <v>29</v>
      </c>
      <c r="I289" t="s">
        <v>49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 x14ac:dyDescent="0.3">
      <c r="A290" s="1">
        <v>43978</v>
      </c>
      <c r="B290">
        <v>4636</v>
      </c>
      <c r="C290" t="s">
        <v>24</v>
      </c>
      <c r="D290" t="s">
        <v>44</v>
      </c>
      <c r="E290" t="s">
        <v>26</v>
      </c>
      <c r="F290" t="s">
        <v>27</v>
      </c>
      <c r="G290" t="s">
        <v>33</v>
      </c>
      <c r="H290" t="s">
        <v>34</v>
      </c>
      <c r="I290" t="s">
        <v>45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 x14ac:dyDescent="0.3">
      <c r="A291" s="1">
        <v>43979</v>
      </c>
      <c r="B291">
        <v>6108</v>
      </c>
      <c r="C291" t="s">
        <v>52</v>
      </c>
      <c r="D291" t="s">
        <v>53</v>
      </c>
      <c r="E291" t="s">
        <v>54</v>
      </c>
      <c r="F291" t="s">
        <v>27</v>
      </c>
      <c r="G291" t="s">
        <v>28</v>
      </c>
      <c r="H291" t="s">
        <v>29</v>
      </c>
      <c r="I291" t="s">
        <v>55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 x14ac:dyDescent="0.3">
      <c r="A292" s="1">
        <v>43979</v>
      </c>
      <c r="B292">
        <v>4636</v>
      </c>
      <c r="C292" t="s">
        <v>24</v>
      </c>
      <c r="D292" t="s">
        <v>25</v>
      </c>
      <c r="E292" t="s">
        <v>26</v>
      </c>
      <c r="F292" t="s">
        <v>27</v>
      </c>
      <c r="G292" t="s">
        <v>28</v>
      </c>
      <c r="H292" t="s">
        <v>29</v>
      </c>
      <c r="I292" t="s">
        <v>49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 x14ac:dyDescent="0.3">
      <c r="A293" s="1">
        <v>43979</v>
      </c>
      <c r="B293">
        <v>4636</v>
      </c>
      <c r="C293" t="s">
        <v>24</v>
      </c>
      <c r="D293" t="s">
        <v>44</v>
      </c>
      <c r="E293" t="s">
        <v>26</v>
      </c>
      <c r="F293" t="s">
        <v>27</v>
      </c>
      <c r="G293" t="s">
        <v>33</v>
      </c>
      <c r="H293" t="s">
        <v>34</v>
      </c>
      <c r="I293" t="s">
        <v>45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 x14ac:dyDescent="0.3">
      <c r="A294" s="1">
        <v>43980</v>
      </c>
      <c r="B294">
        <v>6108</v>
      </c>
      <c r="C294" t="s">
        <v>52</v>
      </c>
      <c r="D294" t="s">
        <v>53</v>
      </c>
      <c r="E294" t="s">
        <v>54</v>
      </c>
      <c r="F294" t="s">
        <v>27</v>
      </c>
      <c r="G294" t="s">
        <v>28</v>
      </c>
      <c r="H294" t="s">
        <v>29</v>
      </c>
      <c r="I294" t="s">
        <v>55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 x14ac:dyDescent="0.3">
      <c r="A295" s="1">
        <v>43980</v>
      </c>
      <c r="B295">
        <v>4636</v>
      </c>
      <c r="C295" t="s">
        <v>24</v>
      </c>
      <c r="D295" t="s">
        <v>25</v>
      </c>
      <c r="E295" t="s">
        <v>26</v>
      </c>
      <c r="F295" t="s">
        <v>27</v>
      </c>
      <c r="G295" t="s">
        <v>28</v>
      </c>
      <c r="H295" t="s">
        <v>29</v>
      </c>
      <c r="I295" t="s">
        <v>49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 x14ac:dyDescent="0.3">
      <c r="A296" s="1">
        <v>43980</v>
      </c>
      <c r="B296">
        <v>4636</v>
      </c>
      <c r="C296" t="s">
        <v>24</v>
      </c>
      <c r="D296" t="s">
        <v>44</v>
      </c>
      <c r="E296" t="s">
        <v>26</v>
      </c>
      <c r="F296" t="s">
        <v>27</v>
      </c>
      <c r="G296" t="s">
        <v>33</v>
      </c>
      <c r="H296" t="s">
        <v>34</v>
      </c>
      <c r="I296" t="s">
        <v>45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 x14ac:dyDescent="0.3">
      <c r="A297" s="1">
        <v>43981</v>
      </c>
      <c r="B297">
        <v>6108</v>
      </c>
      <c r="C297" t="s">
        <v>52</v>
      </c>
      <c r="D297" t="s">
        <v>53</v>
      </c>
      <c r="E297" t="s">
        <v>54</v>
      </c>
      <c r="F297" t="s">
        <v>27</v>
      </c>
      <c r="G297" t="s">
        <v>28</v>
      </c>
      <c r="H297" t="s">
        <v>29</v>
      </c>
      <c r="I297" t="s">
        <v>55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 x14ac:dyDescent="0.3">
      <c r="A298" s="1">
        <v>43981</v>
      </c>
      <c r="B298">
        <v>4636</v>
      </c>
      <c r="C298" t="s">
        <v>24</v>
      </c>
      <c r="D298" t="s">
        <v>25</v>
      </c>
      <c r="E298" t="s">
        <v>26</v>
      </c>
      <c r="F298" t="s">
        <v>27</v>
      </c>
      <c r="G298" t="s">
        <v>28</v>
      </c>
      <c r="H298" t="s">
        <v>29</v>
      </c>
      <c r="I298" t="s">
        <v>49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 x14ac:dyDescent="0.3">
      <c r="A299" s="1">
        <v>43981</v>
      </c>
      <c r="B299">
        <v>4636</v>
      </c>
      <c r="C299" t="s">
        <v>24</v>
      </c>
      <c r="D299" t="s">
        <v>44</v>
      </c>
      <c r="E299" t="s">
        <v>26</v>
      </c>
      <c r="F299" t="s">
        <v>27</v>
      </c>
      <c r="G299" t="s">
        <v>33</v>
      </c>
      <c r="H299" t="s">
        <v>34</v>
      </c>
      <c r="I299" t="s">
        <v>45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 x14ac:dyDescent="0.3">
      <c r="A300" s="1">
        <v>43982</v>
      </c>
      <c r="B300">
        <v>6108</v>
      </c>
      <c r="C300" t="s">
        <v>52</v>
      </c>
      <c r="D300" t="s">
        <v>53</v>
      </c>
      <c r="E300" t="s">
        <v>54</v>
      </c>
      <c r="F300" t="s">
        <v>27</v>
      </c>
      <c r="G300" t="s">
        <v>28</v>
      </c>
      <c r="H300" t="s">
        <v>29</v>
      </c>
      <c r="I300" t="s">
        <v>55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 x14ac:dyDescent="0.3">
      <c r="A301" s="1">
        <v>43982</v>
      </c>
      <c r="B301">
        <v>4636</v>
      </c>
      <c r="C301" t="s">
        <v>24</v>
      </c>
      <c r="D301" t="s">
        <v>25</v>
      </c>
      <c r="E301" t="s">
        <v>26</v>
      </c>
      <c r="F301" t="s">
        <v>27</v>
      </c>
      <c r="G301" t="s">
        <v>28</v>
      </c>
      <c r="H301" t="s">
        <v>29</v>
      </c>
      <c r="I301" t="s">
        <v>49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 x14ac:dyDescent="0.3">
      <c r="A302" s="1">
        <v>43982</v>
      </c>
      <c r="B302">
        <v>4636</v>
      </c>
      <c r="C302" t="s">
        <v>24</v>
      </c>
      <c r="D302" t="s">
        <v>44</v>
      </c>
      <c r="E302" t="s">
        <v>26</v>
      </c>
      <c r="F302" t="s">
        <v>27</v>
      </c>
      <c r="G302" t="s">
        <v>33</v>
      </c>
      <c r="H302" t="s">
        <v>34</v>
      </c>
      <c r="I302" t="s">
        <v>45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 x14ac:dyDescent="0.3">
      <c r="A303" s="1">
        <v>43983</v>
      </c>
      <c r="B303">
        <v>6108</v>
      </c>
      <c r="C303" t="s">
        <v>52</v>
      </c>
      <c r="D303" t="s">
        <v>53</v>
      </c>
      <c r="E303" t="s">
        <v>54</v>
      </c>
      <c r="F303" t="s">
        <v>27</v>
      </c>
      <c r="G303" t="s">
        <v>28</v>
      </c>
      <c r="H303" t="s">
        <v>29</v>
      </c>
      <c r="I303" t="s">
        <v>55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 x14ac:dyDescent="0.3">
      <c r="A304" s="1">
        <v>43983</v>
      </c>
      <c r="B304">
        <v>4636</v>
      </c>
      <c r="C304" t="s">
        <v>24</v>
      </c>
      <c r="D304" t="s">
        <v>25</v>
      </c>
      <c r="E304" t="s">
        <v>26</v>
      </c>
      <c r="F304" t="s">
        <v>27</v>
      </c>
      <c r="G304" t="s">
        <v>28</v>
      </c>
      <c r="H304" t="s">
        <v>29</v>
      </c>
      <c r="I304" t="s">
        <v>49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 x14ac:dyDescent="0.3">
      <c r="A305" s="1">
        <v>43983</v>
      </c>
      <c r="B305">
        <v>4636</v>
      </c>
      <c r="C305" t="s">
        <v>24</v>
      </c>
      <c r="D305" t="s">
        <v>44</v>
      </c>
      <c r="E305" t="s">
        <v>26</v>
      </c>
      <c r="F305" t="s">
        <v>27</v>
      </c>
      <c r="G305" t="s">
        <v>33</v>
      </c>
      <c r="H305" t="s">
        <v>34</v>
      </c>
      <c r="I305" t="s">
        <v>45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 x14ac:dyDescent="0.3">
      <c r="A306" s="1">
        <v>43984</v>
      </c>
      <c r="B306">
        <v>6108</v>
      </c>
      <c r="C306" t="s">
        <v>52</v>
      </c>
      <c r="D306" t="s">
        <v>53</v>
      </c>
      <c r="E306" t="s">
        <v>54</v>
      </c>
      <c r="F306" t="s">
        <v>27</v>
      </c>
      <c r="G306" t="s">
        <v>28</v>
      </c>
      <c r="H306" t="s">
        <v>29</v>
      </c>
      <c r="I306" t="s">
        <v>55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 x14ac:dyDescent="0.3">
      <c r="A307" s="1">
        <v>43984</v>
      </c>
      <c r="B307">
        <v>4636</v>
      </c>
      <c r="C307" t="s">
        <v>24</v>
      </c>
      <c r="D307" t="s">
        <v>25</v>
      </c>
      <c r="E307" t="s">
        <v>26</v>
      </c>
      <c r="F307" t="s">
        <v>27</v>
      </c>
      <c r="G307" t="s">
        <v>28</v>
      </c>
      <c r="H307" t="s">
        <v>29</v>
      </c>
      <c r="I307" t="s">
        <v>49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 x14ac:dyDescent="0.3">
      <c r="A308" s="1">
        <v>43984</v>
      </c>
      <c r="B308">
        <v>4636</v>
      </c>
      <c r="C308" t="s">
        <v>24</v>
      </c>
      <c r="D308" t="s">
        <v>44</v>
      </c>
      <c r="E308" t="s">
        <v>26</v>
      </c>
      <c r="F308" t="s">
        <v>27</v>
      </c>
      <c r="G308" t="s">
        <v>33</v>
      </c>
      <c r="H308" t="s">
        <v>34</v>
      </c>
      <c r="I308" t="s">
        <v>45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 x14ac:dyDescent="0.3">
      <c r="A309" s="1">
        <v>43985</v>
      </c>
      <c r="B309">
        <v>6108</v>
      </c>
      <c r="C309" t="s">
        <v>52</v>
      </c>
      <c r="D309" t="s">
        <v>53</v>
      </c>
      <c r="E309" t="s">
        <v>54</v>
      </c>
      <c r="F309" t="s">
        <v>27</v>
      </c>
      <c r="G309" t="s">
        <v>28</v>
      </c>
      <c r="H309" t="s">
        <v>29</v>
      </c>
      <c r="I309" t="s">
        <v>55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 x14ac:dyDescent="0.3">
      <c r="A310" s="1">
        <v>43985</v>
      </c>
      <c r="B310">
        <v>4636</v>
      </c>
      <c r="C310" t="s">
        <v>24</v>
      </c>
      <c r="D310" t="s">
        <v>25</v>
      </c>
      <c r="E310" t="s">
        <v>26</v>
      </c>
      <c r="F310" t="s">
        <v>27</v>
      </c>
      <c r="G310" t="s">
        <v>28</v>
      </c>
      <c r="H310" t="s">
        <v>29</v>
      </c>
      <c r="I310" t="s">
        <v>49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 x14ac:dyDescent="0.3">
      <c r="A311" s="1">
        <v>43985</v>
      </c>
      <c r="B311">
        <v>4636</v>
      </c>
      <c r="C311" t="s">
        <v>24</v>
      </c>
      <c r="D311" t="s">
        <v>44</v>
      </c>
      <c r="E311" t="s">
        <v>26</v>
      </c>
      <c r="F311" t="s">
        <v>27</v>
      </c>
      <c r="G311" t="s">
        <v>33</v>
      </c>
      <c r="H311" t="s">
        <v>34</v>
      </c>
      <c r="I311" t="s">
        <v>45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 x14ac:dyDescent="0.3">
      <c r="A312" s="1">
        <v>43986</v>
      </c>
      <c r="B312">
        <v>6108</v>
      </c>
      <c r="C312" t="s">
        <v>52</v>
      </c>
      <c r="D312" t="s">
        <v>53</v>
      </c>
      <c r="E312" t="s">
        <v>54</v>
      </c>
      <c r="F312" t="s">
        <v>27</v>
      </c>
      <c r="G312" t="s">
        <v>28</v>
      </c>
      <c r="H312" t="s">
        <v>29</v>
      </c>
      <c r="I312" t="s">
        <v>55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 x14ac:dyDescent="0.3">
      <c r="A313" s="1">
        <v>43986</v>
      </c>
      <c r="B313">
        <v>4636</v>
      </c>
      <c r="C313" t="s">
        <v>24</v>
      </c>
      <c r="D313" t="s">
        <v>25</v>
      </c>
      <c r="E313" t="s">
        <v>26</v>
      </c>
      <c r="F313" t="s">
        <v>27</v>
      </c>
      <c r="G313" t="s">
        <v>28</v>
      </c>
      <c r="H313" t="s">
        <v>29</v>
      </c>
      <c r="I313" t="s">
        <v>49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 x14ac:dyDescent="0.3">
      <c r="A314" s="1">
        <v>43986</v>
      </c>
      <c r="B314">
        <v>4636</v>
      </c>
      <c r="C314" t="s">
        <v>24</v>
      </c>
      <c r="D314" t="s">
        <v>44</v>
      </c>
      <c r="E314" t="s">
        <v>26</v>
      </c>
      <c r="F314" t="s">
        <v>27</v>
      </c>
      <c r="G314" t="s">
        <v>33</v>
      </c>
      <c r="H314" t="s">
        <v>34</v>
      </c>
      <c r="I314" t="s">
        <v>45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 x14ac:dyDescent="0.3">
      <c r="A315" s="1">
        <v>43987</v>
      </c>
      <c r="B315">
        <v>6108</v>
      </c>
      <c r="C315" t="s">
        <v>52</v>
      </c>
      <c r="D315" t="s">
        <v>53</v>
      </c>
      <c r="E315" t="s">
        <v>54</v>
      </c>
      <c r="F315" t="s">
        <v>27</v>
      </c>
      <c r="G315" t="s">
        <v>28</v>
      </c>
      <c r="H315" t="s">
        <v>29</v>
      </c>
      <c r="I315" t="s">
        <v>55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 x14ac:dyDescent="0.3">
      <c r="A316" s="1">
        <v>43987</v>
      </c>
      <c r="B316">
        <v>4636</v>
      </c>
      <c r="C316" t="s">
        <v>24</v>
      </c>
      <c r="D316" t="s">
        <v>25</v>
      </c>
      <c r="E316" t="s">
        <v>26</v>
      </c>
      <c r="F316" t="s">
        <v>27</v>
      </c>
      <c r="G316" t="s">
        <v>28</v>
      </c>
      <c r="H316" t="s">
        <v>29</v>
      </c>
      <c r="I316" t="s">
        <v>49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 x14ac:dyDescent="0.3">
      <c r="A317" s="1">
        <v>43987</v>
      </c>
      <c r="B317">
        <v>4636</v>
      </c>
      <c r="C317" t="s">
        <v>24</v>
      </c>
      <c r="D317" t="s">
        <v>44</v>
      </c>
      <c r="E317" t="s">
        <v>26</v>
      </c>
      <c r="F317" t="s">
        <v>27</v>
      </c>
      <c r="G317" t="s">
        <v>33</v>
      </c>
      <c r="H317" t="s">
        <v>34</v>
      </c>
      <c r="I317" t="s">
        <v>45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 x14ac:dyDescent="0.3">
      <c r="A318" s="1">
        <v>43988</v>
      </c>
      <c r="B318">
        <v>6108</v>
      </c>
      <c r="C318" t="s">
        <v>52</v>
      </c>
      <c r="D318" t="s">
        <v>53</v>
      </c>
      <c r="E318" t="s">
        <v>54</v>
      </c>
      <c r="F318" t="s">
        <v>27</v>
      </c>
      <c r="G318" t="s">
        <v>28</v>
      </c>
      <c r="H318" t="s">
        <v>29</v>
      </c>
      <c r="I318" t="s">
        <v>55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 x14ac:dyDescent="0.3">
      <c r="A319" s="1">
        <v>43988</v>
      </c>
      <c r="B319">
        <v>4636</v>
      </c>
      <c r="C319" t="s">
        <v>24</v>
      </c>
      <c r="D319" t="s">
        <v>25</v>
      </c>
      <c r="E319" t="s">
        <v>26</v>
      </c>
      <c r="F319" t="s">
        <v>27</v>
      </c>
      <c r="G319" t="s">
        <v>28</v>
      </c>
      <c r="H319" t="s">
        <v>29</v>
      </c>
      <c r="I319" t="s">
        <v>49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 x14ac:dyDescent="0.3">
      <c r="A320" s="1">
        <v>43988</v>
      </c>
      <c r="B320">
        <v>4636</v>
      </c>
      <c r="C320" t="s">
        <v>24</v>
      </c>
      <c r="D320" t="s">
        <v>44</v>
      </c>
      <c r="E320" t="s">
        <v>26</v>
      </c>
      <c r="F320" t="s">
        <v>27</v>
      </c>
      <c r="G320" t="s">
        <v>33</v>
      </c>
      <c r="H320" t="s">
        <v>34</v>
      </c>
      <c r="I320" t="s">
        <v>45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 x14ac:dyDescent="0.3">
      <c r="A321" s="1">
        <v>43989</v>
      </c>
      <c r="B321">
        <v>6108</v>
      </c>
      <c r="C321" t="s">
        <v>52</v>
      </c>
      <c r="D321" t="s">
        <v>53</v>
      </c>
      <c r="E321" t="s">
        <v>54</v>
      </c>
      <c r="F321" t="s">
        <v>27</v>
      </c>
      <c r="G321" t="s">
        <v>28</v>
      </c>
      <c r="H321" t="s">
        <v>29</v>
      </c>
      <c r="I321" t="s">
        <v>55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 x14ac:dyDescent="0.3">
      <c r="A322" s="1">
        <v>43989</v>
      </c>
      <c r="B322">
        <v>4636</v>
      </c>
      <c r="C322" t="s">
        <v>24</v>
      </c>
      <c r="D322" t="s">
        <v>25</v>
      </c>
      <c r="E322" t="s">
        <v>26</v>
      </c>
      <c r="F322" t="s">
        <v>27</v>
      </c>
      <c r="G322" t="s">
        <v>28</v>
      </c>
      <c r="H322" t="s">
        <v>29</v>
      </c>
      <c r="I322" t="s">
        <v>49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 x14ac:dyDescent="0.3">
      <c r="A323" s="1">
        <v>43989</v>
      </c>
      <c r="B323">
        <v>4636</v>
      </c>
      <c r="C323" t="s">
        <v>24</v>
      </c>
      <c r="D323" t="s">
        <v>44</v>
      </c>
      <c r="E323" t="s">
        <v>26</v>
      </c>
      <c r="F323" t="s">
        <v>27</v>
      </c>
      <c r="G323" t="s">
        <v>33</v>
      </c>
      <c r="H323" t="s">
        <v>34</v>
      </c>
      <c r="I323" t="s">
        <v>45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 x14ac:dyDescent="0.3">
      <c r="A324" s="1">
        <v>43990</v>
      </c>
      <c r="B324">
        <v>6108</v>
      </c>
      <c r="C324" t="s">
        <v>52</v>
      </c>
      <c r="D324" t="s">
        <v>53</v>
      </c>
      <c r="E324" t="s">
        <v>54</v>
      </c>
      <c r="F324" t="s">
        <v>27</v>
      </c>
      <c r="G324" t="s">
        <v>28</v>
      </c>
      <c r="H324" t="s">
        <v>29</v>
      </c>
      <c r="I324" t="s">
        <v>55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 x14ac:dyDescent="0.3">
      <c r="A325" s="1">
        <v>43990</v>
      </c>
      <c r="B325">
        <v>4636</v>
      </c>
      <c r="C325" t="s">
        <v>24</v>
      </c>
      <c r="D325" t="s">
        <v>25</v>
      </c>
      <c r="E325" t="s">
        <v>26</v>
      </c>
      <c r="F325" t="s">
        <v>27</v>
      </c>
      <c r="G325" t="s">
        <v>28</v>
      </c>
      <c r="H325" t="s">
        <v>29</v>
      </c>
      <c r="I325" t="s">
        <v>49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 x14ac:dyDescent="0.3">
      <c r="A326" s="1">
        <v>43990</v>
      </c>
      <c r="B326">
        <v>4636</v>
      </c>
      <c r="C326" t="s">
        <v>24</v>
      </c>
      <c r="D326" t="s">
        <v>44</v>
      </c>
      <c r="E326" t="s">
        <v>26</v>
      </c>
      <c r="F326" t="s">
        <v>27</v>
      </c>
      <c r="G326" t="s">
        <v>33</v>
      </c>
      <c r="H326" t="s">
        <v>34</v>
      </c>
      <c r="I326" t="s">
        <v>45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 x14ac:dyDescent="0.3">
      <c r="A327" s="1">
        <v>43991</v>
      </c>
      <c r="B327">
        <v>6108</v>
      </c>
      <c r="C327" t="s">
        <v>52</v>
      </c>
      <c r="D327" t="s">
        <v>53</v>
      </c>
      <c r="E327" t="s">
        <v>54</v>
      </c>
      <c r="F327" t="s">
        <v>27</v>
      </c>
      <c r="G327" t="s">
        <v>28</v>
      </c>
      <c r="H327" t="s">
        <v>29</v>
      </c>
      <c r="I327" t="s">
        <v>55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 x14ac:dyDescent="0.3">
      <c r="A328" s="1">
        <v>43991</v>
      </c>
      <c r="B328">
        <v>4636</v>
      </c>
      <c r="C328" t="s">
        <v>24</v>
      </c>
      <c r="D328" t="s">
        <v>25</v>
      </c>
      <c r="E328" t="s">
        <v>26</v>
      </c>
      <c r="F328" t="s">
        <v>27</v>
      </c>
      <c r="G328" t="s">
        <v>28</v>
      </c>
      <c r="H328" t="s">
        <v>29</v>
      </c>
      <c r="I328" t="s">
        <v>49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 x14ac:dyDescent="0.3">
      <c r="A329" s="1">
        <v>43991</v>
      </c>
      <c r="B329">
        <v>4636</v>
      </c>
      <c r="C329" t="s">
        <v>24</v>
      </c>
      <c r="D329" t="s">
        <v>44</v>
      </c>
      <c r="E329" t="s">
        <v>26</v>
      </c>
      <c r="F329" t="s">
        <v>27</v>
      </c>
      <c r="G329" t="s">
        <v>33</v>
      </c>
      <c r="H329" t="s">
        <v>34</v>
      </c>
      <c r="I329" t="s">
        <v>45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 x14ac:dyDescent="0.3">
      <c r="A330" s="1">
        <v>43992</v>
      </c>
      <c r="B330">
        <v>6108</v>
      </c>
      <c r="C330" t="s">
        <v>52</v>
      </c>
      <c r="D330" t="s">
        <v>53</v>
      </c>
      <c r="E330" t="s">
        <v>54</v>
      </c>
      <c r="F330" t="s">
        <v>27</v>
      </c>
      <c r="G330" t="s">
        <v>28</v>
      </c>
      <c r="H330" t="s">
        <v>29</v>
      </c>
      <c r="I330" t="s">
        <v>55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 x14ac:dyDescent="0.3">
      <c r="A331" s="1">
        <v>43992</v>
      </c>
      <c r="B331">
        <v>4636</v>
      </c>
      <c r="C331" t="s">
        <v>24</v>
      </c>
      <c r="D331" t="s">
        <v>25</v>
      </c>
      <c r="E331" t="s">
        <v>26</v>
      </c>
      <c r="F331" t="s">
        <v>27</v>
      </c>
      <c r="G331" t="s">
        <v>28</v>
      </c>
      <c r="H331" t="s">
        <v>29</v>
      </c>
      <c r="I331" t="s">
        <v>49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 x14ac:dyDescent="0.3">
      <c r="A332" s="1">
        <v>43993</v>
      </c>
      <c r="B332">
        <v>6108</v>
      </c>
      <c r="C332" t="s">
        <v>52</v>
      </c>
      <c r="D332" t="s">
        <v>53</v>
      </c>
      <c r="E332" t="s">
        <v>54</v>
      </c>
      <c r="F332" t="s">
        <v>27</v>
      </c>
      <c r="G332" t="s">
        <v>28</v>
      </c>
      <c r="H332" t="s">
        <v>29</v>
      </c>
      <c r="I332" t="s">
        <v>55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 x14ac:dyDescent="0.3">
      <c r="A333" s="1">
        <v>43993</v>
      </c>
      <c r="B333">
        <v>4636</v>
      </c>
      <c r="C333" t="s">
        <v>24</v>
      </c>
      <c r="D333" t="s">
        <v>25</v>
      </c>
      <c r="E333" t="s">
        <v>26</v>
      </c>
      <c r="F333" t="s">
        <v>27</v>
      </c>
      <c r="G333" t="s">
        <v>28</v>
      </c>
      <c r="H333" t="s">
        <v>29</v>
      </c>
      <c r="I333" t="s">
        <v>49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 x14ac:dyDescent="0.3">
      <c r="A334" s="1">
        <v>43994</v>
      </c>
      <c r="B334">
        <v>6108</v>
      </c>
      <c r="C334" t="s">
        <v>52</v>
      </c>
      <c r="D334" t="s">
        <v>53</v>
      </c>
      <c r="E334" t="s">
        <v>54</v>
      </c>
      <c r="F334" t="s">
        <v>27</v>
      </c>
      <c r="G334" t="s">
        <v>28</v>
      </c>
      <c r="H334" t="s">
        <v>29</v>
      </c>
      <c r="I334" t="s">
        <v>55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 x14ac:dyDescent="0.3">
      <c r="A335" s="1">
        <v>43994</v>
      </c>
      <c r="B335">
        <v>4636</v>
      </c>
      <c r="C335" t="s">
        <v>24</v>
      </c>
      <c r="D335" t="s">
        <v>25</v>
      </c>
      <c r="E335" t="s">
        <v>26</v>
      </c>
      <c r="F335" t="s">
        <v>27</v>
      </c>
      <c r="G335" t="s">
        <v>28</v>
      </c>
      <c r="H335" t="s">
        <v>29</v>
      </c>
      <c r="I335" t="s">
        <v>49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 x14ac:dyDescent="0.3">
      <c r="A336" s="1">
        <v>43994</v>
      </c>
      <c r="B336">
        <v>4636</v>
      </c>
      <c r="C336" t="s">
        <v>24</v>
      </c>
      <c r="D336" t="s">
        <v>44</v>
      </c>
      <c r="E336" t="s">
        <v>26</v>
      </c>
      <c r="F336" t="s">
        <v>27</v>
      </c>
      <c r="G336" t="s">
        <v>33</v>
      </c>
      <c r="H336" t="s">
        <v>34</v>
      </c>
      <c r="I336" t="s">
        <v>45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 x14ac:dyDescent="0.3">
      <c r="A337" s="1">
        <v>43995</v>
      </c>
      <c r="B337">
        <v>6108</v>
      </c>
      <c r="C337" t="s">
        <v>52</v>
      </c>
      <c r="D337" t="s">
        <v>53</v>
      </c>
      <c r="E337" t="s">
        <v>54</v>
      </c>
      <c r="F337" t="s">
        <v>27</v>
      </c>
      <c r="G337" t="s">
        <v>28</v>
      </c>
      <c r="H337" t="s">
        <v>29</v>
      </c>
      <c r="I337" t="s">
        <v>55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 x14ac:dyDescent="0.3">
      <c r="A338" s="1">
        <v>43995</v>
      </c>
      <c r="B338">
        <v>4636</v>
      </c>
      <c r="C338" t="s">
        <v>24</v>
      </c>
      <c r="D338" t="s">
        <v>25</v>
      </c>
      <c r="E338" t="s">
        <v>26</v>
      </c>
      <c r="F338" t="s">
        <v>27</v>
      </c>
      <c r="G338" t="s">
        <v>28</v>
      </c>
      <c r="H338" t="s">
        <v>29</v>
      </c>
      <c r="I338" t="s">
        <v>49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 x14ac:dyDescent="0.3">
      <c r="A339" s="1">
        <v>43995</v>
      </c>
      <c r="B339">
        <v>4636</v>
      </c>
      <c r="C339" t="s">
        <v>24</v>
      </c>
      <c r="D339" t="s">
        <v>44</v>
      </c>
      <c r="E339" t="s">
        <v>26</v>
      </c>
      <c r="F339" t="s">
        <v>27</v>
      </c>
      <c r="G339" t="s">
        <v>33</v>
      </c>
      <c r="H339" t="s">
        <v>34</v>
      </c>
      <c r="I339" t="s">
        <v>45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 x14ac:dyDescent="0.3">
      <c r="A340" s="1">
        <v>43996</v>
      </c>
      <c r="B340">
        <v>6108</v>
      </c>
      <c r="C340" t="s">
        <v>52</v>
      </c>
      <c r="D340" t="s">
        <v>53</v>
      </c>
      <c r="E340" t="s">
        <v>54</v>
      </c>
      <c r="F340" t="s">
        <v>27</v>
      </c>
      <c r="G340" t="s">
        <v>28</v>
      </c>
      <c r="H340" t="s">
        <v>29</v>
      </c>
      <c r="I340" t="s">
        <v>55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 x14ac:dyDescent="0.3">
      <c r="A341" s="1">
        <v>43996</v>
      </c>
      <c r="B341">
        <v>4636</v>
      </c>
      <c r="C341" t="s">
        <v>24</v>
      </c>
      <c r="D341" t="s">
        <v>25</v>
      </c>
      <c r="E341" t="s">
        <v>26</v>
      </c>
      <c r="F341" t="s">
        <v>27</v>
      </c>
      <c r="G341" t="s">
        <v>28</v>
      </c>
      <c r="H341" t="s">
        <v>29</v>
      </c>
      <c r="I341" t="s">
        <v>49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 x14ac:dyDescent="0.3">
      <c r="A342" s="1">
        <v>43996</v>
      </c>
      <c r="B342">
        <v>4636</v>
      </c>
      <c r="C342" t="s">
        <v>24</v>
      </c>
      <c r="D342" t="s">
        <v>44</v>
      </c>
      <c r="E342" t="s">
        <v>26</v>
      </c>
      <c r="F342" t="s">
        <v>27</v>
      </c>
      <c r="G342" t="s">
        <v>33</v>
      </c>
      <c r="H342" t="s">
        <v>34</v>
      </c>
      <c r="I342" t="s">
        <v>45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 x14ac:dyDescent="0.3">
      <c r="A343" s="1">
        <v>43997</v>
      </c>
      <c r="B343">
        <v>6108</v>
      </c>
      <c r="C343" t="s">
        <v>52</v>
      </c>
      <c r="D343" t="s">
        <v>53</v>
      </c>
      <c r="E343" t="s">
        <v>54</v>
      </c>
      <c r="F343" t="s">
        <v>27</v>
      </c>
      <c r="G343" t="s">
        <v>28</v>
      </c>
      <c r="H343" t="s">
        <v>29</v>
      </c>
      <c r="I343" t="s">
        <v>55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 x14ac:dyDescent="0.3">
      <c r="A344" s="1">
        <v>43997</v>
      </c>
      <c r="B344">
        <v>4636</v>
      </c>
      <c r="C344" t="s">
        <v>24</v>
      </c>
      <c r="D344" t="s">
        <v>25</v>
      </c>
      <c r="E344" t="s">
        <v>26</v>
      </c>
      <c r="F344" t="s">
        <v>27</v>
      </c>
      <c r="G344" t="s">
        <v>28</v>
      </c>
      <c r="H344" t="s">
        <v>29</v>
      </c>
      <c r="I344" t="s">
        <v>49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 x14ac:dyDescent="0.3">
      <c r="A345" s="1">
        <v>43997</v>
      </c>
      <c r="B345">
        <v>4636</v>
      </c>
      <c r="C345" t="s">
        <v>24</v>
      </c>
      <c r="D345" t="s">
        <v>44</v>
      </c>
      <c r="E345" t="s">
        <v>26</v>
      </c>
      <c r="F345" t="s">
        <v>27</v>
      </c>
      <c r="G345" t="s">
        <v>33</v>
      </c>
      <c r="H345" t="s">
        <v>34</v>
      </c>
      <c r="I345" t="s">
        <v>45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 x14ac:dyDescent="0.3">
      <c r="A346" s="1">
        <v>43998</v>
      </c>
      <c r="B346">
        <v>6108</v>
      </c>
      <c r="C346" t="s">
        <v>52</v>
      </c>
      <c r="D346" t="s">
        <v>53</v>
      </c>
      <c r="E346" t="s">
        <v>54</v>
      </c>
      <c r="F346" t="s">
        <v>27</v>
      </c>
      <c r="G346" t="s">
        <v>28</v>
      </c>
      <c r="H346" t="s">
        <v>29</v>
      </c>
      <c r="I346" t="s">
        <v>55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 x14ac:dyDescent="0.3">
      <c r="A347" s="1">
        <v>43998</v>
      </c>
      <c r="B347">
        <v>4636</v>
      </c>
      <c r="C347" t="s">
        <v>24</v>
      </c>
      <c r="D347" t="s">
        <v>25</v>
      </c>
      <c r="E347" t="s">
        <v>26</v>
      </c>
      <c r="F347" t="s">
        <v>27</v>
      </c>
      <c r="G347" t="s">
        <v>28</v>
      </c>
      <c r="H347" t="s">
        <v>29</v>
      </c>
      <c r="I347" t="s">
        <v>49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 x14ac:dyDescent="0.3">
      <c r="A348" s="1">
        <v>43998</v>
      </c>
      <c r="B348">
        <v>4636</v>
      </c>
      <c r="C348" t="s">
        <v>24</v>
      </c>
      <c r="D348" t="s">
        <v>44</v>
      </c>
      <c r="E348" t="s">
        <v>26</v>
      </c>
      <c r="F348" t="s">
        <v>27</v>
      </c>
      <c r="G348" t="s">
        <v>33</v>
      </c>
      <c r="H348" t="s">
        <v>34</v>
      </c>
      <c r="I348" t="s">
        <v>45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 x14ac:dyDescent="0.3">
      <c r="A349" s="1">
        <v>43999</v>
      </c>
      <c r="B349">
        <v>6108</v>
      </c>
      <c r="C349" t="s">
        <v>52</v>
      </c>
      <c r="D349" t="s">
        <v>53</v>
      </c>
      <c r="E349" t="s">
        <v>54</v>
      </c>
      <c r="F349" t="s">
        <v>27</v>
      </c>
      <c r="G349" t="s">
        <v>28</v>
      </c>
      <c r="H349" t="s">
        <v>29</v>
      </c>
      <c r="I349" t="s">
        <v>55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 x14ac:dyDescent="0.3">
      <c r="A350" s="1">
        <v>43999</v>
      </c>
      <c r="B350">
        <v>4636</v>
      </c>
      <c r="C350" t="s">
        <v>24</v>
      </c>
      <c r="D350" t="s">
        <v>25</v>
      </c>
      <c r="E350" t="s">
        <v>26</v>
      </c>
      <c r="F350" t="s">
        <v>27</v>
      </c>
      <c r="G350" t="s">
        <v>28</v>
      </c>
      <c r="H350" t="s">
        <v>29</v>
      </c>
      <c r="I350" t="s">
        <v>49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 x14ac:dyDescent="0.3">
      <c r="A351" s="1">
        <v>43999</v>
      </c>
      <c r="B351">
        <v>4636</v>
      </c>
      <c r="C351" t="s">
        <v>24</v>
      </c>
      <c r="D351" t="s">
        <v>44</v>
      </c>
      <c r="E351" t="s">
        <v>26</v>
      </c>
      <c r="F351" t="s">
        <v>27</v>
      </c>
      <c r="G351" t="s">
        <v>33</v>
      </c>
      <c r="H351" t="s">
        <v>34</v>
      </c>
      <c r="I351" t="s">
        <v>45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 x14ac:dyDescent="0.3">
      <c r="A352" s="1">
        <v>44000</v>
      </c>
      <c r="B352">
        <v>6108</v>
      </c>
      <c r="C352" t="s">
        <v>52</v>
      </c>
      <c r="D352" t="s">
        <v>53</v>
      </c>
      <c r="E352" t="s">
        <v>54</v>
      </c>
      <c r="F352" t="s">
        <v>27</v>
      </c>
      <c r="G352" t="s">
        <v>28</v>
      </c>
      <c r="H352" t="s">
        <v>29</v>
      </c>
      <c r="I352" t="s">
        <v>55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 x14ac:dyDescent="0.3">
      <c r="A353" s="1">
        <v>44000</v>
      </c>
      <c r="B353">
        <v>4636</v>
      </c>
      <c r="C353" t="s">
        <v>24</v>
      </c>
      <c r="D353" t="s">
        <v>25</v>
      </c>
      <c r="E353" t="s">
        <v>26</v>
      </c>
      <c r="F353" t="s">
        <v>27</v>
      </c>
      <c r="G353" t="s">
        <v>28</v>
      </c>
      <c r="H353" t="s">
        <v>29</v>
      </c>
      <c r="I353" t="s">
        <v>49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 x14ac:dyDescent="0.3">
      <c r="A354" s="1">
        <v>44000</v>
      </c>
      <c r="B354">
        <v>4636</v>
      </c>
      <c r="C354" t="s">
        <v>24</v>
      </c>
      <c r="D354" t="s">
        <v>44</v>
      </c>
      <c r="E354" t="s">
        <v>26</v>
      </c>
      <c r="F354" t="s">
        <v>27</v>
      </c>
      <c r="G354" t="s">
        <v>33</v>
      </c>
      <c r="H354" t="s">
        <v>34</v>
      </c>
      <c r="I354" t="s">
        <v>45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 x14ac:dyDescent="0.3">
      <c r="A355" s="1">
        <v>44001</v>
      </c>
      <c r="B355">
        <v>6108</v>
      </c>
      <c r="C355" t="s">
        <v>52</v>
      </c>
      <c r="D355" t="s">
        <v>53</v>
      </c>
      <c r="E355" t="s">
        <v>54</v>
      </c>
      <c r="F355" t="s">
        <v>27</v>
      </c>
      <c r="G355" t="s">
        <v>28</v>
      </c>
      <c r="H355" t="s">
        <v>29</v>
      </c>
      <c r="I355" t="s">
        <v>55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 x14ac:dyDescent="0.3">
      <c r="A356" s="1">
        <v>44001</v>
      </c>
      <c r="B356">
        <v>4636</v>
      </c>
      <c r="C356" t="s">
        <v>24</v>
      </c>
      <c r="D356" t="s">
        <v>25</v>
      </c>
      <c r="E356" t="s">
        <v>26</v>
      </c>
      <c r="F356" t="s">
        <v>27</v>
      </c>
      <c r="G356" t="s">
        <v>28</v>
      </c>
      <c r="H356" t="s">
        <v>29</v>
      </c>
      <c r="I356" t="s">
        <v>49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 x14ac:dyDescent="0.3">
      <c r="A357" s="1">
        <v>44001</v>
      </c>
      <c r="B357">
        <v>4636</v>
      </c>
      <c r="C357" t="s">
        <v>24</v>
      </c>
      <c r="D357" t="s">
        <v>44</v>
      </c>
      <c r="E357" t="s">
        <v>26</v>
      </c>
      <c r="F357" t="s">
        <v>27</v>
      </c>
      <c r="G357" t="s">
        <v>33</v>
      </c>
      <c r="H357" t="s">
        <v>34</v>
      </c>
      <c r="I357" t="s">
        <v>45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 x14ac:dyDescent="0.3">
      <c r="A358" s="1">
        <v>44002</v>
      </c>
      <c r="B358">
        <v>6108</v>
      </c>
      <c r="C358" t="s">
        <v>52</v>
      </c>
      <c r="D358" t="s">
        <v>53</v>
      </c>
      <c r="E358" t="s">
        <v>54</v>
      </c>
      <c r="F358" t="s">
        <v>27</v>
      </c>
      <c r="G358" t="s">
        <v>28</v>
      </c>
      <c r="H358" t="s">
        <v>29</v>
      </c>
      <c r="I358" t="s">
        <v>55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 x14ac:dyDescent="0.3">
      <c r="A359" s="1">
        <v>44002</v>
      </c>
      <c r="B359">
        <v>4636</v>
      </c>
      <c r="C359" t="s">
        <v>24</v>
      </c>
      <c r="D359" t="s">
        <v>25</v>
      </c>
      <c r="E359" t="s">
        <v>26</v>
      </c>
      <c r="F359" t="s">
        <v>27</v>
      </c>
      <c r="G359" t="s">
        <v>28</v>
      </c>
      <c r="H359" t="s">
        <v>29</v>
      </c>
      <c r="I359" t="s">
        <v>49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 x14ac:dyDescent="0.3">
      <c r="A360" s="1">
        <v>44002</v>
      </c>
      <c r="B360">
        <v>4636</v>
      </c>
      <c r="C360" t="s">
        <v>24</v>
      </c>
      <c r="D360" t="s">
        <v>44</v>
      </c>
      <c r="E360" t="s">
        <v>26</v>
      </c>
      <c r="F360" t="s">
        <v>27</v>
      </c>
      <c r="G360" t="s">
        <v>33</v>
      </c>
      <c r="H360" t="s">
        <v>34</v>
      </c>
      <c r="I360" t="s">
        <v>45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 x14ac:dyDescent="0.3">
      <c r="A361" s="1">
        <v>44003</v>
      </c>
      <c r="B361">
        <v>6108</v>
      </c>
      <c r="C361" t="s">
        <v>52</v>
      </c>
      <c r="D361" t="s">
        <v>53</v>
      </c>
      <c r="E361" t="s">
        <v>54</v>
      </c>
      <c r="F361" t="s">
        <v>27</v>
      </c>
      <c r="G361" t="s">
        <v>28</v>
      </c>
      <c r="H361" t="s">
        <v>29</v>
      </c>
      <c r="I361" t="s">
        <v>55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 x14ac:dyDescent="0.3">
      <c r="A362" s="1">
        <v>44003</v>
      </c>
      <c r="B362">
        <v>4636</v>
      </c>
      <c r="C362" t="s">
        <v>24</v>
      </c>
      <c r="D362" t="s">
        <v>25</v>
      </c>
      <c r="E362" t="s">
        <v>26</v>
      </c>
      <c r="F362" t="s">
        <v>27</v>
      </c>
      <c r="G362" t="s">
        <v>28</v>
      </c>
      <c r="H362" t="s">
        <v>29</v>
      </c>
      <c r="I362" t="s">
        <v>49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 x14ac:dyDescent="0.3">
      <c r="A363" s="1">
        <v>44003</v>
      </c>
      <c r="B363">
        <v>4636</v>
      </c>
      <c r="C363" t="s">
        <v>24</v>
      </c>
      <c r="D363" t="s">
        <v>44</v>
      </c>
      <c r="E363" t="s">
        <v>26</v>
      </c>
      <c r="F363" t="s">
        <v>27</v>
      </c>
      <c r="G363" t="s">
        <v>33</v>
      </c>
      <c r="H363" t="s">
        <v>34</v>
      </c>
      <c r="I363" t="s">
        <v>45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 x14ac:dyDescent="0.3">
      <c r="A364" s="1">
        <v>44004</v>
      </c>
      <c r="B364">
        <v>6108</v>
      </c>
      <c r="C364" t="s">
        <v>52</v>
      </c>
      <c r="D364" t="s">
        <v>53</v>
      </c>
      <c r="E364" t="s">
        <v>54</v>
      </c>
      <c r="F364" t="s">
        <v>27</v>
      </c>
      <c r="G364" t="s">
        <v>28</v>
      </c>
      <c r="H364" t="s">
        <v>29</v>
      </c>
      <c r="I364" t="s">
        <v>55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 x14ac:dyDescent="0.3">
      <c r="A365" s="1">
        <v>44004</v>
      </c>
      <c r="B365">
        <v>4636</v>
      </c>
      <c r="C365" t="s">
        <v>24</v>
      </c>
      <c r="D365" t="s">
        <v>25</v>
      </c>
      <c r="E365" t="s">
        <v>26</v>
      </c>
      <c r="F365" t="s">
        <v>27</v>
      </c>
      <c r="G365" t="s">
        <v>28</v>
      </c>
      <c r="H365" t="s">
        <v>29</v>
      </c>
      <c r="I365" t="s">
        <v>49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 x14ac:dyDescent="0.3">
      <c r="A366" s="1">
        <v>44004</v>
      </c>
      <c r="B366">
        <v>4636</v>
      </c>
      <c r="C366" t="s">
        <v>24</v>
      </c>
      <c r="D366" t="s">
        <v>44</v>
      </c>
      <c r="E366" t="s">
        <v>26</v>
      </c>
      <c r="F366" t="s">
        <v>27</v>
      </c>
      <c r="G366" t="s">
        <v>33</v>
      </c>
      <c r="H366" t="s">
        <v>34</v>
      </c>
      <c r="I366" t="s">
        <v>45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 x14ac:dyDescent="0.3">
      <c r="A367" s="1">
        <v>44005</v>
      </c>
      <c r="B367">
        <v>6108</v>
      </c>
      <c r="C367" t="s">
        <v>52</v>
      </c>
      <c r="D367" t="s">
        <v>53</v>
      </c>
      <c r="E367" t="s">
        <v>54</v>
      </c>
      <c r="F367" t="s">
        <v>27</v>
      </c>
      <c r="G367" t="s">
        <v>28</v>
      </c>
      <c r="H367" t="s">
        <v>29</v>
      </c>
      <c r="I367" t="s">
        <v>55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 x14ac:dyDescent="0.3">
      <c r="A368" s="1">
        <v>44005</v>
      </c>
      <c r="B368">
        <v>4636</v>
      </c>
      <c r="C368" t="s">
        <v>24</v>
      </c>
      <c r="D368" t="s">
        <v>25</v>
      </c>
      <c r="E368" t="s">
        <v>26</v>
      </c>
      <c r="F368" t="s">
        <v>27</v>
      </c>
      <c r="G368" t="s">
        <v>28</v>
      </c>
      <c r="H368" t="s">
        <v>29</v>
      </c>
      <c r="I368" t="s">
        <v>49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 x14ac:dyDescent="0.3">
      <c r="A369" s="1">
        <v>44005</v>
      </c>
      <c r="B369">
        <v>4636</v>
      </c>
      <c r="C369" t="s">
        <v>24</v>
      </c>
      <c r="D369" t="s">
        <v>44</v>
      </c>
      <c r="E369" t="s">
        <v>26</v>
      </c>
      <c r="F369" t="s">
        <v>27</v>
      </c>
      <c r="G369" t="s">
        <v>33</v>
      </c>
      <c r="H369" t="s">
        <v>34</v>
      </c>
      <c r="I369" t="s">
        <v>45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 x14ac:dyDescent="0.3">
      <c r="A370" s="1">
        <v>44006</v>
      </c>
      <c r="B370">
        <v>6108</v>
      </c>
      <c r="C370" t="s">
        <v>52</v>
      </c>
      <c r="D370" t="s">
        <v>53</v>
      </c>
      <c r="E370" t="s">
        <v>54</v>
      </c>
      <c r="F370" t="s">
        <v>27</v>
      </c>
      <c r="G370" t="s">
        <v>28</v>
      </c>
      <c r="H370" t="s">
        <v>29</v>
      </c>
      <c r="I370" t="s">
        <v>55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 x14ac:dyDescent="0.3">
      <c r="A371" s="1">
        <v>44006</v>
      </c>
      <c r="B371">
        <v>4636</v>
      </c>
      <c r="C371" t="s">
        <v>24</v>
      </c>
      <c r="D371" t="s">
        <v>25</v>
      </c>
      <c r="E371" t="s">
        <v>26</v>
      </c>
      <c r="F371" t="s">
        <v>27</v>
      </c>
      <c r="G371" t="s">
        <v>28</v>
      </c>
      <c r="H371" t="s">
        <v>29</v>
      </c>
      <c r="I371" t="s">
        <v>49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 x14ac:dyDescent="0.3">
      <c r="A372" s="1">
        <v>44006</v>
      </c>
      <c r="B372">
        <v>4636</v>
      </c>
      <c r="C372" t="s">
        <v>24</v>
      </c>
      <c r="D372" t="s">
        <v>44</v>
      </c>
      <c r="E372" t="s">
        <v>26</v>
      </c>
      <c r="F372" t="s">
        <v>27</v>
      </c>
      <c r="G372" t="s">
        <v>33</v>
      </c>
      <c r="H372" t="s">
        <v>34</v>
      </c>
      <c r="I372" t="s">
        <v>45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 x14ac:dyDescent="0.3">
      <c r="A373" s="1">
        <v>44007</v>
      </c>
      <c r="B373">
        <v>6108</v>
      </c>
      <c r="C373" t="s">
        <v>52</v>
      </c>
      <c r="D373" t="s">
        <v>53</v>
      </c>
      <c r="E373" t="s">
        <v>54</v>
      </c>
      <c r="F373" t="s">
        <v>27</v>
      </c>
      <c r="G373" t="s">
        <v>28</v>
      </c>
      <c r="H373" t="s">
        <v>29</v>
      </c>
      <c r="I373" t="s">
        <v>55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 x14ac:dyDescent="0.3">
      <c r="A374" s="1">
        <v>44007</v>
      </c>
      <c r="B374">
        <v>4636</v>
      </c>
      <c r="C374" t="s">
        <v>24</v>
      </c>
      <c r="D374" t="s">
        <v>25</v>
      </c>
      <c r="E374" t="s">
        <v>26</v>
      </c>
      <c r="F374" t="s">
        <v>27</v>
      </c>
      <c r="G374" t="s">
        <v>28</v>
      </c>
      <c r="H374" t="s">
        <v>29</v>
      </c>
      <c r="I374" t="s">
        <v>49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 x14ac:dyDescent="0.3">
      <c r="A375" s="1">
        <v>44007</v>
      </c>
      <c r="B375">
        <v>4636</v>
      </c>
      <c r="C375" t="s">
        <v>24</v>
      </c>
      <c r="D375" t="s">
        <v>44</v>
      </c>
      <c r="E375" t="s">
        <v>26</v>
      </c>
      <c r="F375" t="s">
        <v>27</v>
      </c>
      <c r="G375" t="s">
        <v>33</v>
      </c>
      <c r="H375" t="s">
        <v>34</v>
      </c>
      <c r="I375" t="s">
        <v>45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 x14ac:dyDescent="0.3">
      <c r="A376" s="1">
        <v>44008</v>
      </c>
      <c r="B376">
        <v>6108</v>
      </c>
      <c r="C376" t="s">
        <v>52</v>
      </c>
      <c r="D376" t="s">
        <v>53</v>
      </c>
      <c r="E376" t="s">
        <v>54</v>
      </c>
      <c r="F376" t="s">
        <v>27</v>
      </c>
      <c r="G376" t="s">
        <v>28</v>
      </c>
      <c r="H376" t="s">
        <v>29</v>
      </c>
      <c r="I376" t="s">
        <v>55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 x14ac:dyDescent="0.3">
      <c r="A377" s="1">
        <v>44008</v>
      </c>
      <c r="B377">
        <v>4636</v>
      </c>
      <c r="C377" t="s">
        <v>24</v>
      </c>
      <c r="D377" t="s">
        <v>25</v>
      </c>
      <c r="E377" t="s">
        <v>26</v>
      </c>
      <c r="F377" t="s">
        <v>27</v>
      </c>
      <c r="G377" t="s">
        <v>28</v>
      </c>
      <c r="H377" t="s">
        <v>29</v>
      </c>
      <c r="I377" t="s">
        <v>49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 x14ac:dyDescent="0.3">
      <c r="A378" s="1">
        <v>44008</v>
      </c>
      <c r="B378">
        <v>4636</v>
      </c>
      <c r="C378" t="s">
        <v>24</v>
      </c>
      <c r="D378" t="s">
        <v>44</v>
      </c>
      <c r="E378" t="s">
        <v>26</v>
      </c>
      <c r="F378" t="s">
        <v>27</v>
      </c>
      <c r="G378" t="s">
        <v>33</v>
      </c>
      <c r="H378" t="s">
        <v>34</v>
      </c>
      <c r="I378" t="s">
        <v>45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 x14ac:dyDescent="0.3">
      <c r="A379" s="1">
        <v>44009</v>
      </c>
      <c r="B379">
        <v>6108</v>
      </c>
      <c r="C379" t="s">
        <v>52</v>
      </c>
      <c r="D379" t="s">
        <v>53</v>
      </c>
      <c r="E379" t="s">
        <v>54</v>
      </c>
      <c r="F379" t="s">
        <v>27</v>
      </c>
      <c r="G379" t="s">
        <v>28</v>
      </c>
      <c r="H379" t="s">
        <v>29</v>
      </c>
      <c r="I379" t="s">
        <v>55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 x14ac:dyDescent="0.3">
      <c r="A380" s="1">
        <v>44009</v>
      </c>
      <c r="B380">
        <v>4636</v>
      </c>
      <c r="C380" t="s">
        <v>24</v>
      </c>
      <c r="D380" t="s">
        <v>25</v>
      </c>
      <c r="E380" t="s">
        <v>26</v>
      </c>
      <c r="F380" t="s">
        <v>27</v>
      </c>
      <c r="G380" t="s">
        <v>28</v>
      </c>
      <c r="H380" t="s">
        <v>29</v>
      </c>
      <c r="I380" t="s">
        <v>49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 x14ac:dyDescent="0.3">
      <c r="A381" s="1">
        <v>44009</v>
      </c>
      <c r="B381">
        <v>4636</v>
      </c>
      <c r="C381" t="s">
        <v>24</v>
      </c>
      <c r="D381" t="s">
        <v>44</v>
      </c>
      <c r="E381" t="s">
        <v>26</v>
      </c>
      <c r="F381" t="s">
        <v>27</v>
      </c>
      <c r="G381" t="s">
        <v>33</v>
      </c>
      <c r="H381" t="s">
        <v>34</v>
      </c>
      <c r="I381" t="s">
        <v>45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 x14ac:dyDescent="0.3">
      <c r="A382" s="1">
        <v>44010</v>
      </c>
      <c r="B382">
        <v>6108</v>
      </c>
      <c r="C382" t="s">
        <v>52</v>
      </c>
      <c r="D382" t="s">
        <v>53</v>
      </c>
      <c r="E382" t="s">
        <v>54</v>
      </c>
      <c r="F382" t="s">
        <v>27</v>
      </c>
      <c r="G382" t="s">
        <v>28</v>
      </c>
      <c r="H382" t="s">
        <v>29</v>
      </c>
      <c r="I382" t="s">
        <v>55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 x14ac:dyDescent="0.3">
      <c r="A383" s="1">
        <v>44010</v>
      </c>
      <c r="B383">
        <v>4636</v>
      </c>
      <c r="C383" t="s">
        <v>24</v>
      </c>
      <c r="D383" t="s">
        <v>25</v>
      </c>
      <c r="E383" t="s">
        <v>26</v>
      </c>
      <c r="F383" t="s">
        <v>27</v>
      </c>
      <c r="G383" t="s">
        <v>28</v>
      </c>
      <c r="H383" t="s">
        <v>29</v>
      </c>
      <c r="I383" t="s">
        <v>49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 x14ac:dyDescent="0.3">
      <c r="A384" s="1">
        <v>44010</v>
      </c>
      <c r="B384">
        <v>4636</v>
      </c>
      <c r="C384" t="s">
        <v>24</v>
      </c>
      <c r="D384" t="s">
        <v>44</v>
      </c>
      <c r="E384" t="s">
        <v>26</v>
      </c>
      <c r="F384" t="s">
        <v>27</v>
      </c>
      <c r="G384" t="s">
        <v>33</v>
      </c>
      <c r="H384" t="s">
        <v>34</v>
      </c>
      <c r="I384" t="s">
        <v>45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 x14ac:dyDescent="0.3">
      <c r="A385" s="1">
        <v>44011</v>
      </c>
      <c r="B385">
        <v>6108</v>
      </c>
      <c r="C385" t="s">
        <v>52</v>
      </c>
      <c r="D385" t="s">
        <v>53</v>
      </c>
      <c r="E385" t="s">
        <v>54</v>
      </c>
      <c r="F385" t="s">
        <v>27</v>
      </c>
      <c r="G385" t="s">
        <v>28</v>
      </c>
      <c r="H385" t="s">
        <v>29</v>
      </c>
      <c r="I385" t="s">
        <v>55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 x14ac:dyDescent="0.3">
      <c r="A386" s="1">
        <v>44011</v>
      </c>
      <c r="B386">
        <v>4636</v>
      </c>
      <c r="C386" t="s">
        <v>24</v>
      </c>
      <c r="D386" t="s">
        <v>25</v>
      </c>
      <c r="E386" t="s">
        <v>26</v>
      </c>
      <c r="F386" t="s">
        <v>27</v>
      </c>
      <c r="G386" t="s">
        <v>28</v>
      </c>
      <c r="H386" t="s">
        <v>29</v>
      </c>
      <c r="I386" t="s">
        <v>49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 x14ac:dyDescent="0.3">
      <c r="A387" s="1">
        <v>44011</v>
      </c>
      <c r="B387">
        <v>4636</v>
      </c>
      <c r="C387" t="s">
        <v>24</v>
      </c>
      <c r="D387" t="s">
        <v>44</v>
      </c>
      <c r="E387" t="s">
        <v>26</v>
      </c>
      <c r="F387" t="s">
        <v>27</v>
      </c>
      <c r="G387" t="s">
        <v>33</v>
      </c>
      <c r="H387" t="s">
        <v>34</v>
      </c>
      <c r="I387" t="s">
        <v>45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 x14ac:dyDescent="0.3">
      <c r="A388" s="1">
        <v>44012</v>
      </c>
      <c r="B388">
        <v>6108</v>
      </c>
      <c r="C388" t="s">
        <v>52</v>
      </c>
      <c r="D388" t="s">
        <v>53</v>
      </c>
      <c r="E388" t="s">
        <v>54</v>
      </c>
      <c r="F388" t="s">
        <v>27</v>
      </c>
      <c r="G388" t="s">
        <v>28</v>
      </c>
      <c r="H388" t="s">
        <v>29</v>
      </c>
      <c r="I388" t="s">
        <v>55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 x14ac:dyDescent="0.3">
      <c r="A389" s="1">
        <v>44012</v>
      </c>
      <c r="B389">
        <v>4636</v>
      </c>
      <c r="C389" t="s">
        <v>24</v>
      </c>
      <c r="D389" t="s">
        <v>25</v>
      </c>
      <c r="E389" t="s">
        <v>26</v>
      </c>
      <c r="F389" t="s">
        <v>27</v>
      </c>
      <c r="G389" t="s">
        <v>28</v>
      </c>
      <c r="H389" t="s">
        <v>29</v>
      </c>
      <c r="I389" t="s">
        <v>49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 x14ac:dyDescent="0.3">
      <c r="A390" s="1">
        <v>44012</v>
      </c>
      <c r="B390">
        <v>4636</v>
      </c>
      <c r="C390" t="s">
        <v>24</v>
      </c>
      <c r="D390" t="s">
        <v>44</v>
      </c>
      <c r="E390" t="s">
        <v>26</v>
      </c>
      <c r="F390" t="s">
        <v>27</v>
      </c>
      <c r="G390" t="s">
        <v>33</v>
      </c>
      <c r="H390" t="s">
        <v>34</v>
      </c>
      <c r="I390" t="s">
        <v>45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 x14ac:dyDescent="0.3">
      <c r="A391" s="1">
        <v>44013</v>
      </c>
      <c r="B391">
        <v>6108</v>
      </c>
      <c r="C391" t="s">
        <v>52</v>
      </c>
      <c r="D391" t="s">
        <v>53</v>
      </c>
      <c r="E391" t="s">
        <v>54</v>
      </c>
      <c r="F391" t="s">
        <v>27</v>
      </c>
      <c r="G391" t="s">
        <v>28</v>
      </c>
      <c r="H391" t="s">
        <v>29</v>
      </c>
      <c r="I391" t="s">
        <v>55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 x14ac:dyDescent="0.3">
      <c r="A392" s="1">
        <v>44013</v>
      </c>
      <c r="B392">
        <v>4636</v>
      </c>
      <c r="C392" t="s">
        <v>24</v>
      </c>
      <c r="D392" t="s">
        <v>25</v>
      </c>
      <c r="E392" t="s">
        <v>26</v>
      </c>
      <c r="F392" t="s">
        <v>27</v>
      </c>
      <c r="G392" t="s">
        <v>28</v>
      </c>
      <c r="H392" t="s">
        <v>29</v>
      </c>
      <c r="I392" t="s">
        <v>49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 x14ac:dyDescent="0.3">
      <c r="A393" s="1">
        <v>44013</v>
      </c>
      <c r="B393">
        <v>4636</v>
      </c>
      <c r="C393" t="s">
        <v>24</v>
      </c>
      <c r="D393" t="s">
        <v>44</v>
      </c>
      <c r="E393" t="s">
        <v>26</v>
      </c>
      <c r="F393" t="s">
        <v>27</v>
      </c>
      <c r="G393" t="s">
        <v>33</v>
      </c>
      <c r="H393" t="s">
        <v>34</v>
      </c>
      <c r="I393" t="s">
        <v>45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 x14ac:dyDescent="0.3">
      <c r="A394" s="1">
        <v>44014</v>
      </c>
      <c r="B394">
        <v>6108</v>
      </c>
      <c r="C394" t="s">
        <v>52</v>
      </c>
      <c r="D394" t="s">
        <v>53</v>
      </c>
      <c r="E394" t="s">
        <v>54</v>
      </c>
      <c r="F394" t="s">
        <v>27</v>
      </c>
      <c r="G394" t="s">
        <v>28</v>
      </c>
      <c r="H394" t="s">
        <v>29</v>
      </c>
      <c r="I394" t="s">
        <v>55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 x14ac:dyDescent="0.3">
      <c r="A395" s="1">
        <v>44014</v>
      </c>
      <c r="B395">
        <v>4636</v>
      </c>
      <c r="C395" t="s">
        <v>24</v>
      </c>
      <c r="D395" t="s">
        <v>25</v>
      </c>
      <c r="E395" t="s">
        <v>26</v>
      </c>
      <c r="F395" t="s">
        <v>27</v>
      </c>
      <c r="G395" t="s">
        <v>28</v>
      </c>
      <c r="H395" t="s">
        <v>29</v>
      </c>
      <c r="I395" t="s">
        <v>49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 x14ac:dyDescent="0.3">
      <c r="A396" s="1">
        <v>44014</v>
      </c>
      <c r="B396">
        <v>4636</v>
      </c>
      <c r="C396" t="s">
        <v>24</v>
      </c>
      <c r="D396" t="s">
        <v>44</v>
      </c>
      <c r="E396" t="s">
        <v>26</v>
      </c>
      <c r="F396" t="s">
        <v>27</v>
      </c>
      <c r="G396" t="s">
        <v>33</v>
      </c>
      <c r="H396" t="s">
        <v>34</v>
      </c>
      <c r="I396" t="s">
        <v>45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 x14ac:dyDescent="0.3">
      <c r="A397" s="1">
        <v>44015</v>
      </c>
      <c r="B397">
        <v>6108</v>
      </c>
      <c r="C397" t="s">
        <v>52</v>
      </c>
      <c r="D397" t="s">
        <v>53</v>
      </c>
      <c r="E397" t="s">
        <v>54</v>
      </c>
      <c r="F397" t="s">
        <v>27</v>
      </c>
      <c r="G397" t="s">
        <v>28</v>
      </c>
      <c r="H397" t="s">
        <v>29</v>
      </c>
      <c r="I397" t="s">
        <v>55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 x14ac:dyDescent="0.3">
      <c r="A398" s="1">
        <v>44015</v>
      </c>
      <c r="B398">
        <v>4636</v>
      </c>
      <c r="C398" t="s">
        <v>24</v>
      </c>
      <c r="D398" t="s">
        <v>25</v>
      </c>
      <c r="E398" t="s">
        <v>26</v>
      </c>
      <c r="F398" t="s">
        <v>27</v>
      </c>
      <c r="G398" t="s">
        <v>28</v>
      </c>
      <c r="H398" t="s">
        <v>29</v>
      </c>
      <c r="I398" t="s">
        <v>49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 x14ac:dyDescent="0.3">
      <c r="A399" s="1">
        <v>44015</v>
      </c>
      <c r="B399">
        <v>4636</v>
      </c>
      <c r="C399" t="s">
        <v>24</v>
      </c>
      <c r="D399" t="s">
        <v>44</v>
      </c>
      <c r="E399" t="s">
        <v>26</v>
      </c>
      <c r="F399" t="s">
        <v>27</v>
      </c>
      <c r="G399" t="s">
        <v>33</v>
      </c>
      <c r="H399" t="s">
        <v>34</v>
      </c>
      <c r="I399" t="s">
        <v>45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 x14ac:dyDescent="0.3">
      <c r="A400" s="1">
        <v>44016</v>
      </c>
      <c r="B400">
        <v>6108</v>
      </c>
      <c r="C400" t="s">
        <v>52</v>
      </c>
      <c r="D400" t="s">
        <v>53</v>
      </c>
      <c r="E400" t="s">
        <v>54</v>
      </c>
      <c r="F400" t="s">
        <v>27</v>
      </c>
      <c r="G400" t="s">
        <v>28</v>
      </c>
      <c r="H400" t="s">
        <v>29</v>
      </c>
      <c r="I400" t="s">
        <v>55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 x14ac:dyDescent="0.3">
      <c r="A401" s="1">
        <v>44016</v>
      </c>
      <c r="B401">
        <v>4636</v>
      </c>
      <c r="C401" t="s">
        <v>24</v>
      </c>
      <c r="D401" t="s">
        <v>25</v>
      </c>
      <c r="E401" t="s">
        <v>26</v>
      </c>
      <c r="F401" t="s">
        <v>27</v>
      </c>
      <c r="G401" t="s">
        <v>28</v>
      </c>
      <c r="H401" t="s">
        <v>29</v>
      </c>
      <c r="I401" t="s">
        <v>49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 x14ac:dyDescent="0.3">
      <c r="A402" s="1">
        <v>44016</v>
      </c>
      <c r="B402">
        <v>4636</v>
      </c>
      <c r="C402" t="s">
        <v>24</v>
      </c>
      <c r="D402" t="s">
        <v>44</v>
      </c>
      <c r="E402" t="s">
        <v>26</v>
      </c>
      <c r="F402" t="s">
        <v>27</v>
      </c>
      <c r="G402" t="s">
        <v>33</v>
      </c>
      <c r="H402" t="s">
        <v>34</v>
      </c>
      <c r="I402" t="s">
        <v>45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 x14ac:dyDescent="0.3">
      <c r="A403" s="1">
        <v>44017</v>
      </c>
      <c r="B403">
        <v>6108</v>
      </c>
      <c r="C403" t="s">
        <v>52</v>
      </c>
      <c r="D403" t="s">
        <v>53</v>
      </c>
      <c r="E403" t="s">
        <v>54</v>
      </c>
      <c r="F403" t="s">
        <v>27</v>
      </c>
      <c r="G403" t="s">
        <v>28</v>
      </c>
      <c r="H403" t="s">
        <v>29</v>
      </c>
      <c r="I403" t="s">
        <v>55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 x14ac:dyDescent="0.3">
      <c r="A404" s="1">
        <v>44017</v>
      </c>
      <c r="B404">
        <v>4636</v>
      </c>
      <c r="C404" t="s">
        <v>24</v>
      </c>
      <c r="D404" t="s">
        <v>25</v>
      </c>
      <c r="E404" t="s">
        <v>26</v>
      </c>
      <c r="F404" t="s">
        <v>27</v>
      </c>
      <c r="G404" t="s">
        <v>28</v>
      </c>
      <c r="H404" t="s">
        <v>29</v>
      </c>
      <c r="I404" t="s">
        <v>49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 x14ac:dyDescent="0.3">
      <c r="A405" s="1">
        <v>44017</v>
      </c>
      <c r="B405">
        <v>4636</v>
      </c>
      <c r="C405" t="s">
        <v>24</v>
      </c>
      <c r="D405" t="s">
        <v>44</v>
      </c>
      <c r="E405" t="s">
        <v>26</v>
      </c>
      <c r="F405" t="s">
        <v>27</v>
      </c>
      <c r="G405" t="s">
        <v>33</v>
      </c>
      <c r="H405" t="s">
        <v>34</v>
      </c>
      <c r="I405" t="s">
        <v>45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 x14ac:dyDescent="0.3">
      <c r="A406" s="1">
        <v>44018</v>
      </c>
      <c r="B406">
        <v>4636</v>
      </c>
      <c r="C406" t="s">
        <v>24</v>
      </c>
      <c r="D406" t="s">
        <v>25</v>
      </c>
      <c r="E406" t="s">
        <v>26</v>
      </c>
      <c r="F406" t="s">
        <v>27</v>
      </c>
      <c r="G406" t="s">
        <v>28</v>
      </c>
      <c r="H406" t="s">
        <v>29</v>
      </c>
      <c r="I406" t="s">
        <v>49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3">
      <c r="A407" s="1">
        <v>44018</v>
      </c>
      <c r="B407">
        <v>4636</v>
      </c>
      <c r="C407" t="s">
        <v>24</v>
      </c>
      <c r="D407" t="s">
        <v>44</v>
      </c>
      <c r="E407" t="s">
        <v>26</v>
      </c>
      <c r="F407" t="s">
        <v>27</v>
      </c>
      <c r="G407" t="s">
        <v>33</v>
      </c>
      <c r="H407" t="s">
        <v>34</v>
      </c>
      <c r="I407" t="s">
        <v>45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3">
      <c r="A408" s="1">
        <v>44019</v>
      </c>
      <c r="B408">
        <v>6108</v>
      </c>
      <c r="C408" t="s">
        <v>52</v>
      </c>
      <c r="D408" t="s">
        <v>53</v>
      </c>
      <c r="E408" t="s">
        <v>54</v>
      </c>
      <c r="F408" t="s">
        <v>27</v>
      </c>
      <c r="G408" t="s">
        <v>28</v>
      </c>
      <c r="H408" t="s">
        <v>29</v>
      </c>
      <c r="I408" t="s">
        <v>55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 x14ac:dyDescent="0.3">
      <c r="A409" s="1">
        <v>44019</v>
      </c>
      <c r="B409">
        <v>4636</v>
      </c>
      <c r="C409" t="s">
        <v>24</v>
      </c>
      <c r="D409" t="s">
        <v>25</v>
      </c>
      <c r="E409" t="s">
        <v>26</v>
      </c>
      <c r="F409" t="s">
        <v>27</v>
      </c>
      <c r="G409" t="s">
        <v>28</v>
      </c>
      <c r="H409" t="s">
        <v>29</v>
      </c>
      <c r="I409" t="s">
        <v>49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 x14ac:dyDescent="0.3">
      <c r="A410" s="1">
        <v>44019</v>
      </c>
      <c r="B410">
        <v>4636</v>
      </c>
      <c r="C410" t="s">
        <v>24</v>
      </c>
      <c r="D410" t="s">
        <v>44</v>
      </c>
      <c r="E410" t="s">
        <v>26</v>
      </c>
      <c r="F410" t="s">
        <v>27</v>
      </c>
      <c r="G410" t="s">
        <v>33</v>
      </c>
      <c r="H410" t="s">
        <v>34</v>
      </c>
      <c r="I410" t="s">
        <v>45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 x14ac:dyDescent="0.3">
      <c r="A411" s="1">
        <v>44020</v>
      </c>
      <c r="B411">
        <v>6108</v>
      </c>
      <c r="C411" t="s">
        <v>52</v>
      </c>
      <c r="D411" t="s">
        <v>53</v>
      </c>
      <c r="E411" t="s">
        <v>54</v>
      </c>
      <c r="F411" t="s">
        <v>27</v>
      </c>
      <c r="G411" t="s">
        <v>28</v>
      </c>
      <c r="H411" t="s">
        <v>29</v>
      </c>
      <c r="I411" t="s">
        <v>55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 x14ac:dyDescent="0.3">
      <c r="A412" s="1">
        <v>44020</v>
      </c>
      <c r="B412">
        <v>6108</v>
      </c>
      <c r="C412" t="s">
        <v>52</v>
      </c>
      <c r="D412" t="s">
        <v>56</v>
      </c>
      <c r="E412" t="s">
        <v>54</v>
      </c>
      <c r="F412" t="s">
        <v>27</v>
      </c>
      <c r="G412" t="s">
        <v>33</v>
      </c>
      <c r="H412" t="s">
        <v>34</v>
      </c>
      <c r="I412" t="s">
        <v>57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 x14ac:dyDescent="0.3">
      <c r="A413" s="1">
        <v>44020</v>
      </c>
      <c r="B413">
        <v>4636</v>
      </c>
      <c r="C413" t="s">
        <v>24</v>
      </c>
      <c r="D413" t="s">
        <v>25</v>
      </c>
      <c r="E413" t="s">
        <v>26</v>
      </c>
      <c r="F413" t="s">
        <v>27</v>
      </c>
      <c r="G413" t="s">
        <v>28</v>
      </c>
      <c r="H413" t="s">
        <v>29</v>
      </c>
      <c r="I413" t="s">
        <v>49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 x14ac:dyDescent="0.3">
      <c r="A414" s="1">
        <v>44020</v>
      </c>
      <c r="B414">
        <v>4636</v>
      </c>
      <c r="C414" t="s">
        <v>24</v>
      </c>
      <c r="D414" t="s">
        <v>44</v>
      </c>
      <c r="E414" t="s">
        <v>26</v>
      </c>
      <c r="F414" t="s">
        <v>27</v>
      </c>
      <c r="G414" t="s">
        <v>33</v>
      </c>
      <c r="H414" t="s">
        <v>34</v>
      </c>
      <c r="I414" t="s">
        <v>45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 x14ac:dyDescent="0.3">
      <c r="A415" s="1">
        <v>44021</v>
      </c>
      <c r="B415">
        <v>6108</v>
      </c>
      <c r="C415" t="s">
        <v>52</v>
      </c>
      <c r="D415" t="s">
        <v>53</v>
      </c>
      <c r="E415" t="s">
        <v>54</v>
      </c>
      <c r="F415" t="s">
        <v>27</v>
      </c>
      <c r="G415" t="s">
        <v>28</v>
      </c>
      <c r="H415" t="s">
        <v>29</v>
      </c>
      <c r="I415" t="s">
        <v>55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 x14ac:dyDescent="0.3">
      <c r="A416" s="1">
        <v>44021</v>
      </c>
      <c r="B416">
        <v>6108</v>
      </c>
      <c r="C416" t="s">
        <v>52</v>
      </c>
      <c r="D416" t="s">
        <v>56</v>
      </c>
      <c r="E416" t="s">
        <v>54</v>
      </c>
      <c r="F416" t="s">
        <v>27</v>
      </c>
      <c r="G416" t="s">
        <v>33</v>
      </c>
      <c r="H416" t="s">
        <v>34</v>
      </c>
      <c r="I416" t="s">
        <v>57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 x14ac:dyDescent="0.3">
      <c r="A417" s="1">
        <v>44021</v>
      </c>
      <c r="B417">
        <v>4636</v>
      </c>
      <c r="C417" t="s">
        <v>24</v>
      </c>
      <c r="D417" t="s">
        <v>25</v>
      </c>
      <c r="E417" t="s">
        <v>26</v>
      </c>
      <c r="F417" t="s">
        <v>27</v>
      </c>
      <c r="G417" t="s">
        <v>28</v>
      </c>
      <c r="H417" t="s">
        <v>29</v>
      </c>
      <c r="I417" t="s">
        <v>49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 x14ac:dyDescent="0.3">
      <c r="A418" s="1">
        <v>44021</v>
      </c>
      <c r="B418">
        <v>4636</v>
      </c>
      <c r="C418" t="s">
        <v>24</v>
      </c>
      <c r="D418" t="s">
        <v>44</v>
      </c>
      <c r="E418" t="s">
        <v>26</v>
      </c>
      <c r="F418" t="s">
        <v>27</v>
      </c>
      <c r="G418" t="s">
        <v>33</v>
      </c>
      <c r="H418" t="s">
        <v>34</v>
      </c>
      <c r="I418" t="s">
        <v>45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 x14ac:dyDescent="0.3">
      <c r="A419" s="1">
        <v>44022</v>
      </c>
      <c r="B419">
        <v>6108</v>
      </c>
      <c r="C419" t="s">
        <v>52</v>
      </c>
      <c r="D419" t="s">
        <v>53</v>
      </c>
      <c r="E419" t="s">
        <v>54</v>
      </c>
      <c r="F419" t="s">
        <v>27</v>
      </c>
      <c r="G419" t="s">
        <v>28</v>
      </c>
      <c r="H419" t="s">
        <v>29</v>
      </c>
      <c r="I419" t="s">
        <v>55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 x14ac:dyDescent="0.3">
      <c r="A420" s="1">
        <v>44022</v>
      </c>
      <c r="B420">
        <v>6108</v>
      </c>
      <c r="C420" t="s">
        <v>52</v>
      </c>
      <c r="D420" t="s">
        <v>56</v>
      </c>
      <c r="E420" t="s">
        <v>54</v>
      </c>
      <c r="F420" t="s">
        <v>27</v>
      </c>
      <c r="G420" t="s">
        <v>33</v>
      </c>
      <c r="H420" t="s">
        <v>34</v>
      </c>
      <c r="I420" t="s">
        <v>57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 x14ac:dyDescent="0.3">
      <c r="A421" s="1">
        <v>44022</v>
      </c>
      <c r="B421">
        <v>4636</v>
      </c>
      <c r="C421" t="s">
        <v>24</v>
      </c>
      <c r="D421" t="s">
        <v>25</v>
      </c>
      <c r="E421" t="s">
        <v>26</v>
      </c>
      <c r="F421" t="s">
        <v>27</v>
      </c>
      <c r="G421" t="s">
        <v>28</v>
      </c>
      <c r="H421" t="s">
        <v>29</v>
      </c>
      <c r="I421" t="s">
        <v>49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 x14ac:dyDescent="0.3">
      <c r="A422" s="1">
        <v>44022</v>
      </c>
      <c r="B422">
        <v>4636</v>
      </c>
      <c r="C422" t="s">
        <v>24</v>
      </c>
      <c r="D422" t="s">
        <v>44</v>
      </c>
      <c r="E422" t="s">
        <v>26</v>
      </c>
      <c r="F422" t="s">
        <v>27</v>
      </c>
      <c r="G422" t="s">
        <v>33</v>
      </c>
      <c r="H422" t="s">
        <v>34</v>
      </c>
      <c r="I422" t="s">
        <v>45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 x14ac:dyDescent="0.3">
      <c r="A423" s="1">
        <v>44023</v>
      </c>
      <c r="B423">
        <v>6108</v>
      </c>
      <c r="C423" t="s">
        <v>52</v>
      </c>
      <c r="D423" t="s">
        <v>53</v>
      </c>
      <c r="E423" t="s">
        <v>54</v>
      </c>
      <c r="F423" t="s">
        <v>27</v>
      </c>
      <c r="G423" t="s">
        <v>28</v>
      </c>
      <c r="H423" t="s">
        <v>29</v>
      </c>
      <c r="I423" t="s">
        <v>55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 x14ac:dyDescent="0.3">
      <c r="A424" s="1">
        <v>44023</v>
      </c>
      <c r="B424">
        <v>6108</v>
      </c>
      <c r="C424" t="s">
        <v>52</v>
      </c>
      <c r="D424" t="s">
        <v>56</v>
      </c>
      <c r="E424" t="s">
        <v>54</v>
      </c>
      <c r="F424" t="s">
        <v>27</v>
      </c>
      <c r="G424" t="s">
        <v>33</v>
      </c>
      <c r="H424" t="s">
        <v>34</v>
      </c>
      <c r="I424" t="s">
        <v>57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 x14ac:dyDescent="0.3">
      <c r="A425" s="1">
        <v>44023</v>
      </c>
      <c r="B425">
        <v>4636</v>
      </c>
      <c r="C425" t="s">
        <v>24</v>
      </c>
      <c r="D425" t="s">
        <v>25</v>
      </c>
      <c r="E425" t="s">
        <v>26</v>
      </c>
      <c r="F425" t="s">
        <v>27</v>
      </c>
      <c r="G425" t="s">
        <v>28</v>
      </c>
      <c r="H425" t="s">
        <v>29</v>
      </c>
      <c r="I425" t="s">
        <v>49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 x14ac:dyDescent="0.3">
      <c r="A426" s="1">
        <v>44023</v>
      </c>
      <c r="B426">
        <v>4636</v>
      </c>
      <c r="C426" t="s">
        <v>24</v>
      </c>
      <c r="D426" t="s">
        <v>44</v>
      </c>
      <c r="E426" t="s">
        <v>26</v>
      </c>
      <c r="F426" t="s">
        <v>27</v>
      </c>
      <c r="G426" t="s">
        <v>33</v>
      </c>
      <c r="H426" t="s">
        <v>34</v>
      </c>
      <c r="I426" t="s">
        <v>45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 x14ac:dyDescent="0.3">
      <c r="A427" s="1">
        <v>44024</v>
      </c>
      <c r="B427">
        <v>6108</v>
      </c>
      <c r="C427" t="s">
        <v>52</v>
      </c>
      <c r="D427" t="s">
        <v>53</v>
      </c>
      <c r="E427" t="s">
        <v>54</v>
      </c>
      <c r="F427" t="s">
        <v>27</v>
      </c>
      <c r="G427" t="s">
        <v>28</v>
      </c>
      <c r="H427" t="s">
        <v>29</v>
      </c>
      <c r="I427" t="s">
        <v>55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 x14ac:dyDescent="0.3">
      <c r="A428" s="1">
        <v>44024</v>
      </c>
      <c r="B428">
        <v>6108</v>
      </c>
      <c r="C428" t="s">
        <v>52</v>
      </c>
      <c r="D428" t="s">
        <v>56</v>
      </c>
      <c r="E428" t="s">
        <v>54</v>
      </c>
      <c r="F428" t="s">
        <v>27</v>
      </c>
      <c r="G428" t="s">
        <v>33</v>
      </c>
      <c r="H428" t="s">
        <v>34</v>
      </c>
      <c r="I428" t="s">
        <v>57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 x14ac:dyDescent="0.3">
      <c r="A429" s="1">
        <v>44024</v>
      </c>
      <c r="B429">
        <v>4636</v>
      </c>
      <c r="C429" t="s">
        <v>24</v>
      </c>
      <c r="D429" t="s">
        <v>25</v>
      </c>
      <c r="E429" t="s">
        <v>26</v>
      </c>
      <c r="F429" t="s">
        <v>27</v>
      </c>
      <c r="G429" t="s">
        <v>28</v>
      </c>
      <c r="H429" t="s">
        <v>29</v>
      </c>
      <c r="I429" t="s">
        <v>49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 x14ac:dyDescent="0.3">
      <c r="A430" s="1">
        <v>44024</v>
      </c>
      <c r="B430">
        <v>4636</v>
      </c>
      <c r="C430" t="s">
        <v>24</v>
      </c>
      <c r="D430" t="s">
        <v>44</v>
      </c>
      <c r="E430" t="s">
        <v>26</v>
      </c>
      <c r="F430" t="s">
        <v>27</v>
      </c>
      <c r="G430" t="s">
        <v>33</v>
      </c>
      <c r="H430" t="s">
        <v>34</v>
      </c>
      <c r="I430" t="s">
        <v>45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 x14ac:dyDescent="0.3">
      <c r="A431" s="1">
        <v>44025</v>
      </c>
      <c r="B431">
        <v>6108</v>
      </c>
      <c r="C431" t="s">
        <v>52</v>
      </c>
      <c r="D431" t="s">
        <v>53</v>
      </c>
      <c r="E431" t="s">
        <v>54</v>
      </c>
      <c r="F431" t="s">
        <v>27</v>
      </c>
      <c r="G431" t="s">
        <v>28</v>
      </c>
      <c r="H431" t="s">
        <v>29</v>
      </c>
      <c r="I431" t="s">
        <v>55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 x14ac:dyDescent="0.3">
      <c r="A432" s="1">
        <v>44025</v>
      </c>
      <c r="B432">
        <v>6108</v>
      </c>
      <c r="C432" t="s">
        <v>52</v>
      </c>
      <c r="D432" t="s">
        <v>56</v>
      </c>
      <c r="E432" t="s">
        <v>54</v>
      </c>
      <c r="F432" t="s">
        <v>27</v>
      </c>
      <c r="G432" t="s">
        <v>33</v>
      </c>
      <c r="H432" t="s">
        <v>34</v>
      </c>
      <c r="I432" t="s">
        <v>57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 x14ac:dyDescent="0.3">
      <c r="A433" s="1">
        <v>44025</v>
      </c>
      <c r="B433">
        <v>4636</v>
      </c>
      <c r="C433" t="s">
        <v>24</v>
      </c>
      <c r="D433" t="s">
        <v>25</v>
      </c>
      <c r="E433" t="s">
        <v>26</v>
      </c>
      <c r="F433" t="s">
        <v>27</v>
      </c>
      <c r="G433" t="s">
        <v>28</v>
      </c>
      <c r="H433" t="s">
        <v>29</v>
      </c>
      <c r="I433" t="s">
        <v>49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 x14ac:dyDescent="0.3">
      <c r="A434" s="1">
        <v>44025</v>
      </c>
      <c r="B434">
        <v>4636</v>
      </c>
      <c r="C434" t="s">
        <v>24</v>
      </c>
      <c r="D434" t="s">
        <v>44</v>
      </c>
      <c r="E434" t="s">
        <v>26</v>
      </c>
      <c r="F434" t="s">
        <v>27</v>
      </c>
      <c r="G434" t="s">
        <v>33</v>
      </c>
      <c r="H434" t="s">
        <v>34</v>
      </c>
      <c r="I434" t="s">
        <v>45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 x14ac:dyDescent="0.3">
      <c r="A435" s="1">
        <v>44026</v>
      </c>
      <c r="B435">
        <v>6108</v>
      </c>
      <c r="C435" t="s">
        <v>52</v>
      </c>
      <c r="D435" t="s">
        <v>53</v>
      </c>
      <c r="E435" t="s">
        <v>54</v>
      </c>
      <c r="F435" t="s">
        <v>27</v>
      </c>
      <c r="G435" t="s">
        <v>28</v>
      </c>
      <c r="H435" t="s">
        <v>29</v>
      </c>
      <c r="I435" t="s">
        <v>55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 x14ac:dyDescent="0.3">
      <c r="A436" s="1">
        <v>44026</v>
      </c>
      <c r="B436">
        <v>6108</v>
      </c>
      <c r="C436" t="s">
        <v>52</v>
      </c>
      <c r="D436" t="s">
        <v>56</v>
      </c>
      <c r="E436" t="s">
        <v>54</v>
      </c>
      <c r="F436" t="s">
        <v>27</v>
      </c>
      <c r="G436" t="s">
        <v>33</v>
      </c>
      <c r="H436" t="s">
        <v>34</v>
      </c>
      <c r="I436" t="s">
        <v>57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 x14ac:dyDescent="0.3">
      <c r="A437" s="1">
        <v>44026</v>
      </c>
      <c r="B437">
        <v>4636</v>
      </c>
      <c r="C437" t="s">
        <v>24</v>
      </c>
      <c r="D437" t="s">
        <v>25</v>
      </c>
      <c r="E437" t="s">
        <v>26</v>
      </c>
      <c r="F437" t="s">
        <v>27</v>
      </c>
      <c r="G437" t="s">
        <v>28</v>
      </c>
      <c r="H437" t="s">
        <v>29</v>
      </c>
      <c r="I437" t="s">
        <v>49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 x14ac:dyDescent="0.3">
      <c r="A438" s="1">
        <v>44026</v>
      </c>
      <c r="B438">
        <v>4636</v>
      </c>
      <c r="C438" t="s">
        <v>24</v>
      </c>
      <c r="D438" t="s">
        <v>44</v>
      </c>
      <c r="E438" t="s">
        <v>26</v>
      </c>
      <c r="F438" t="s">
        <v>27</v>
      </c>
      <c r="G438" t="s">
        <v>33</v>
      </c>
      <c r="H438" t="s">
        <v>34</v>
      </c>
      <c r="I438" t="s">
        <v>45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 x14ac:dyDescent="0.3">
      <c r="A439" s="1">
        <v>44027</v>
      </c>
      <c r="B439">
        <v>6108</v>
      </c>
      <c r="C439" t="s">
        <v>52</v>
      </c>
      <c r="D439" t="s">
        <v>53</v>
      </c>
      <c r="E439" t="s">
        <v>54</v>
      </c>
      <c r="F439" t="s">
        <v>27</v>
      </c>
      <c r="G439" t="s">
        <v>28</v>
      </c>
      <c r="H439" t="s">
        <v>29</v>
      </c>
      <c r="I439" t="s">
        <v>55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 x14ac:dyDescent="0.3">
      <c r="A440" s="1">
        <v>44027</v>
      </c>
      <c r="B440">
        <v>6108</v>
      </c>
      <c r="C440" t="s">
        <v>52</v>
      </c>
      <c r="D440" t="s">
        <v>56</v>
      </c>
      <c r="E440" t="s">
        <v>54</v>
      </c>
      <c r="F440" t="s">
        <v>27</v>
      </c>
      <c r="G440" t="s">
        <v>33</v>
      </c>
      <c r="H440" t="s">
        <v>34</v>
      </c>
      <c r="I440" t="s">
        <v>57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 x14ac:dyDescent="0.3">
      <c r="A441" s="1">
        <v>44027</v>
      </c>
      <c r="B441">
        <v>4636</v>
      </c>
      <c r="C441" t="s">
        <v>24</v>
      </c>
      <c r="D441" t="s">
        <v>25</v>
      </c>
      <c r="E441" t="s">
        <v>26</v>
      </c>
      <c r="F441" t="s">
        <v>27</v>
      </c>
      <c r="G441" t="s">
        <v>28</v>
      </c>
      <c r="H441" t="s">
        <v>29</v>
      </c>
      <c r="I441" t="s">
        <v>49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 x14ac:dyDescent="0.3">
      <c r="A442" s="1">
        <v>44027</v>
      </c>
      <c r="B442">
        <v>4636</v>
      </c>
      <c r="C442" t="s">
        <v>24</v>
      </c>
      <c r="D442" t="s">
        <v>44</v>
      </c>
      <c r="E442" t="s">
        <v>26</v>
      </c>
      <c r="F442" t="s">
        <v>27</v>
      </c>
      <c r="G442" t="s">
        <v>33</v>
      </c>
      <c r="H442" t="s">
        <v>34</v>
      </c>
      <c r="I442" t="s">
        <v>45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 x14ac:dyDescent="0.3">
      <c r="A443" s="1">
        <v>44028</v>
      </c>
      <c r="B443">
        <v>6108</v>
      </c>
      <c r="C443" t="s">
        <v>52</v>
      </c>
      <c r="D443" t="s">
        <v>53</v>
      </c>
      <c r="E443" t="s">
        <v>54</v>
      </c>
      <c r="F443" t="s">
        <v>27</v>
      </c>
      <c r="G443" t="s">
        <v>28</v>
      </c>
      <c r="H443" t="s">
        <v>29</v>
      </c>
      <c r="I443" t="s">
        <v>55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 x14ac:dyDescent="0.3">
      <c r="A444" s="1">
        <v>44028</v>
      </c>
      <c r="B444">
        <v>6108</v>
      </c>
      <c r="C444" t="s">
        <v>52</v>
      </c>
      <c r="D444" t="s">
        <v>56</v>
      </c>
      <c r="E444" t="s">
        <v>54</v>
      </c>
      <c r="F444" t="s">
        <v>27</v>
      </c>
      <c r="G444" t="s">
        <v>33</v>
      </c>
      <c r="H444" t="s">
        <v>34</v>
      </c>
      <c r="I444" t="s">
        <v>57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 x14ac:dyDescent="0.3">
      <c r="A445" s="1">
        <v>44028</v>
      </c>
      <c r="B445">
        <v>4636</v>
      </c>
      <c r="C445" t="s">
        <v>24</v>
      </c>
      <c r="D445" t="s">
        <v>25</v>
      </c>
      <c r="E445" t="s">
        <v>26</v>
      </c>
      <c r="F445" t="s">
        <v>27</v>
      </c>
      <c r="G445" t="s">
        <v>28</v>
      </c>
      <c r="H445" t="s">
        <v>29</v>
      </c>
      <c r="I445" t="s">
        <v>49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 x14ac:dyDescent="0.3">
      <c r="A446" s="1">
        <v>44029</v>
      </c>
      <c r="B446">
        <v>6108</v>
      </c>
      <c r="C446" t="s">
        <v>52</v>
      </c>
      <c r="D446" t="s">
        <v>53</v>
      </c>
      <c r="E446" t="s">
        <v>54</v>
      </c>
      <c r="F446" t="s">
        <v>27</v>
      </c>
      <c r="G446" t="s">
        <v>28</v>
      </c>
      <c r="H446" t="s">
        <v>29</v>
      </c>
      <c r="I446" t="s">
        <v>55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 x14ac:dyDescent="0.3">
      <c r="A447" s="1">
        <v>44029</v>
      </c>
      <c r="B447">
        <v>6108</v>
      </c>
      <c r="C447" t="s">
        <v>52</v>
      </c>
      <c r="D447" t="s">
        <v>56</v>
      </c>
      <c r="E447" t="s">
        <v>54</v>
      </c>
      <c r="F447" t="s">
        <v>27</v>
      </c>
      <c r="G447" t="s">
        <v>33</v>
      </c>
      <c r="H447" t="s">
        <v>34</v>
      </c>
      <c r="I447" t="s">
        <v>57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 x14ac:dyDescent="0.3">
      <c r="A448" s="1">
        <v>44029</v>
      </c>
      <c r="B448">
        <v>4636</v>
      </c>
      <c r="C448" t="s">
        <v>24</v>
      </c>
      <c r="D448" t="s">
        <v>25</v>
      </c>
      <c r="E448" t="s">
        <v>26</v>
      </c>
      <c r="F448" t="s">
        <v>27</v>
      </c>
      <c r="G448" t="s">
        <v>28</v>
      </c>
      <c r="H448" t="s">
        <v>29</v>
      </c>
      <c r="I448" t="s">
        <v>49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 x14ac:dyDescent="0.3">
      <c r="A449" s="1">
        <v>44030</v>
      </c>
      <c r="B449">
        <v>6108</v>
      </c>
      <c r="C449" t="s">
        <v>52</v>
      </c>
      <c r="D449" t="s">
        <v>53</v>
      </c>
      <c r="E449" t="s">
        <v>54</v>
      </c>
      <c r="F449" t="s">
        <v>27</v>
      </c>
      <c r="G449" t="s">
        <v>28</v>
      </c>
      <c r="H449" t="s">
        <v>29</v>
      </c>
      <c r="I449" t="s">
        <v>55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 x14ac:dyDescent="0.3">
      <c r="A450" s="1">
        <v>44030</v>
      </c>
      <c r="B450">
        <v>6108</v>
      </c>
      <c r="C450" t="s">
        <v>52</v>
      </c>
      <c r="D450" t="s">
        <v>56</v>
      </c>
      <c r="E450" t="s">
        <v>54</v>
      </c>
      <c r="F450" t="s">
        <v>27</v>
      </c>
      <c r="G450" t="s">
        <v>33</v>
      </c>
      <c r="H450" t="s">
        <v>34</v>
      </c>
      <c r="I450" t="s">
        <v>57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 x14ac:dyDescent="0.3">
      <c r="A451" s="1">
        <v>44030</v>
      </c>
      <c r="B451">
        <v>4636</v>
      </c>
      <c r="C451" t="s">
        <v>24</v>
      </c>
      <c r="D451" t="s">
        <v>25</v>
      </c>
      <c r="E451" t="s">
        <v>26</v>
      </c>
      <c r="F451" t="s">
        <v>27</v>
      </c>
      <c r="G451" t="s">
        <v>28</v>
      </c>
      <c r="H451" t="s">
        <v>29</v>
      </c>
      <c r="I451" t="s">
        <v>49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 x14ac:dyDescent="0.3">
      <c r="A452" s="1">
        <v>44031</v>
      </c>
      <c r="B452">
        <v>6108</v>
      </c>
      <c r="C452" t="s">
        <v>52</v>
      </c>
      <c r="D452" t="s">
        <v>53</v>
      </c>
      <c r="E452" t="s">
        <v>54</v>
      </c>
      <c r="F452" t="s">
        <v>27</v>
      </c>
      <c r="G452" t="s">
        <v>28</v>
      </c>
      <c r="H452" t="s">
        <v>29</v>
      </c>
      <c r="I452" t="s">
        <v>55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 x14ac:dyDescent="0.3">
      <c r="A453" s="1">
        <v>44031</v>
      </c>
      <c r="B453">
        <v>6108</v>
      </c>
      <c r="C453" t="s">
        <v>52</v>
      </c>
      <c r="D453" t="s">
        <v>56</v>
      </c>
      <c r="E453" t="s">
        <v>54</v>
      </c>
      <c r="F453" t="s">
        <v>27</v>
      </c>
      <c r="G453" t="s">
        <v>33</v>
      </c>
      <c r="H453" t="s">
        <v>34</v>
      </c>
      <c r="I453" t="s">
        <v>57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 x14ac:dyDescent="0.3">
      <c r="A454" s="1">
        <v>44031</v>
      </c>
      <c r="B454">
        <v>4636</v>
      </c>
      <c r="C454" t="s">
        <v>24</v>
      </c>
      <c r="D454" t="s">
        <v>25</v>
      </c>
      <c r="E454" t="s">
        <v>26</v>
      </c>
      <c r="F454" t="s">
        <v>27</v>
      </c>
      <c r="G454" t="s">
        <v>28</v>
      </c>
      <c r="H454" t="s">
        <v>29</v>
      </c>
      <c r="I454" t="s">
        <v>49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 x14ac:dyDescent="0.3">
      <c r="A455" s="1">
        <v>44032</v>
      </c>
      <c r="B455">
        <v>6108</v>
      </c>
      <c r="C455" t="s">
        <v>52</v>
      </c>
      <c r="D455" t="s">
        <v>53</v>
      </c>
      <c r="E455" t="s">
        <v>54</v>
      </c>
      <c r="F455" t="s">
        <v>27</v>
      </c>
      <c r="G455" t="s">
        <v>28</v>
      </c>
      <c r="H455" t="s">
        <v>29</v>
      </c>
      <c r="I455" t="s">
        <v>55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3">
      <c r="A456" s="1">
        <v>44032</v>
      </c>
      <c r="B456">
        <v>6108</v>
      </c>
      <c r="C456" t="s">
        <v>52</v>
      </c>
      <c r="D456" t="s">
        <v>56</v>
      </c>
      <c r="E456" t="s">
        <v>54</v>
      </c>
      <c r="F456" t="s">
        <v>27</v>
      </c>
      <c r="G456" t="s">
        <v>33</v>
      </c>
      <c r="H456" t="s">
        <v>34</v>
      </c>
      <c r="I456" t="s">
        <v>57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3">
      <c r="A457" s="1">
        <v>44033</v>
      </c>
      <c r="B457">
        <v>6108</v>
      </c>
      <c r="C457" t="s">
        <v>52</v>
      </c>
      <c r="D457" t="s">
        <v>53</v>
      </c>
      <c r="E457" t="s">
        <v>54</v>
      </c>
      <c r="F457" t="s">
        <v>27</v>
      </c>
      <c r="G457" t="s">
        <v>28</v>
      </c>
      <c r="H457" t="s">
        <v>29</v>
      </c>
      <c r="I457" t="s">
        <v>55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 x14ac:dyDescent="0.3">
      <c r="A458" s="1">
        <v>44033</v>
      </c>
      <c r="B458">
        <v>6108</v>
      </c>
      <c r="C458" t="s">
        <v>52</v>
      </c>
      <c r="D458" t="s">
        <v>56</v>
      </c>
      <c r="E458" t="s">
        <v>54</v>
      </c>
      <c r="F458" t="s">
        <v>27</v>
      </c>
      <c r="G458" t="s">
        <v>33</v>
      </c>
      <c r="H458" t="s">
        <v>34</v>
      </c>
      <c r="I458" t="s">
        <v>57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 x14ac:dyDescent="0.3">
      <c r="A459" s="1">
        <v>44033</v>
      </c>
      <c r="B459">
        <v>4636</v>
      </c>
      <c r="C459" t="s">
        <v>24</v>
      </c>
      <c r="D459" t="s">
        <v>25</v>
      </c>
      <c r="E459" t="s">
        <v>26</v>
      </c>
      <c r="F459" t="s">
        <v>27</v>
      </c>
      <c r="G459" t="s">
        <v>28</v>
      </c>
      <c r="H459" t="s">
        <v>29</v>
      </c>
      <c r="I459" t="s">
        <v>49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 x14ac:dyDescent="0.3">
      <c r="A460" s="1">
        <v>44034</v>
      </c>
      <c r="B460">
        <v>6108</v>
      </c>
      <c r="C460" t="s">
        <v>52</v>
      </c>
      <c r="D460" t="s">
        <v>53</v>
      </c>
      <c r="E460" t="s">
        <v>54</v>
      </c>
      <c r="F460" t="s">
        <v>27</v>
      </c>
      <c r="G460" t="s">
        <v>28</v>
      </c>
      <c r="H460" t="s">
        <v>29</v>
      </c>
      <c r="I460" t="s">
        <v>55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 x14ac:dyDescent="0.3">
      <c r="A461" s="1">
        <v>44034</v>
      </c>
      <c r="B461">
        <v>6108</v>
      </c>
      <c r="C461" t="s">
        <v>52</v>
      </c>
      <c r="D461" t="s">
        <v>56</v>
      </c>
      <c r="E461" t="s">
        <v>54</v>
      </c>
      <c r="F461" t="s">
        <v>27</v>
      </c>
      <c r="G461" t="s">
        <v>33</v>
      </c>
      <c r="H461" t="s">
        <v>34</v>
      </c>
      <c r="I461" t="s">
        <v>57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 x14ac:dyDescent="0.3">
      <c r="A462" s="1">
        <v>44034</v>
      </c>
      <c r="B462">
        <v>4636</v>
      </c>
      <c r="C462" t="s">
        <v>24</v>
      </c>
      <c r="D462" t="s">
        <v>25</v>
      </c>
      <c r="E462" t="s">
        <v>26</v>
      </c>
      <c r="F462" t="s">
        <v>27</v>
      </c>
      <c r="G462" t="s">
        <v>28</v>
      </c>
      <c r="H462" t="s">
        <v>29</v>
      </c>
      <c r="I462" t="s">
        <v>49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 x14ac:dyDescent="0.3">
      <c r="A463" s="1">
        <v>44034</v>
      </c>
      <c r="B463">
        <v>4636</v>
      </c>
      <c r="C463" t="s">
        <v>24</v>
      </c>
      <c r="D463" t="s">
        <v>44</v>
      </c>
      <c r="E463" t="s">
        <v>26</v>
      </c>
      <c r="F463" t="s">
        <v>27</v>
      </c>
      <c r="G463" t="s">
        <v>33</v>
      </c>
      <c r="H463" t="s">
        <v>34</v>
      </c>
      <c r="I463" t="s">
        <v>45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 x14ac:dyDescent="0.3">
      <c r="A464" s="1">
        <v>44035</v>
      </c>
      <c r="B464">
        <v>6108</v>
      </c>
      <c r="C464" t="s">
        <v>52</v>
      </c>
      <c r="D464" t="s">
        <v>53</v>
      </c>
      <c r="E464" t="s">
        <v>54</v>
      </c>
      <c r="F464" t="s">
        <v>27</v>
      </c>
      <c r="G464" t="s">
        <v>28</v>
      </c>
      <c r="H464" t="s">
        <v>29</v>
      </c>
      <c r="I464" t="s">
        <v>55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 x14ac:dyDescent="0.3">
      <c r="A465" s="1">
        <v>44035</v>
      </c>
      <c r="B465">
        <v>6108</v>
      </c>
      <c r="C465" t="s">
        <v>52</v>
      </c>
      <c r="D465" t="s">
        <v>56</v>
      </c>
      <c r="E465" t="s">
        <v>54</v>
      </c>
      <c r="F465" t="s">
        <v>27</v>
      </c>
      <c r="G465" t="s">
        <v>33</v>
      </c>
      <c r="H465" t="s">
        <v>34</v>
      </c>
      <c r="I465" t="s">
        <v>57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 x14ac:dyDescent="0.3">
      <c r="A466" s="1">
        <v>44035</v>
      </c>
      <c r="B466">
        <v>4636</v>
      </c>
      <c r="C466" t="s">
        <v>24</v>
      </c>
      <c r="D466" t="s">
        <v>25</v>
      </c>
      <c r="E466" t="s">
        <v>26</v>
      </c>
      <c r="F466" t="s">
        <v>27</v>
      </c>
      <c r="G466" t="s">
        <v>28</v>
      </c>
      <c r="H466" t="s">
        <v>29</v>
      </c>
      <c r="I466" t="s">
        <v>49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 x14ac:dyDescent="0.3">
      <c r="A467" s="1">
        <v>44035</v>
      </c>
      <c r="B467">
        <v>4636</v>
      </c>
      <c r="C467" t="s">
        <v>24</v>
      </c>
      <c r="D467" t="s">
        <v>44</v>
      </c>
      <c r="E467" t="s">
        <v>26</v>
      </c>
      <c r="F467" t="s">
        <v>27</v>
      </c>
      <c r="G467" t="s">
        <v>33</v>
      </c>
      <c r="H467" t="s">
        <v>34</v>
      </c>
      <c r="I467" t="s">
        <v>45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 x14ac:dyDescent="0.3">
      <c r="A468" s="1">
        <v>44036</v>
      </c>
      <c r="B468">
        <v>6108</v>
      </c>
      <c r="C468" t="s">
        <v>52</v>
      </c>
      <c r="D468" t="s">
        <v>53</v>
      </c>
      <c r="E468" t="s">
        <v>54</v>
      </c>
      <c r="F468" t="s">
        <v>27</v>
      </c>
      <c r="G468" t="s">
        <v>28</v>
      </c>
      <c r="H468" t="s">
        <v>29</v>
      </c>
      <c r="I468" t="s">
        <v>55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 x14ac:dyDescent="0.3">
      <c r="A469" s="1">
        <v>44036</v>
      </c>
      <c r="B469">
        <v>6108</v>
      </c>
      <c r="C469" t="s">
        <v>52</v>
      </c>
      <c r="D469" t="s">
        <v>56</v>
      </c>
      <c r="E469" t="s">
        <v>54</v>
      </c>
      <c r="F469" t="s">
        <v>27</v>
      </c>
      <c r="G469" t="s">
        <v>33</v>
      </c>
      <c r="H469" t="s">
        <v>34</v>
      </c>
      <c r="I469" t="s">
        <v>57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 x14ac:dyDescent="0.3">
      <c r="A470" s="1">
        <v>44036</v>
      </c>
      <c r="B470">
        <v>4636</v>
      </c>
      <c r="C470" t="s">
        <v>24</v>
      </c>
      <c r="D470" t="s">
        <v>25</v>
      </c>
      <c r="E470" t="s">
        <v>26</v>
      </c>
      <c r="F470" t="s">
        <v>27</v>
      </c>
      <c r="G470" t="s">
        <v>28</v>
      </c>
      <c r="H470" t="s">
        <v>29</v>
      </c>
      <c r="I470" t="s">
        <v>49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 x14ac:dyDescent="0.3">
      <c r="A471" s="1">
        <v>44036</v>
      </c>
      <c r="B471">
        <v>4636</v>
      </c>
      <c r="C471" t="s">
        <v>24</v>
      </c>
      <c r="D471" t="s">
        <v>44</v>
      </c>
      <c r="E471" t="s">
        <v>26</v>
      </c>
      <c r="F471" t="s">
        <v>27</v>
      </c>
      <c r="G471" t="s">
        <v>33</v>
      </c>
      <c r="H471" t="s">
        <v>34</v>
      </c>
      <c r="I471" t="s">
        <v>45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 x14ac:dyDescent="0.3">
      <c r="A472" s="1">
        <v>44037</v>
      </c>
      <c r="B472">
        <v>6108</v>
      </c>
      <c r="C472" t="s">
        <v>52</v>
      </c>
      <c r="D472" t="s">
        <v>53</v>
      </c>
      <c r="E472" t="s">
        <v>54</v>
      </c>
      <c r="F472" t="s">
        <v>27</v>
      </c>
      <c r="G472" t="s">
        <v>28</v>
      </c>
      <c r="H472" t="s">
        <v>29</v>
      </c>
      <c r="I472" t="s">
        <v>55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 x14ac:dyDescent="0.3">
      <c r="A473" s="1">
        <v>44037</v>
      </c>
      <c r="B473">
        <v>4636</v>
      </c>
      <c r="C473" t="s">
        <v>24</v>
      </c>
      <c r="D473" t="s">
        <v>44</v>
      </c>
      <c r="E473" t="s">
        <v>26</v>
      </c>
      <c r="F473" t="s">
        <v>27</v>
      </c>
      <c r="G473" t="s">
        <v>33</v>
      </c>
      <c r="H473" t="s">
        <v>34</v>
      </c>
      <c r="I473" t="s">
        <v>45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 x14ac:dyDescent="0.3">
      <c r="A474" s="1">
        <v>44038</v>
      </c>
      <c r="B474">
        <v>6108</v>
      </c>
      <c r="C474" t="s">
        <v>52</v>
      </c>
      <c r="D474" t="s">
        <v>53</v>
      </c>
      <c r="E474" t="s">
        <v>54</v>
      </c>
      <c r="F474" t="s">
        <v>27</v>
      </c>
      <c r="G474" t="s">
        <v>28</v>
      </c>
      <c r="H474" t="s">
        <v>29</v>
      </c>
      <c r="I474" t="s">
        <v>55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 x14ac:dyDescent="0.3">
      <c r="A475" s="1">
        <v>44038</v>
      </c>
      <c r="B475">
        <v>6108</v>
      </c>
      <c r="C475" t="s">
        <v>52</v>
      </c>
      <c r="D475" t="s">
        <v>56</v>
      </c>
      <c r="E475" t="s">
        <v>54</v>
      </c>
      <c r="F475" t="s">
        <v>27</v>
      </c>
      <c r="G475" t="s">
        <v>33</v>
      </c>
      <c r="H475" t="s">
        <v>34</v>
      </c>
      <c r="I475" t="s">
        <v>57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 x14ac:dyDescent="0.3">
      <c r="A476" s="1">
        <v>44038</v>
      </c>
      <c r="B476">
        <v>4636</v>
      </c>
      <c r="C476" t="s">
        <v>24</v>
      </c>
      <c r="D476" t="s">
        <v>44</v>
      </c>
      <c r="E476" t="s">
        <v>26</v>
      </c>
      <c r="F476" t="s">
        <v>27</v>
      </c>
      <c r="G476" t="s">
        <v>33</v>
      </c>
      <c r="H476" t="s">
        <v>34</v>
      </c>
      <c r="I476" t="s">
        <v>45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 x14ac:dyDescent="0.3">
      <c r="A477" s="1">
        <v>44039</v>
      </c>
      <c r="B477">
        <v>6108</v>
      </c>
      <c r="C477" t="s">
        <v>52</v>
      </c>
      <c r="D477" t="s">
        <v>53</v>
      </c>
      <c r="E477" t="s">
        <v>54</v>
      </c>
      <c r="F477" t="s">
        <v>27</v>
      </c>
      <c r="G477" t="s">
        <v>28</v>
      </c>
      <c r="H477" t="s">
        <v>29</v>
      </c>
      <c r="I477" t="s">
        <v>55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 x14ac:dyDescent="0.3">
      <c r="A478" s="1">
        <v>44039</v>
      </c>
      <c r="B478">
        <v>6108</v>
      </c>
      <c r="C478" t="s">
        <v>52</v>
      </c>
      <c r="D478" t="s">
        <v>56</v>
      </c>
      <c r="E478" t="s">
        <v>54</v>
      </c>
      <c r="F478" t="s">
        <v>27</v>
      </c>
      <c r="G478" t="s">
        <v>33</v>
      </c>
      <c r="H478" t="s">
        <v>34</v>
      </c>
      <c r="I478" t="s">
        <v>57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 x14ac:dyDescent="0.3">
      <c r="A479" s="1">
        <v>44039</v>
      </c>
      <c r="B479">
        <v>4636</v>
      </c>
      <c r="C479" t="s">
        <v>24</v>
      </c>
      <c r="D479" t="s">
        <v>44</v>
      </c>
      <c r="E479" t="s">
        <v>26</v>
      </c>
      <c r="F479" t="s">
        <v>27</v>
      </c>
      <c r="G479" t="s">
        <v>33</v>
      </c>
      <c r="H479" t="s">
        <v>34</v>
      </c>
      <c r="I479" t="s">
        <v>45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 x14ac:dyDescent="0.3">
      <c r="A480" s="1">
        <v>44040</v>
      </c>
      <c r="B480">
        <v>6108</v>
      </c>
      <c r="C480" t="s">
        <v>52</v>
      </c>
      <c r="D480" t="s">
        <v>53</v>
      </c>
      <c r="E480" t="s">
        <v>54</v>
      </c>
      <c r="F480" t="s">
        <v>27</v>
      </c>
      <c r="G480" t="s">
        <v>28</v>
      </c>
      <c r="H480" t="s">
        <v>29</v>
      </c>
      <c r="I480" t="s">
        <v>55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 x14ac:dyDescent="0.3">
      <c r="A481" s="1">
        <v>44040</v>
      </c>
      <c r="B481">
        <v>6108</v>
      </c>
      <c r="C481" t="s">
        <v>52</v>
      </c>
      <c r="D481" t="s">
        <v>56</v>
      </c>
      <c r="E481" t="s">
        <v>54</v>
      </c>
      <c r="F481" t="s">
        <v>27</v>
      </c>
      <c r="G481" t="s">
        <v>33</v>
      </c>
      <c r="H481" t="s">
        <v>34</v>
      </c>
      <c r="I481" t="s">
        <v>57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 x14ac:dyDescent="0.3">
      <c r="A482" s="1">
        <v>44040</v>
      </c>
      <c r="B482">
        <v>4636</v>
      </c>
      <c r="C482" t="s">
        <v>24</v>
      </c>
      <c r="D482" t="s">
        <v>25</v>
      </c>
      <c r="E482" t="s">
        <v>26</v>
      </c>
      <c r="F482" t="s">
        <v>27</v>
      </c>
      <c r="G482" t="s">
        <v>28</v>
      </c>
      <c r="H482" t="s">
        <v>29</v>
      </c>
      <c r="I482" t="s">
        <v>49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 x14ac:dyDescent="0.3">
      <c r="A483" s="1">
        <v>44040</v>
      </c>
      <c r="B483">
        <v>4636</v>
      </c>
      <c r="C483" t="s">
        <v>24</v>
      </c>
      <c r="D483" t="s">
        <v>44</v>
      </c>
      <c r="E483" t="s">
        <v>26</v>
      </c>
      <c r="F483" t="s">
        <v>27</v>
      </c>
      <c r="G483" t="s">
        <v>33</v>
      </c>
      <c r="H483" t="s">
        <v>34</v>
      </c>
      <c r="I483" t="s">
        <v>45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 x14ac:dyDescent="0.3">
      <c r="A484" s="1">
        <v>44041</v>
      </c>
      <c r="B484">
        <v>6108</v>
      </c>
      <c r="C484" t="s">
        <v>52</v>
      </c>
      <c r="D484" t="s">
        <v>53</v>
      </c>
      <c r="E484" t="s">
        <v>54</v>
      </c>
      <c r="F484" t="s">
        <v>27</v>
      </c>
      <c r="G484" t="s">
        <v>28</v>
      </c>
      <c r="H484" t="s">
        <v>29</v>
      </c>
      <c r="I484" t="s">
        <v>55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 x14ac:dyDescent="0.3">
      <c r="A485" s="1">
        <v>44041</v>
      </c>
      <c r="B485">
        <v>6108</v>
      </c>
      <c r="C485" t="s">
        <v>52</v>
      </c>
      <c r="D485" t="s">
        <v>56</v>
      </c>
      <c r="E485" t="s">
        <v>54</v>
      </c>
      <c r="F485" t="s">
        <v>27</v>
      </c>
      <c r="G485" t="s">
        <v>33</v>
      </c>
      <c r="H485" t="s">
        <v>34</v>
      </c>
      <c r="I485" t="s">
        <v>57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 x14ac:dyDescent="0.3">
      <c r="A486" s="1">
        <v>44041</v>
      </c>
      <c r="B486">
        <v>4636</v>
      </c>
      <c r="C486" t="s">
        <v>24</v>
      </c>
      <c r="D486" t="s">
        <v>25</v>
      </c>
      <c r="E486" t="s">
        <v>26</v>
      </c>
      <c r="F486" t="s">
        <v>27</v>
      </c>
      <c r="G486" t="s">
        <v>28</v>
      </c>
      <c r="H486" t="s">
        <v>29</v>
      </c>
      <c r="I486" t="s">
        <v>49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 x14ac:dyDescent="0.3">
      <c r="A487" s="1">
        <v>44041</v>
      </c>
      <c r="B487">
        <v>4636</v>
      </c>
      <c r="C487" t="s">
        <v>24</v>
      </c>
      <c r="D487" t="s">
        <v>44</v>
      </c>
      <c r="E487" t="s">
        <v>26</v>
      </c>
      <c r="F487" t="s">
        <v>27</v>
      </c>
      <c r="G487" t="s">
        <v>33</v>
      </c>
      <c r="H487" t="s">
        <v>34</v>
      </c>
      <c r="I487" t="s">
        <v>45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 x14ac:dyDescent="0.3">
      <c r="A488" s="1">
        <v>44042</v>
      </c>
      <c r="B488">
        <v>6108</v>
      </c>
      <c r="C488" t="s">
        <v>52</v>
      </c>
      <c r="D488" t="s">
        <v>53</v>
      </c>
      <c r="E488" t="s">
        <v>54</v>
      </c>
      <c r="F488" t="s">
        <v>27</v>
      </c>
      <c r="G488" t="s">
        <v>28</v>
      </c>
      <c r="H488" t="s">
        <v>29</v>
      </c>
      <c r="I488" t="s">
        <v>55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 x14ac:dyDescent="0.3">
      <c r="A489" s="1">
        <v>44042</v>
      </c>
      <c r="B489">
        <v>6108</v>
      </c>
      <c r="C489" t="s">
        <v>52</v>
      </c>
      <c r="D489" t="s">
        <v>56</v>
      </c>
      <c r="E489" t="s">
        <v>54</v>
      </c>
      <c r="F489" t="s">
        <v>27</v>
      </c>
      <c r="G489" t="s">
        <v>33</v>
      </c>
      <c r="H489" t="s">
        <v>34</v>
      </c>
      <c r="I489" t="s">
        <v>57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 x14ac:dyDescent="0.3">
      <c r="A490" s="1">
        <v>44042</v>
      </c>
      <c r="B490">
        <v>4636</v>
      </c>
      <c r="C490" t="s">
        <v>24</v>
      </c>
      <c r="D490" t="s">
        <v>25</v>
      </c>
      <c r="E490" t="s">
        <v>26</v>
      </c>
      <c r="F490" t="s">
        <v>27</v>
      </c>
      <c r="G490" t="s">
        <v>28</v>
      </c>
      <c r="H490" t="s">
        <v>29</v>
      </c>
      <c r="I490" t="s">
        <v>49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 x14ac:dyDescent="0.3">
      <c r="A491" s="1">
        <v>44042</v>
      </c>
      <c r="B491">
        <v>4636</v>
      </c>
      <c r="C491" t="s">
        <v>24</v>
      </c>
      <c r="D491" t="s">
        <v>44</v>
      </c>
      <c r="E491" t="s">
        <v>26</v>
      </c>
      <c r="F491" t="s">
        <v>27</v>
      </c>
      <c r="G491" t="s">
        <v>33</v>
      </c>
      <c r="H491" t="s">
        <v>34</v>
      </c>
      <c r="I491" t="s">
        <v>45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 x14ac:dyDescent="0.3">
      <c r="A492" s="1">
        <v>44043</v>
      </c>
      <c r="B492">
        <v>6108</v>
      </c>
      <c r="C492" t="s">
        <v>52</v>
      </c>
      <c r="D492" t="s">
        <v>53</v>
      </c>
      <c r="E492" t="s">
        <v>54</v>
      </c>
      <c r="F492" t="s">
        <v>27</v>
      </c>
      <c r="G492" t="s">
        <v>28</v>
      </c>
      <c r="H492" t="s">
        <v>29</v>
      </c>
      <c r="I492" t="s">
        <v>55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 x14ac:dyDescent="0.3">
      <c r="A493" s="1">
        <v>44043</v>
      </c>
      <c r="B493">
        <v>6108</v>
      </c>
      <c r="C493" t="s">
        <v>52</v>
      </c>
      <c r="D493" t="s">
        <v>56</v>
      </c>
      <c r="E493" t="s">
        <v>54</v>
      </c>
      <c r="F493" t="s">
        <v>27</v>
      </c>
      <c r="G493" t="s">
        <v>33</v>
      </c>
      <c r="H493" t="s">
        <v>34</v>
      </c>
      <c r="I493" t="s">
        <v>57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 x14ac:dyDescent="0.3">
      <c r="A494" s="1">
        <v>44043</v>
      </c>
      <c r="B494">
        <v>4636</v>
      </c>
      <c r="C494" t="s">
        <v>24</v>
      </c>
      <c r="D494" t="s">
        <v>25</v>
      </c>
      <c r="E494" t="s">
        <v>26</v>
      </c>
      <c r="F494" t="s">
        <v>27</v>
      </c>
      <c r="G494" t="s">
        <v>28</v>
      </c>
      <c r="H494" t="s">
        <v>29</v>
      </c>
      <c r="I494" t="s">
        <v>49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 x14ac:dyDescent="0.3">
      <c r="A495" s="1">
        <v>44043</v>
      </c>
      <c r="B495">
        <v>4636</v>
      </c>
      <c r="C495" t="s">
        <v>24</v>
      </c>
      <c r="D495" t="s">
        <v>44</v>
      </c>
      <c r="E495" t="s">
        <v>26</v>
      </c>
      <c r="F495" t="s">
        <v>27</v>
      </c>
      <c r="G495" t="s">
        <v>33</v>
      </c>
      <c r="H495" t="s">
        <v>34</v>
      </c>
      <c r="I495" t="s">
        <v>45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 x14ac:dyDescent="0.3">
      <c r="A496" s="1">
        <v>44044</v>
      </c>
      <c r="B496">
        <v>6108</v>
      </c>
      <c r="C496" t="s">
        <v>52</v>
      </c>
      <c r="D496" t="s">
        <v>53</v>
      </c>
      <c r="E496" t="s">
        <v>54</v>
      </c>
      <c r="F496" t="s">
        <v>27</v>
      </c>
      <c r="G496" t="s">
        <v>28</v>
      </c>
      <c r="H496" t="s">
        <v>29</v>
      </c>
      <c r="I496" t="s">
        <v>55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 x14ac:dyDescent="0.3">
      <c r="A497" s="1">
        <v>44044</v>
      </c>
      <c r="B497">
        <v>6108</v>
      </c>
      <c r="C497" t="s">
        <v>52</v>
      </c>
      <c r="D497" t="s">
        <v>56</v>
      </c>
      <c r="E497" t="s">
        <v>54</v>
      </c>
      <c r="F497" t="s">
        <v>27</v>
      </c>
      <c r="G497" t="s">
        <v>33</v>
      </c>
      <c r="H497" t="s">
        <v>34</v>
      </c>
      <c r="I497" t="s">
        <v>57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 x14ac:dyDescent="0.3">
      <c r="A498" s="1">
        <v>44044</v>
      </c>
      <c r="B498">
        <v>4636</v>
      </c>
      <c r="C498" t="s">
        <v>24</v>
      </c>
      <c r="D498" t="s">
        <v>25</v>
      </c>
      <c r="E498" t="s">
        <v>26</v>
      </c>
      <c r="F498" t="s">
        <v>27</v>
      </c>
      <c r="G498" t="s">
        <v>28</v>
      </c>
      <c r="H498" t="s">
        <v>29</v>
      </c>
      <c r="I498" t="s">
        <v>49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 x14ac:dyDescent="0.3">
      <c r="A499" s="1">
        <v>44044</v>
      </c>
      <c r="B499">
        <v>4636</v>
      </c>
      <c r="C499" t="s">
        <v>24</v>
      </c>
      <c r="D499" t="s">
        <v>44</v>
      </c>
      <c r="E499" t="s">
        <v>26</v>
      </c>
      <c r="F499" t="s">
        <v>27</v>
      </c>
      <c r="G499" t="s">
        <v>33</v>
      </c>
      <c r="H499" t="s">
        <v>34</v>
      </c>
      <c r="I499" t="s">
        <v>45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 x14ac:dyDescent="0.3">
      <c r="A500" s="1">
        <v>44045</v>
      </c>
      <c r="B500">
        <v>6108</v>
      </c>
      <c r="C500" t="s">
        <v>52</v>
      </c>
      <c r="D500" t="s">
        <v>53</v>
      </c>
      <c r="E500" t="s">
        <v>54</v>
      </c>
      <c r="F500" t="s">
        <v>27</v>
      </c>
      <c r="G500" t="s">
        <v>28</v>
      </c>
      <c r="H500" t="s">
        <v>29</v>
      </c>
      <c r="I500" t="s">
        <v>55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 x14ac:dyDescent="0.3">
      <c r="A501" s="1">
        <v>44045</v>
      </c>
      <c r="B501">
        <v>6108</v>
      </c>
      <c r="C501" t="s">
        <v>52</v>
      </c>
      <c r="D501" t="s">
        <v>56</v>
      </c>
      <c r="E501" t="s">
        <v>54</v>
      </c>
      <c r="F501" t="s">
        <v>27</v>
      </c>
      <c r="G501" t="s">
        <v>33</v>
      </c>
      <c r="H501" t="s">
        <v>34</v>
      </c>
      <c r="I501" t="s">
        <v>57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 x14ac:dyDescent="0.3">
      <c r="A502" s="1">
        <v>44045</v>
      </c>
      <c r="B502">
        <v>4636</v>
      </c>
      <c r="C502" t="s">
        <v>24</v>
      </c>
      <c r="D502" t="s">
        <v>25</v>
      </c>
      <c r="E502" t="s">
        <v>26</v>
      </c>
      <c r="F502" t="s">
        <v>27</v>
      </c>
      <c r="G502" t="s">
        <v>28</v>
      </c>
      <c r="H502" t="s">
        <v>29</v>
      </c>
      <c r="I502" t="s">
        <v>49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 x14ac:dyDescent="0.3">
      <c r="A503" s="1">
        <v>44045</v>
      </c>
      <c r="B503">
        <v>4636</v>
      </c>
      <c r="C503" t="s">
        <v>24</v>
      </c>
      <c r="D503" t="s">
        <v>44</v>
      </c>
      <c r="E503" t="s">
        <v>26</v>
      </c>
      <c r="F503" t="s">
        <v>27</v>
      </c>
      <c r="G503" t="s">
        <v>33</v>
      </c>
      <c r="H503" t="s">
        <v>34</v>
      </c>
      <c r="I503" t="s">
        <v>45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 x14ac:dyDescent="0.3">
      <c r="A504" s="1">
        <v>44046</v>
      </c>
      <c r="B504">
        <v>6108</v>
      </c>
      <c r="C504" t="s">
        <v>52</v>
      </c>
      <c r="D504" t="s">
        <v>53</v>
      </c>
      <c r="E504" t="s">
        <v>54</v>
      </c>
      <c r="F504" t="s">
        <v>27</v>
      </c>
      <c r="G504" t="s">
        <v>28</v>
      </c>
      <c r="H504" t="s">
        <v>29</v>
      </c>
      <c r="I504" t="s">
        <v>55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 x14ac:dyDescent="0.3">
      <c r="A505" s="1">
        <v>44046</v>
      </c>
      <c r="B505">
        <v>6108</v>
      </c>
      <c r="C505" t="s">
        <v>52</v>
      </c>
      <c r="D505" t="s">
        <v>56</v>
      </c>
      <c r="E505" t="s">
        <v>54</v>
      </c>
      <c r="F505" t="s">
        <v>27</v>
      </c>
      <c r="G505" t="s">
        <v>33</v>
      </c>
      <c r="H505" t="s">
        <v>34</v>
      </c>
      <c r="I505" t="s">
        <v>57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 x14ac:dyDescent="0.3">
      <c r="A506" s="1">
        <v>44046</v>
      </c>
      <c r="B506">
        <v>4636</v>
      </c>
      <c r="C506" t="s">
        <v>24</v>
      </c>
      <c r="D506" t="s">
        <v>25</v>
      </c>
      <c r="E506" t="s">
        <v>26</v>
      </c>
      <c r="F506" t="s">
        <v>27</v>
      </c>
      <c r="G506" t="s">
        <v>28</v>
      </c>
      <c r="H506" t="s">
        <v>29</v>
      </c>
      <c r="I506" t="s">
        <v>49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 x14ac:dyDescent="0.3">
      <c r="A507" s="1">
        <v>44046</v>
      </c>
      <c r="B507">
        <v>4636</v>
      </c>
      <c r="C507" t="s">
        <v>24</v>
      </c>
      <c r="D507" t="s">
        <v>44</v>
      </c>
      <c r="E507" t="s">
        <v>26</v>
      </c>
      <c r="F507" t="s">
        <v>27</v>
      </c>
      <c r="G507" t="s">
        <v>33</v>
      </c>
      <c r="H507" t="s">
        <v>34</v>
      </c>
      <c r="I507" t="s">
        <v>45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 x14ac:dyDescent="0.3">
      <c r="A508" s="1">
        <v>44047</v>
      </c>
      <c r="B508">
        <v>4636</v>
      </c>
      <c r="C508" t="s">
        <v>24</v>
      </c>
      <c r="D508" t="s">
        <v>25</v>
      </c>
      <c r="E508" t="s">
        <v>26</v>
      </c>
      <c r="F508" t="s">
        <v>27</v>
      </c>
      <c r="G508" t="s">
        <v>28</v>
      </c>
      <c r="H508" t="s">
        <v>29</v>
      </c>
      <c r="I508" t="s">
        <v>49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3">
      <c r="A509" s="1">
        <v>44047</v>
      </c>
      <c r="B509">
        <v>4636</v>
      </c>
      <c r="C509" t="s">
        <v>24</v>
      </c>
      <c r="D509" t="s">
        <v>44</v>
      </c>
      <c r="E509" t="s">
        <v>26</v>
      </c>
      <c r="F509" t="s">
        <v>27</v>
      </c>
      <c r="G509" t="s">
        <v>33</v>
      </c>
      <c r="H509" t="s">
        <v>34</v>
      </c>
      <c r="I509" t="s">
        <v>45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3">
      <c r="A510" s="1">
        <v>44048</v>
      </c>
      <c r="B510">
        <v>4636</v>
      </c>
      <c r="C510" t="s">
        <v>24</v>
      </c>
      <c r="D510" t="s">
        <v>25</v>
      </c>
      <c r="E510" t="s">
        <v>26</v>
      </c>
      <c r="F510" t="s">
        <v>27</v>
      </c>
      <c r="G510" t="s">
        <v>28</v>
      </c>
      <c r="H510" t="s">
        <v>29</v>
      </c>
      <c r="I510" t="s">
        <v>49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3">
      <c r="A511" s="1">
        <v>44048</v>
      </c>
      <c r="B511">
        <v>4636</v>
      </c>
      <c r="C511" t="s">
        <v>24</v>
      </c>
      <c r="D511" t="s">
        <v>44</v>
      </c>
      <c r="E511" t="s">
        <v>26</v>
      </c>
      <c r="F511" t="s">
        <v>27</v>
      </c>
      <c r="G511" t="s">
        <v>33</v>
      </c>
      <c r="H511" t="s">
        <v>34</v>
      </c>
      <c r="I511" t="s">
        <v>45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3">
      <c r="A512" s="1">
        <v>44049</v>
      </c>
      <c r="B512">
        <v>4636</v>
      </c>
      <c r="C512" t="s">
        <v>24</v>
      </c>
      <c r="D512" t="s">
        <v>25</v>
      </c>
      <c r="E512" t="s">
        <v>26</v>
      </c>
      <c r="F512" t="s">
        <v>27</v>
      </c>
      <c r="G512" t="s">
        <v>28</v>
      </c>
      <c r="H512" t="s">
        <v>29</v>
      </c>
      <c r="I512" t="s">
        <v>49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3">
      <c r="A513" s="1">
        <v>44049</v>
      </c>
      <c r="B513">
        <v>4636</v>
      </c>
      <c r="C513" t="s">
        <v>24</v>
      </c>
      <c r="D513" t="s">
        <v>44</v>
      </c>
      <c r="E513" t="s">
        <v>26</v>
      </c>
      <c r="F513" t="s">
        <v>27</v>
      </c>
      <c r="G513" t="s">
        <v>33</v>
      </c>
      <c r="H513" t="s">
        <v>34</v>
      </c>
      <c r="I513" t="s">
        <v>45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3">
      <c r="A514" s="1">
        <v>44050</v>
      </c>
      <c r="B514">
        <v>4636</v>
      </c>
      <c r="C514" t="s">
        <v>24</v>
      </c>
      <c r="D514" t="s">
        <v>25</v>
      </c>
      <c r="E514" t="s">
        <v>26</v>
      </c>
      <c r="F514" t="s">
        <v>27</v>
      </c>
      <c r="G514" t="s">
        <v>28</v>
      </c>
      <c r="H514" t="s">
        <v>29</v>
      </c>
      <c r="I514" t="s">
        <v>49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3">
      <c r="A515" s="1">
        <v>44050</v>
      </c>
      <c r="B515">
        <v>4636</v>
      </c>
      <c r="C515" t="s">
        <v>24</v>
      </c>
      <c r="D515" t="s">
        <v>44</v>
      </c>
      <c r="E515" t="s">
        <v>26</v>
      </c>
      <c r="F515" t="s">
        <v>27</v>
      </c>
      <c r="G515" t="s">
        <v>33</v>
      </c>
      <c r="H515" t="s">
        <v>34</v>
      </c>
      <c r="I515" t="s">
        <v>45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3">
      <c r="A516" s="1">
        <v>44051</v>
      </c>
      <c r="B516">
        <v>4636</v>
      </c>
      <c r="C516" t="s">
        <v>24</v>
      </c>
      <c r="D516" t="s">
        <v>25</v>
      </c>
      <c r="E516" t="s">
        <v>26</v>
      </c>
      <c r="F516" t="s">
        <v>27</v>
      </c>
      <c r="G516" t="s">
        <v>28</v>
      </c>
      <c r="H516" t="s">
        <v>29</v>
      </c>
      <c r="I516" t="s">
        <v>49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3">
      <c r="A517" s="1">
        <v>44051</v>
      </c>
      <c r="B517">
        <v>4636</v>
      </c>
      <c r="C517" t="s">
        <v>24</v>
      </c>
      <c r="D517" t="s">
        <v>44</v>
      </c>
      <c r="E517" t="s">
        <v>26</v>
      </c>
      <c r="F517" t="s">
        <v>27</v>
      </c>
      <c r="G517" t="s">
        <v>33</v>
      </c>
      <c r="H517" t="s">
        <v>34</v>
      </c>
      <c r="I517" t="s">
        <v>45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3">
      <c r="A518" s="1">
        <v>44052</v>
      </c>
      <c r="B518">
        <v>4636</v>
      </c>
      <c r="C518" t="s">
        <v>24</v>
      </c>
      <c r="D518" t="s">
        <v>25</v>
      </c>
      <c r="E518" t="s">
        <v>26</v>
      </c>
      <c r="F518" t="s">
        <v>27</v>
      </c>
      <c r="G518" t="s">
        <v>28</v>
      </c>
      <c r="H518" t="s">
        <v>29</v>
      </c>
      <c r="I518" t="s">
        <v>49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3">
      <c r="A519" s="1">
        <v>44052</v>
      </c>
      <c r="B519">
        <v>4636</v>
      </c>
      <c r="C519" t="s">
        <v>24</v>
      </c>
      <c r="D519" t="s">
        <v>44</v>
      </c>
      <c r="E519" t="s">
        <v>26</v>
      </c>
      <c r="F519" t="s">
        <v>27</v>
      </c>
      <c r="G519" t="s">
        <v>33</v>
      </c>
      <c r="H519" t="s">
        <v>34</v>
      </c>
      <c r="I519" t="s">
        <v>45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3">
      <c r="A520" s="1">
        <v>44053</v>
      </c>
      <c r="B520">
        <v>4636</v>
      </c>
      <c r="C520" t="s">
        <v>24</v>
      </c>
      <c r="D520" t="s">
        <v>25</v>
      </c>
      <c r="E520" t="s">
        <v>26</v>
      </c>
      <c r="F520" t="s">
        <v>27</v>
      </c>
      <c r="G520" t="s">
        <v>28</v>
      </c>
      <c r="H520" t="s">
        <v>29</v>
      </c>
      <c r="I520" t="s">
        <v>49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3">
      <c r="A521" s="1">
        <v>44053</v>
      </c>
      <c r="B521">
        <v>4636</v>
      </c>
      <c r="C521" t="s">
        <v>24</v>
      </c>
      <c r="D521" t="s">
        <v>44</v>
      </c>
      <c r="E521" t="s">
        <v>26</v>
      </c>
      <c r="F521" t="s">
        <v>27</v>
      </c>
      <c r="G521" t="s">
        <v>33</v>
      </c>
      <c r="H521" t="s">
        <v>34</v>
      </c>
      <c r="I521" t="s">
        <v>45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3">
      <c r="A522" s="1">
        <v>44054</v>
      </c>
      <c r="B522">
        <v>4636</v>
      </c>
      <c r="C522" t="s">
        <v>24</v>
      </c>
      <c r="D522" t="s">
        <v>25</v>
      </c>
      <c r="E522" t="s">
        <v>26</v>
      </c>
      <c r="F522" t="s">
        <v>27</v>
      </c>
      <c r="G522" t="s">
        <v>28</v>
      </c>
      <c r="H522" t="s">
        <v>29</v>
      </c>
      <c r="I522" t="s">
        <v>49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3">
      <c r="A523" s="1">
        <v>44054</v>
      </c>
      <c r="B523">
        <v>4636</v>
      </c>
      <c r="C523" t="s">
        <v>24</v>
      </c>
      <c r="D523" t="s">
        <v>44</v>
      </c>
      <c r="E523" t="s">
        <v>26</v>
      </c>
      <c r="F523" t="s">
        <v>27</v>
      </c>
      <c r="G523" t="s">
        <v>33</v>
      </c>
      <c r="H523" t="s">
        <v>34</v>
      </c>
      <c r="I523" t="s">
        <v>45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3">
      <c r="A524" s="1">
        <v>44055</v>
      </c>
      <c r="B524">
        <v>4636</v>
      </c>
      <c r="C524" t="s">
        <v>24</v>
      </c>
      <c r="D524" t="s">
        <v>25</v>
      </c>
      <c r="E524" t="s">
        <v>26</v>
      </c>
      <c r="F524" t="s">
        <v>27</v>
      </c>
      <c r="G524" t="s">
        <v>28</v>
      </c>
      <c r="H524" t="s">
        <v>29</v>
      </c>
      <c r="I524" t="s">
        <v>49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3">
      <c r="A525" s="1">
        <v>44055</v>
      </c>
      <c r="B525">
        <v>4636</v>
      </c>
      <c r="C525" t="s">
        <v>24</v>
      </c>
      <c r="D525" t="s">
        <v>44</v>
      </c>
      <c r="E525" t="s">
        <v>26</v>
      </c>
      <c r="F525" t="s">
        <v>27</v>
      </c>
      <c r="G525" t="s">
        <v>33</v>
      </c>
      <c r="H525" t="s">
        <v>34</v>
      </c>
      <c r="I525" t="s">
        <v>45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3">
      <c r="A526" s="1">
        <v>44056</v>
      </c>
      <c r="B526">
        <v>4636</v>
      </c>
      <c r="C526" t="s">
        <v>24</v>
      </c>
      <c r="D526" t="s">
        <v>25</v>
      </c>
      <c r="E526" t="s">
        <v>26</v>
      </c>
      <c r="F526" t="s">
        <v>27</v>
      </c>
      <c r="G526" t="s">
        <v>28</v>
      </c>
      <c r="H526" t="s">
        <v>29</v>
      </c>
      <c r="I526" t="s">
        <v>49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3">
      <c r="A527" s="1">
        <v>44056</v>
      </c>
      <c r="B527">
        <v>4636</v>
      </c>
      <c r="C527" t="s">
        <v>24</v>
      </c>
      <c r="D527" t="s">
        <v>44</v>
      </c>
      <c r="E527" t="s">
        <v>26</v>
      </c>
      <c r="F527" t="s">
        <v>27</v>
      </c>
      <c r="G527" t="s">
        <v>33</v>
      </c>
      <c r="H527" t="s">
        <v>34</v>
      </c>
      <c r="I527" t="s">
        <v>45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3">
      <c r="A528" s="1">
        <v>44057</v>
      </c>
      <c r="B528">
        <v>4636</v>
      </c>
      <c r="C528" t="s">
        <v>24</v>
      </c>
      <c r="D528" t="s">
        <v>25</v>
      </c>
      <c r="E528" t="s">
        <v>26</v>
      </c>
      <c r="F528" t="s">
        <v>27</v>
      </c>
      <c r="G528" t="s">
        <v>28</v>
      </c>
      <c r="H528" t="s">
        <v>29</v>
      </c>
      <c r="I528" t="s">
        <v>49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3">
      <c r="A529" s="1">
        <v>44057</v>
      </c>
      <c r="B529">
        <v>4636</v>
      </c>
      <c r="C529" t="s">
        <v>24</v>
      </c>
      <c r="D529" t="s">
        <v>44</v>
      </c>
      <c r="E529" t="s">
        <v>26</v>
      </c>
      <c r="F529" t="s">
        <v>27</v>
      </c>
      <c r="G529" t="s">
        <v>33</v>
      </c>
      <c r="H529" t="s">
        <v>34</v>
      </c>
      <c r="I529" t="s">
        <v>45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3">
      <c r="A530" s="1">
        <v>44058</v>
      </c>
      <c r="B530">
        <v>4636</v>
      </c>
      <c r="C530" t="s">
        <v>24</v>
      </c>
      <c r="D530" t="s">
        <v>25</v>
      </c>
      <c r="E530" t="s">
        <v>26</v>
      </c>
      <c r="F530" t="s">
        <v>27</v>
      </c>
      <c r="G530" t="s">
        <v>28</v>
      </c>
      <c r="H530" t="s">
        <v>29</v>
      </c>
      <c r="I530" t="s">
        <v>49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3">
      <c r="A531" s="1">
        <v>44058</v>
      </c>
      <c r="B531">
        <v>4636</v>
      </c>
      <c r="C531" t="s">
        <v>24</v>
      </c>
      <c r="D531" t="s">
        <v>44</v>
      </c>
      <c r="E531" t="s">
        <v>26</v>
      </c>
      <c r="F531" t="s">
        <v>27</v>
      </c>
      <c r="G531" t="s">
        <v>33</v>
      </c>
      <c r="H531" t="s">
        <v>34</v>
      </c>
      <c r="I531" t="s">
        <v>45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3">
      <c r="A532" s="1">
        <v>44059</v>
      </c>
      <c r="B532">
        <v>4636</v>
      </c>
      <c r="C532" t="s">
        <v>24</v>
      </c>
      <c r="D532" t="s">
        <v>25</v>
      </c>
      <c r="E532" t="s">
        <v>26</v>
      </c>
      <c r="F532" t="s">
        <v>27</v>
      </c>
      <c r="G532" t="s">
        <v>28</v>
      </c>
      <c r="H532" t="s">
        <v>29</v>
      </c>
      <c r="I532" t="s">
        <v>49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3">
      <c r="A533" s="1">
        <v>44059</v>
      </c>
      <c r="B533">
        <v>4636</v>
      </c>
      <c r="C533" t="s">
        <v>24</v>
      </c>
      <c r="D533" t="s">
        <v>44</v>
      </c>
      <c r="E533" t="s">
        <v>26</v>
      </c>
      <c r="F533" t="s">
        <v>27</v>
      </c>
      <c r="G533" t="s">
        <v>33</v>
      </c>
      <c r="H533" t="s">
        <v>34</v>
      </c>
      <c r="I533" t="s">
        <v>45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3">
      <c r="A534" s="1">
        <v>44060</v>
      </c>
      <c r="B534">
        <v>4636</v>
      </c>
      <c r="C534" t="s">
        <v>24</v>
      </c>
      <c r="D534" t="s">
        <v>25</v>
      </c>
      <c r="E534" t="s">
        <v>26</v>
      </c>
      <c r="F534" t="s">
        <v>27</v>
      </c>
      <c r="G534" t="s">
        <v>28</v>
      </c>
      <c r="H534" t="s">
        <v>29</v>
      </c>
      <c r="I534" t="s">
        <v>49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3">
      <c r="A535" s="1">
        <v>44060</v>
      </c>
      <c r="B535">
        <v>4636</v>
      </c>
      <c r="C535" t="s">
        <v>24</v>
      </c>
      <c r="D535" t="s">
        <v>44</v>
      </c>
      <c r="E535" t="s">
        <v>26</v>
      </c>
      <c r="F535" t="s">
        <v>27</v>
      </c>
      <c r="G535" t="s">
        <v>33</v>
      </c>
      <c r="H535" t="s">
        <v>34</v>
      </c>
      <c r="I535" t="s">
        <v>45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3">
      <c r="A536" s="1">
        <v>44061</v>
      </c>
      <c r="B536">
        <v>4636</v>
      </c>
      <c r="C536" t="s">
        <v>24</v>
      </c>
      <c r="D536" t="s">
        <v>25</v>
      </c>
      <c r="E536" t="s">
        <v>26</v>
      </c>
      <c r="F536" t="s">
        <v>27</v>
      </c>
      <c r="G536" t="s">
        <v>28</v>
      </c>
      <c r="H536" t="s">
        <v>29</v>
      </c>
      <c r="I536" t="s">
        <v>49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3">
      <c r="A537" s="1">
        <v>44061</v>
      </c>
      <c r="B537">
        <v>4636</v>
      </c>
      <c r="C537" t="s">
        <v>24</v>
      </c>
      <c r="D537" t="s">
        <v>44</v>
      </c>
      <c r="E537" t="s">
        <v>26</v>
      </c>
      <c r="F537" t="s">
        <v>27</v>
      </c>
      <c r="G537" t="s">
        <v>33</v>
      </c>
      <c r="H537" t="s">
        <v>34</v>
      </c>
      <c r="I537" t="s">
        <v>45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3">
      <c r="A538" s="1">
        <v>44062</v>
      </c>
      <c r="B538">
        <v>4636</v>
      </c>
      <c r="C538" t="s">
        <v>24</v>
      </c>
      <c r="D538" t="s">
        <v>25</v>
      </c>
      <c r="E538" t="s">
        <v>26</v>
      </c>
      <c r="F538" t="s">
        <v>27</v>
      </c>
      <c r="G538" t="s">
        <v>28</v>
      </c>
      <c r="H538" t="s">
        <v>29</v>
      </c>
      <c r="I538" t="s">
        <v>49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3">
      <c r="A539" s="1">
        <v>44062</v>
      </c>
      <c r="B539">
        <v>4636</v>
      </c>
      <c r="C539" t="s">
        <v>24</v>
      </c>
      <c r="D539" t="s">
        <v>44</v>
      </c>
      <c r="E539" t="s">
        <v>26</v>
      </c>
      <c r="F539" t="s">
        <v>27</v>
      </c>
      <c r="G539" t="s">
        <v>33</v>
      </c>
      <c r="H539" t="s">
        <v>34</v>
      </c>
      <c r="I539" t="s">
        <v>45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3">
      <c r="A540" s="1">
        <v>44063</v>
      </c>
      <c r="B540">
        <v>4636</v>
      </c>
      <c r="C540" t="s">
        <v>24</v>
      </c>
      <c r="D540" t="s">
        <v>25</v>
      </c>
      <c r="E540" t="s">
        <v>26</v>
      </c>
      <c r="F540" t="s">
        <v>27</v>
      </c>
      <c r="G540" t="s">
        <v>28</v>
      </c>
      <c r="H540" t="s">
        <v>29</v>
      </c>
      <c r="I540" t="s">
        <v>49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3">
      <c r="A541" s="1">
        <v>44063</v>
      </c>
      <c r="B541">
        <v>4636</v>
      </c>
      <c r="C541" t="s">
        <v>24</v>
      </c>
      <c r="D541" t="s">
        <v>44</v>
      </c>
      <c r="E541" t="s">
        <v>26</v>
      </c>
      <c r="F541" t="s">
        <v>27</v>
      </c>
      <c r="G541" t="s">
        <v>33</v>
      </c>
      <c r="H541" t="s">
        <v>34</v>
      </c>
      <c r="I541" t="s">
        <v>45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3">
      <c r="A542" s="1">
        <v>44064</v>
      </c>
      <c r="B542">
        <v>4636</v>
      </c>
      <c r="C542" t="s">
        <v>24</v>
      </c>
      <c r="D542" t="s">
        <v>25</v>
      </c>
      <c r="E542" t="s">
        <v>26</v>
      </c>
      <c r="F542" t="s">
        <v>27</v>
      </c>
      <c r="G542" t="s">
        <v>28</v>
      </c>
      <c r="H542" t="s">
        <v>29</v>
      </c>
      <c r="I542" t="s">
        <v>49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3">
      <c r="A543" s="1">
        <v>44064</v>
      </c>
      <c r="B543">
        <v>4636</v>
      </c>
      <c r="C543" t="s">
        <v>24</v>
      </c>
      <c r="D543" t="s">
        <v>44</v>
      </c>
      <c r="E543" t="s">
        <v>26</v>
      </c>
      <c r="F543" t="s">
        <v>27</v>
      </c>
      <c r="G543" t="s">
        <v>33</v>
      </c>
      <c r="H543" t="s">
        <v>34</v>
      </c>
      <c r="I543" t="s">
        <v>45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3">
      <c r="A544" s="1">
        <v>44065</v>
      </c>
      <c r="B544">
        <v>4636</v>
      </c>
      <c r="C544" t="s">
        <v>24</v>
      </c>
      <c r="D544" t="s">
        <v>25</v>
      </c>
      <c r="E544" t="s">
        <v>26</v>
      </c>
      <c r="F544" t="s">
        <v>27</v>
      </c>
      <c r="G544" t="s">
        <v>28</v>
      </c>
      <c r="H544" t="s">
        <v>29</v>
      </c>
      <c r="I544" t="s">
        <v>49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3">
      <c r="A545" s="1">
        <v>44065</v>
      </c>
      <c r="B545">
        <v>4636</v>
      </c>
      <c r="C545" t="s">
        <v>24</v>
      </c>
      <c r="D545" t="s">
        <v>44</v>
      </c>
      <c r="E545" t="s">
        <v>26</v>
      </c>
      <c r="F545" t="s">
        <v>27</v>
      </c>
      <c r="G545" t="s">
        <v>33</v>
      </c>
      <c r="H545" t="s">
        <v>34</v>
      </c>
      <c r="I545" t="s">
        <v>45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3">
      <c r="A546" s="1">
        <v>44066</v>
      </c>
      <c r="B546">
        <v>4636</v>
      </c>
      <c r="C546" t="s">
        <v>24</v>
      </c>
      <c r="D546" t="s">
        <v>25</v>
      </c>
      <c r="E546" t="s">
        <v>26</v>
      </c>
      <c r="F546" t="s">
        <v>27</v>
      </c>
      <c r="G546" t="s">
        <v>28</v>
      </c>
      <c r="H546" t="s">
        <v>29</v>
      </c>
      <c r="I546" t="s">
        <v>49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3">
      <c r="A547" s="1">
        <v>44066</v>
      </c>
      <c r="B547">
        <v>4636</v>
      </c>
      <c r="C547" t="s">
        <v>24</v>
      </c>
      <c r="D547" t="s">
        <v>44</v>
      </c>
      <c r="E547" t="s">
        <v>26</v>
      </c>
      <c r="F547" t="s">
        <v>27</v>
      </c>
      <c r="G547" t="s">
        <v>33</v>
      </c>
      <c r="H547" t="s">
        <v>34</v>
      </c>
      <c r="I547" t="s">
        <v>45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3">
      <c r="A548" s="1">
        <v>44067</v>
      </c>
      <c r="B548">
        <v>4636</v>
      </c>
      <c r="C548" t="s">
        <v>24</v>
      </c>
      <c r="D548" t="s">
        <v>25</v>
      </c>
      <c r="E548" t="s">
        <v>26</v>
      </c>
      <c r="F548" t="s">
        <v>27</v>
      </c>
      <c r="G548" t="s">
        <v>28</v>
      </c>
      <c r="H548" t="s">
        <v>29</v>
      </c>
      <c r="I548" t="s">
        <v>49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3">
      <c r="A549" s="1">
        <v>44067</v>
      </c>
      <c r="B549">
        <v>4636</v>
      </c>
      <c r="C549" t="s">
        <v>24</v>
      </c>
      <c r="D549" t="s">
        <v>44</v>
      </c>
      <c r="E549" t="s">
        <v>26</v>
      </c>
      <c r="F549" t="s">
        <v>27</v>
      </c>
      <c r="G549" t="s">
        <v>33</v>
      </c>
      <c r="H549" t="s">
        <v>34</v>
      </c>
      <c r="I549" t="s">
        <v>45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3">
      <c r="A550" s="1">
        <v>44068</v>
      </c>
      <c r="B550">
        <v>4636</v>
      </c>
      <c r="C550" t="s">
        <v>24</v>
      </c>
      <c r="D550" t="s">
        <v>25</v>
      </c>
      <c r="E550" t="s">
        <v>26</v>
      </c>
      <c r="F550" t="s">
        <v>27</v>
      </c>
      <c r="G550" t="s">
        <v>28</v>
      </c>
      <c r="H550" t="s">
        <v>29</v>
      </c>
      <c r="I550" t="s">
        <v>49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3">
      <c r="A551" s="1">
        <v>44068</v>
      </c>
      <c r="B551">
        <v>4636</v>
      </c>
      <c r="C551" t="s">
        <v>24</v>
      </c>
      <c r="D551" t="s">
        <v>44</v>
      </c>
      <c r="E551" t="s">
        <v>26</v>
      </c>
      <c r="F551" t="s">
        <v>27</v>
      </c>
      <c r="G551" t="s">
        <v>33</v>
      </c>
      <c r="H551" t="s">
        <v>34</v>
      </c>
      <c r="I551" t="s">
        <v>45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3">
      <c r="A552" s="1">
        <v>44069</v>
      </c>
      <c r="B552">
        <v>4636</v>
      </c>
      <c r="C552" t="s">
        <v>24</v>
      </c>
      <c r="D552" t="s">
        <v>44</v>
      </c>
      <c r="E552" t="s">
        <v>26</v>
      </c>
      <c r="F552" t="s">
        <v>27</v>
      </c>
      <c r="G552" t="s">
        <v>33</v>
      </c>
      <c r="H552" t="s">
        <v>34</v>
      </c>
      <c r="I552" t="s">
        <v>45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3">
      <c r="A553" s="1">
        <v>44070</v>
      </c>
      <c r="B553">
        <v>4636</v>
      </c>
      <c r="C553" t="s">
        <v>24</v>
      </c>
      <c r="D553" t="s">
        <v>25</v>
      </c>
      <c r="E553" t="s">
        <v>26</v>
      </c>
      <c r="F553" t="s">
        <v>27</v>
      </c>
      <c r="G553" t="s">
        <v>28</v>
      </c>
      <c r="H553" t="s">
        <v>29</v>
      </c>
      <c r="I553" t="s">
        <v>49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3">
      <c r="A554" s="1">
        <v>44070</v>
      </c>
      <c r="B554">
        <v>4636</v>
      </c>
      <c r="C554" t="s">
        <v>24</v>
      </c>
      <c r="D554" t="s">
        <v>44</v>
      </c>
      <c r="E554" t="s">
        <v>26</v>
      </c>
      <c r="F554" t="s">
        <v>27</v>
      </c>
      <c r="G554" t="s">
        <v>33</v>
      </c>
      <c r="H554" t="s">
        <v>34</v>
      </c>
      <c r="I554" t="s">
        <v>45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3">
      <c r="A555" s="1">
        <v>44071</v>
      </c>
      <c r="B555">
        <v>4636</v>
      </c>
      <c r="C555" t="s">
        <v>24</v>
      </c>
      <c r="D555" t="s">
        <v>25</v>
      </c>
      <c r="E555" t="s">
        <v>26</v>
      </c>
      <c r="F555" t="s">
        <v>27</v>
      </c>
      <c r="G555" t="s">
        <v>28</v>
      </c>
      <c r="H555" t="s">
        <v>29</v>
      </c>
      <c r="I555" t="s">
        <v>49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3">
      <c r="A556" s="1">
        <v>44071</v>
      </c>
      <c r="B556">
        <v>4636</v>
      </c>
      <c r="C556" t="s">
        <v>24</v>
      </c>
      <c r="D556" t="s">
        <v>44</v>
      </c>
      <c r="E556" t="s">
        <v>26</v>
      </c>
      <c r="F556" t="s">
        <v>27</v>
      </c>
      <c r="G556" t="s">
        <v>33</v>
      </c>
      <c r="H556" t="s">
        <v>34</v>
      </c>
      <c r="I556" t="s">
        <v>45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3">
      <c r="A557" s="1">
        <v>44072</v>
      </c>
      <c r="B557">
        <v>4636</v>
      </c>
      <c r="C557" t="s">
        <v>24</v>
      </c>
      <c r="D557" t="s">
        <v>25</v>
      </c>
      <c r="E557" t="s">
        <v>26</v>
      </c>
      <c r="F557" t="s">
        <v>27</v>
      </c>
      <c r="G557" t="s">
        <v>28</v>
      </c>
      <c r="H557" t="s">
        <v>29</v>
      </c>
      <c r="I557" t="s">
        <v>49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3">
      <c r="A558" s="1">
        <v>44072</v>
      </c>
      <c r="B558">
        <v>4636</v>
      </c>
      <c r="C558" t="s">
        <v>24</v>
      </c>
      <c r="D558" t="s">
        <v>44</v>
      </c>
      <c r="E558" t="s">
        <v>26</v>
      </c>
      <c r="F558" t="s">
        <v>27</v>
      </c>
      <c r="G558" t="s">
        <v>33</v>
      </c>
      <c r="H558" t="s">
        <v>34</v>
      </c>
      <c r="I558" t="s">
        <v>45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3">
      <c r="A559" s="1">
        <v>44073</v>
      </c>
      <c r="B559">
        <v>4636</v>
      </c>
      <c r="C559" t="s">
        <v>24</v>
      </c>
      <c r="D559" t="s">
        <v>25</v>
      </c>
      <c r="E559" t="s">
        <v>26</v>
      </c>
      <c r="F559" t="s">
        <v>27</v>
      </c>
      <c r="G559" t="s">
        <v>28</v>
      </c>
      <c r="H559" t="s">
        <v>29</v>
      </c>
      <c r="I559" t="s">
        <v>49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3">
      <c r="A560" s="1">
        <v>44073</v>
      </c>
      <c r="B560">
        <v>4636</v>
      </c>
      <c r="C560" t="s">
        <v>24</v>
      </c>
      <c r="D560" t="s">
        <v>44</v>
      </c>
      <c r="E560" t="s">
        <v>26</v>
      </c>
      <c r="F560" t="s">
        <v>27</v>
      </c>
      <c r="G560" t="s">
        <v>33</v>
      </c>
      <c r="H560" t="s">
        <v>34</v>
      </c>
      <c r="I560" t="s">
        <v>45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3">
      <c r="A561" s="1">
        <v>44074</v>
      </c>
      <c r="B561">
        <v>4636</v>
      </c>
      <c r="C561" t="s">
        <v>24</v>
      </c>
      <c r="D561" t="s">
        <v>25</v>
      </c>
      <c r="E561" t="s">
        <v>26</v>
      </c>
      <c r="F561" t="s">
        <v>27</v>
      </c>
      <c r="G561" t="s">
        <v>28</v>
      </c>
      <c r="H561" t="s">
        <v>29</v>
      </c>
      <c r="I561" t="s">
        <v>49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3">
      <c r="A562" s="1">
        <v>44074</v>
      </c>
      <c r="B562">
        <v>4636</v>
      </c>
      <c r="C562" t="s">
        <v>24</v>
      </c>
      <c r="D562" t="s">
        <v>44</v>
      </c>
      <c r="E562" t="s">
        <v>26</v>
      </c>
      <c r="F562" t="s">
        <v>27</v>
      </c>
      <c r="G562" t="s">
        <v>33</v>
      </c>
      <c r="H562" t="s">
        <v>34</v>
      </c>
      <c r="I562" t="s">
        <v>45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8"/>
  <sheetViews>
    <sheetView workbookViewId="0"/>
  </sheetViews>
  <sheetFormatPr defaultColWidth="9" defaultRowHeight="14" x14ac:dyDescent="0.3"/>
  <cols>
    <col min="1" max="1" width="24.1640625" bestFit="1" customWidth="1"/>
    <col min="2" max="2" width="11.83203125" bestFit="1" customWidth="1"/>
    <col min="3" max="3" width="15.4140625" bestFit="1" customWidth="1"/>
    <col min="4" max="4" width="23" customWidth="1"/>
  </cols>
  <sheetData>
    <row r="1" spans="1:3" x14ac:dyDescent="0.3">
      <c r="A1" s="5" t="s">
        <v>7</v>
      </c>
      <c r="B1" t="s">
        <v>34</v>
      </c>
    </row>
    <row r="3" spans="1:3" x14ac:dyDescent="0.3">
      <c r="A3" s="5" t="s">
        <v>58</v>
      </c>
      <c r="B3" t="s">
        <v>59</v>
      </c>
      <c r="C3" t="s">
        <v>60</v>
      </c>
    </row>
    <row r="4" spans="1:3" x14ac:dyDescent="0.3">
      <c r="A4" s="3" t="s">
        <v>54</v>
      </c>
      <c r="B4" s="4">
        <v>114007.74</v>
      </c>
      <c r="C4" s="4">
        <v>36582.480000000003</v>
      </c>
    </row>
    <row r="5" spans="1:3" x14ac:dyDescent="0.3">
      <c r="A5" s="3" t="s">
        <v>26</v>
      </c>
      <c r="B5" s="4">
        <v>169975.03999999992</v>
      </c>
      <c r="C5" s="4">
        <v>63680.929999999986</v>
      </c>
    </row>
    <row r="6" spans="1:3" x14ac:dyDescent="0.3">
      <c r="A6" s="3" t="s">
        <v>42</v>
      </c>
      <c r="B6" s="4">
        <v>4313.57</v>
      </c>
      <c r="C6" s="4">
        <v>1897.6299999999999</v>
      </c>
    </row>
    <row r="7" spans="1:3" x14ac:dyDescent="0.3">
      <c r="A7" s="3" t="s">
        <v>32</v>
      </c>
      <c r="B7" s="4">
        <v>16838.82</v>
      </c>
      <c r="C7" s="4">
        <v>5992.61</v>
      </c>
    </row>
    <row r="8" spans="1:3" x14ac:dyDescent="0.3">
      <c r="A8" s="3" t="s">
        <v>61</v>
      </c>
      <c r="B8" s="4">
        <v>305135.16999999993</v>
      </c>
      <c r="C8" s="4">
        <v>108153.65</v>
      </c>
    </row>
  </sheetData>
  <phoneticPr fontId="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33"/>
  <sheetViews>
    <sheetView showGridLines="0" tabSelected="1" zoomScale="56" workbookViewId="0">
      <selection activeCell="M13" sqref="M13"/>
    </sheetView>
  </sheetViews>
  <sheetFormatPr defaultColWidth="9" defaultRowHeight="16.5" x14ac:dyDescent="0.3"/>
  <cols>
    <col min="1" max="1" width="15.58203125" style="2" customWidth="1"/>
    <col min="2" max="2" width="12.25" style="2" customWidth="1"/>
    <col min="3" max="3" width="13.58203125" style="2" customWidth="1"/>
    <col min="4" max="4" width="11.58203125" style="2" customWidth="1"/>
    <col min="5" max="6" width="12.33203125" style="2" customWidth="1"/>
    <col min="7" max="7" width="12.5" style="2" customWidth="1"/>
    <col min="8" max="8" width="11.08203125" style="2" customWidth="1"/>
  </cols>
  <sheetData>
    <row r="1" spans="1:15" x14ac:dyDescent="0.3">
      <c r="A1" s="2" t="s">
        <v>62</v>
      </c>
      <c r="B1" s="7">
        <f>A13</f>
        <v>44053</v>
      </c>
      <c r="C1" s="6" t="s">
        <v>74</v>
      </c>
      <c r="D1" s="7">
        <f>A19</f>
        <v>44059</v>
      </c>
    </row>
    <row r="2" spans="1:15" ht="16.5" customHeight="1" x14ac:dyDescent="0.3">
      <c r="A2" s="45" t="s">
        <v>93</v>
      </c>
      <c r="B2" s="45"/>
      <c r="C2" s="45"/>
      <c r="D2" s="45"/>
      <c r="E2" s="45"/>
      <c r="F2" s="45"/>
      <c r="G2" s="45"/>
      <c r="H2" s="45"/>
    </row>
    <row r="3" spans="1:15" ht="16.5" customHeight="1" x14ac:dyDescent="0.3">
      <c r="A3" s="45"/>
      <c r="B3" s="45"/>
      <c r="C3" s="45"/>
      <c r="D3" s="45"/>
      <c r="E3" s="45"/>
      <c r="F3" s="45"/>
      <c r="G3" s="45"/>
      <c r="H3" s="45"/>
    </row>
    <row r="4" spans="1:15" x14ac:dyDescent="0.3">
      <c r="A4" s="12" t="s">
        <v>63</v>
      </c>
    </row>
    <row r="5" spans="1:15" x14ac:dyDescent="0.3">
      <c r="A5" s="13" t="s">
        <v>87</v>
      </c>
      <c r="C5" s="13" t="s">
        <v>88</v>
      </c>
      <c r="E5" s="13" t="s">
        <v>89</v>
      </c>
      <c r="G5" s="16" t="s">
        <v>64</v>
      </c>
      <c r="H5" s="17" t="s">
        <v>86</v>
      </c>
    </row>
    <row r="6" spans="1:15" x14ac:dyDescent="0.3">
      <c r="A6" s="14">
        <f>C32</f>
        <v>16036</v>
      </c>
      <c r="C6" s="15">
        <f>E32</f>
        <v>7.3584435021202294E-2</v>
      </c>
      <c r="E6" s="15">
        <f>G32</f>
        <v>0.21271186440677967</v>
      </c>
      <c r="G6" s="18" t="s">
        <v>65</v>
      </c>
      <c r="H6" s="19"/>
    </row>
    <row r="7" spans="1:15" x14ac:dyDescent="0.3">
      <c r="A7" s="12" t="s">
        <v>66</v>
      </c>
      <c r="E7" s="10"/>
      <c r="G7" s="43">
        <f>IF($H$5="全部",SUMIFS(INDEX('拌客源数据1-8月'!$A:$X,0,MATCH($C$12,'拌客源数据1-8月'!1:1,0)),INDEX('拌客源数据1-8月'!$A:$X,0,MATCH($A$24,'拌客源数据1-8月'!$1:$1,0)),"&gt;="&amp;DATE(YEAR(A13),MONTH(A13),1),INDEX('拌客源数据1-8月'!$A:$X,0,MATCH($A$24,'拌客源数据1-8月'!$1:$1,0)),"&lt;="&amp;A31),SUMIFS(INDEX('拌客源数据1-8月'!$A:$X,0,MATCH($C$12,'拌客源数据1-8月'!$1:$1,0)),INDEX('拌客源数据1-8月'!$A:$X,0,MATCH(大厂周报!$A$24,'拌客源数据1-8月'!$1:$1,0)),"&gt;="&amp;DATE(YEAR(A13),MONTH(A13),1),INDEX('拌客源数据1-8月'!$A:$X,0,MATCH($A$24,'拌客源数据1-8月'!$1:$1,0)),"&lt;="&amp;A31,INDEX('拌客源数据1-8月'!$A:$X,0,MATCH("平台i",'拌客源数据1-8月'!$1:$1,0)),$H$5))/H8</f>
        <v>0.25984995000000005</v>
      </c>
      <c r="H7" s="44"/>
    </row>
    <row r="8" spans="1:15" x14ac:dyDescent="0.3">
      <c r="A8" s="13" t="s">
        <v>90</v>
      </c>
      <c r="C8" s="13" t="s">
        <v>91</v>
      </c>
      <c r="E8" s="13" t="s">
        <v>92</v>
      </c>
      <c r="G8" s="20" t="s">
        <v>67</v>
      </c>
      <c r="H8" s="21">
        <f>IF(H5="全部",200000,IF(H5="美团",150000,150000))</f>
        <v>200000</v>
      </c>
    </row>
    <row r="9" spans="1:15" x14ac:dyDescent="0.3">
      <c r="A9" s="13">
        <f>F20</f>
        <v>258</v>
      </c>
      <c r="B9" s="42">
        <f>IF($H$5="全部",SUMIFS(INDEX('拌客源数据1-8月'!$A:$X,0,MATCH($A$8,'拌客源数据1-8月'!1:1,0)),INDEX('拌客源数据1-8月'!$A:$X,0,MATCH($A$24,'拌客源数据1-8月'!$1:$1,0)),"&gt;="&amp;A25,INDEX('拌客源数据1-8月'!$A:$X,0,MATCH($A$24,'拌客源数据1-8月'!$1:$1,0)),"&lt;="&amp;A31),SUMIFS(INDEX('拌客源数据1-8月'!$A:$X,0,MATCH($A$8,'拌客源数据1-8月'!$1:$1,0)),INDEX('拌客源数据1-8月'!$A:$X,0,MATCH(大厂周报!$A$24,'拌客源数据1-8月'!$1:$1,0)),"&gt;="&amp;A25,INDEX('拌客源数据1-8月'!$A:$X,0,MATCH($A$24,'拌客源数据1-8月'!$1:$1,0)),"&lt;="&amp;A31,INDEX('拌客源数据1-8月'!$A:$X,0,MATCH("平台i",'拌客源数据1-8月'!$1:$1,0)),$H$5))/IF($H$5="全部",SUMIFS(INDEX('拌客源数据1-8月'!$A:$X,0,MATCH($A$8,'拌客源数据1-8月'!1:1,0)),INDEX('拌客源数据1-8月'!$A:$X,0,MATCH($A$24,'拌客源数据1-8月'!$1:$1,0)),"&gt;="&amp;A25-7,INDEX('拌客源数据1-8月'!$A:$X,0,MATCH($A$24,'拌客源数据1-8月'!$1:$1,0)),"&lt;="&amp;A31-7),SUMIFS(INDEX('拌客源数据1-8月'!$A:$X,0,MATCH($A$8,'拌客源数据1-8月'!$1:$1,0)),INDEX('拌客源数据1-8月'!$A:$X,0,MATCH(大厂周报!$A$24,'拌客源数据1-8月'!$1:$1,0)),"&gt;="&amp;A25-7,INDEX('拌客源数据1-8月'!$A:$X,0,MATCH($A$24,'拌客源数据1-8月'!$1:$1,0)),"&lt;="&amp;A31-7,INDEX('拌客源数据1-8月'!$A:$X,0,MATCH("平台i",'拌客源数据1-8月'!$1:$1,0)),$H$5))-1</f>
        <v>-0.33505154639175261</v>
      </c>
      <c r="C9" s="14">
        <f>D20</f>
        <v>5417.5099999999993</v>
      </c>
      <c r="D9" s="42">
        <f>IF($H$5="全部",SUMIFS(INDEX('拌客源数据1-8月'!$A:$X,0,MATCH($C$8,'拌客源数据1-8月'!1:1,0)),INDEX('拌客源数据1-8月'!$A:$X,0,MATCH($A$24,'拌客源数据1-8月'!$1:$1,0)),"&gt;="&amp;A25,INDEX('拌客源数据1-8月'!$A:$X,0,MATCH($A$24,'拌客源数据1-8月'!$1:$1,0)),"&lt;="&amp;A31),SUMIFS(INDEX('拌客源数据1-8月'!$A:$X,0,MATCH($C$8,'拌客源数据1-8月'!$1:$1,0)),INDEX('拌客源数据1-8月'!$A:$X,0,MATCH(大厂周报!$A$24,'拌客源数据1-8月'!$1:$1,0)),"&gt;="&amp;A25,INDEX('拌客源数据1-8月'!$A:$X,0,MATCH($A$24,'拌客源数据1-8月'!$1:$1,0)),"&lt;="&amp;A31,INDEX('拌客源数据1-8月'!$A:$X,0,MATCH("平台i",'拌客源数据1-8月'!$1:$1,0)),$H$5))/IF($H$5="全部",SUMIFS(INDEX('拌客源数据1-8月'!$A:$X,0,MATCH($C$8,'拌客源数据1-8月'!1:1,0)),INDEX('拌客源数据1-8月'!$A:$X,0,MATCH($A$24,'拌客源数据1-8月'!$1:$1,0)),"&gt;="&amp;A25-7,INDEX('拌客源数据1-8月'!$A:$X,0,MATCH($A$24,'拌客源数据1-8月'!$1:$1,0)),"&lt;="&amp;A31-7),SUMIFS(INDEX('拌客源数据1-8月'!$A:$X,0,MATCH($C$8,'拌客源数据1-8月'!$1:$1,0)),INDEX('拌客源数据1-8月'!$A:$X,0,MATCH(大厂周报!$A$24,'拌客源数据1-8月'!$1:$1,0)),"&gt;="&amp;A25-7,INDEX('拌客源数据1-8月'!$A:$X,0,MATCH($A$24,'拌客源数据1-8月'!$1:$1,0)),"&lt;="&amp;A31-7,INDEX('拌客源数据1-8月'!$A:$X,0,MATCH("平台i",'拌客源数据1-8月'!$1:$1,0)),$H$5))-1</f>
        <v>-0.24846467894553603</v>
      </c>
      <c r="E9" s="15">
        <f>E20</f>
        <v>0.36122657449154993</v>
      </c>
      <c r="F9" s="42">
        <f>E9/(IF($H$5="全部",SUMIFS(INDEX('拌客源数据1-8月'!$A:$X,0,MATCH($C$8,'拌客源数据1-8月'!1:1,0)),INDEX('拌客源数据1-8月'!$A:$X,0,MATCH($A$24,'拌客源数据1-8月'!$1:$1,0)),"&gt;="&amp;A25-7,INDEX('拌客源数据1-8月'!$A:$X,0,MATCH($A$24,'拌客源数据1-8月'!$1:$1,0)),"&lt;="&amp;A31-7),SUMIFS(INDEX('拌客源数据1-8月'!$A:$X,0,MATCH($C$8,'拌客源数据1-8月'!$1:$1,0)),INDEX('拌客源数据1-8月'!$A:$X,0,MATCH(大厂周报!$A$24,'拌客源数据1-8月'!$1:$1,0)),"&gt;="&amp;A25-7,INDEX('拌客源数据1-8月'!$A:$X,0,MATCH($A$24,'拌客源数据1-8月'!$1:$1,0)),"&lt;="&amp;A31-7,INDEX('拌客源数据1-8月'!$A:$X,0,MATCH("平台i",'拌客源数据1-8月'!$1:$1,0)),$H$5))/IF($H$5="全部",SUMIFS(INDEX('拌客源数据1-8月'!$A:$X,0,MATCH($C$12,'拌客源数据1-8月'!1:1,0)),INDEX('拌客源数据1-8月'!$A:$X,0,MATCH($A$24,'拌客源数据1-8月'!$1:$1,0)),"&gt;="&amp;A25-7,INDEX('拌客源数据1-8月'!$A:$X,0,MATCH($A$24,'拌客源数据1-8月'!$1:$1,0)),"&lt;="&amp;A31-7),SUMIFS(INDEX('拌客源数据1-8月'!$A:$X,0,MATCH($C$12,'拌客源数据1-8月'!$1:$1,0)),INDEX('拌客源数据1-8月'!$A:$X,0,MATCH(大厂周报!$A$24,'拌客源数据1-8月'!$1:$1,0)),"&gt;="&amp;A25-7,INDEX('拌客源数据1-8月'!$A:$X,0,MATCH($A$24,'拌客源数据1-8月'!$1:$1,0)),"&lt;="&amp;A31-7,INDEX('拌客源数据1-8月'!$A:$X,0,MATCH("平台i",'拌客源数据1-8月'!$1:$1,0)),$H$5)))-1</f>
        <v>6.4597617325405032E-2</v>
      </c>
      <c r="O9" s="8"/>
    </row>
    <row r="10" spans="1:15" x14ac:dyDescent="0.3">
      <c r="O10" s="8"/>
    </row>
    <row r="11" spans="1:15" x14ac:dyDescent="0.3">
      <c r="A11" s="22" t="s">
        <v>68</v>
      </c>
      <c r="B11" s="23"/>
      <c r="C11" s="23" t="s">
        <v>69</v>
      </c>
      <c r="D11" s="23"/>
      <c r="E11" s="23"/>
      <c r="F11" s="23"/>
      <c r="G11" s="23"/>
      <c r="H11" s="24"/>
    </row>
    <row r="12" spans="1:15" x14ac:dyDescent="0.3">
      <c r="A12" s="25" t="s">
        <v>0</v>
      </c>
      <c r="B12" s="26" t="s">
        <v>73</v>
      </c>
      <c r="C12" s="26" t="s">
        <v>94</v>
      </c>
      <c r="D12" s="26" t="s">
        <v>75</v>
      </c>
      <c r="E12" s="26" t="s">
        <v>76</v>
      </c>
      <c r="F12" s="26" t="s">
        <v>77</v>
      </c>
      <c r="G12" s="26" t="s">
        <v>78</v>
      </c>
      <c r="H12" s="27" t="s">
        <v>79</v>
      </c>
      <c r="O12" s="8"/>
    </row>
    <row r="13" spans="1:15" x14ac:dyDescent="0.3">
      <c r="A13" s="28">
        <v>44053</v>
      </c>
      <c r="B13" s="29">
        <f>A13</f>
        <v>44053</v>
      </c>
      <c r="C13" s="30">
        <f>IF($H$5="全部",SUMIF(INDEX('拌客源数据1-8月'!$A:$X,0,MATCH($A$12,'拌客源数据1-8月'!$1:$1,0)),$A13,INDEX('拌客源数据1-8月'!$A:$X,0,MATCH(大厂周报!C$12,'拌客源数据1-8月'!$1:$1,0))),SUMIFS(INDEX('拌客源数据1-8月'!$A:$X,0,MATCH(大厂周报!C$12,'拌客源数据1-8月'!$1:$1,0)),INDEX('拌客源数据1-8月'!$A:$X,0,MATCH(大厂周报!$A$12,'拌客源数据1-8月'!$1:$1,0)),$A13,INDEX('拌客源数据1-8月'!$A:$X,0,MATCH("平台i",'拌客源数据1-8月'!$1:$1,0)),$H$5))</f>
        <v>2233.92</v>
      </c>
      <c r="D13" s="30">
        <f>IF($H$5="全部",SUMIF(INDEX('拌客源数据1-8月'!$A:$X,0,MATCH($A$12,'拌客源数据1-8月'!$1:$1,0)),$A13,INDEX('拌客源数据1-8月'!$A:$X,0,MATCH(大厂周报!D$12,'拌客源数据1-8月'!$1:$1,0))),SUMIFS(INDEX('拌客源数据1-8月'!$A:$X,0,MATCH(大厂周报!D$12,'拌客源数据1-8月'!$1:$1,0)),INDEX('拌客源数据1-8月'!$A:$X,0,MATCH(大厂周报!$A$12,'拌客源数据1-8月'!$1:$1,0)),$A13,INDEX('拌客源数据1-8月'!$A:$X,0,MATCH("平台i",'拌客源数据1-8月'!$1:$1,0)),$H$5))</f>
        <v>768.67000000000007</v>
      </c>
      <c r="E13" s="31">
        <f>D13/C13</f>
        <v>0.34409020913909183</v>
      </c>
      <c r="F13" s="32">
        <f>IF($H$5="全部",SUMIF(INDEX('拌客源数据1-8月'!$A:$X,0,MATCH($A$12,'拌客源数据1-8月'!$1:$1,0)),$A13,INDEX('拌客源数据1-8月'!$A:$X,0,MATCH(大厂周报!F$12,'拌客源数据1-8月'!$1:$1,0))),SUMIFS(INDEX('拌客源数据1-8月'!$A:$X,0,MATCH(大厂周报!F$12,'拌客源数据1-8月'!$1:$1,0)),INDEX('拌客源数据1-8月'!$A:$X,0,MATCH(大厂周报!$A$12,'拌客源数据1-8月'!$1:$1,0)),$A13,INDEX('拌客源数据1-8月'!$A:$X,0,MATCH("平台i",'拌客源数据1-8月'!$1:$1,0)),$H$5))</f>
        <v>40</v>
      </c>
      <c r="G13" s="32">
        <f>IF($H$5="全部",SUMIF(INDEX('拌客源数据1-8月'!$A:$X,0,MATCH($A$12,'拌客源数据1-8月'!$1:$1,0)),$A13,INDEX('拌客源数据1-8月'!$A:$X,0,MATCH(大厂周报!G$12,'拌客源数据1-8月'!$1:$1,0))),SUMIFS(INDEX('拌客源数据1-8月'!$A:$X,0,MATCH(大厂周报!G$12,'拌客源数据1-8月'!$1:$1,0)),INDEX('拌客源数据1-8月'!$A:$X,0,MATCH(大厂周报!$A$12,'拌客源数据1-8月'!$1:$1,0)),$A13,INDEX('拌客源数据1-8月'!$A:$X,0,MATCH("平台i",'拌客源数据1-8月'!$1:$1,0)),$H$5))</f>
        <v>0</v>
      </c>
      <c r="H13" s="33">
        <f>C13/F13</f>
        <v>55.847999999999999</v>
      </c>
    </row>
    <row r="14" spans="1:15" x14ac:dyDescent="0.3">
      <c r="A14" s="28">
        <f>A13+1</f>
        <v>44054</v>
      </c>
      <c r="B14" s="29">
        <f t="shared" ref="B14:B19" si="0">A14</f>
        <v>44054</v>
      </c>
      <c r="C14" s="30">
        <f>IF($H$5="全部",SUMIF(INDEX('拌客源数据1-8月'!$A:$X,0,MATCH($A$12,'拌客源数据1-8月'!$1:$1,0)),$A14,INDEX('拌客源数据1-8月'!$A:$X,0,MATCH(大厂周报!C$12,'拌客源数据1-8月'!$1:$1,0))),SUMIFS(INDEX('拌客源数据1-8月'!$A:$X,0,MATCH(大厂周报!C$12,'拌客源数据1-8月'!$1:$1,0)),INDEX('拌客源数据1-8月'!$A:$X,0,MATCH(大厂周报!$A$12,'拌客源数据1-8月'!$1:$1,0)),$A14,INDEX('拌客源数据1-8月'!$A:$X,0,MATCH("平台i",'拌客源数据1-8月'!$1:$1,0)),$H$5))</f>
        <v>2360.1800000000003</v>
      </c>
      <c r="D14" s="30">
        <f>IF($H$5="全部",SUMIF(INDEX('拌客源数据1-8月'!$A:$X,0,MATCH($A$12,'拌客源数据1-8月'!$1:$1,0)),$A14,INDEX('拌客源数据1-8月'!$A:$X,0,MATCH(大厂周报!D$12,'拌客源数据1-8月'!$1:$1,0))),SUMIFS(INDEX('拌客源数据1-8月'!$A:$X,0,MATCH(大厂周报!D$12,'拌客源数据1-8月'!$1:$1,0)),INDEX('拌客源数据1-8月'!$A:$X,0,MATCH(大厂周报!$A$12,'拌客源数据1-8月'!$1:$1,0)),$A14,INDEX('拌客源数据1-8月'!$A:$X,0,MATCH("平台i",'拌客源数据1-8月'!$1:$1,0)),$H$5))</f>
        <v>923.19</v>
      </c>
      <c r="E14" s="31">
        <f t="shared" ref="E14:E20" si="1">D14/C14</f>
        <v>0.39115236973451173</v>
      </c>
      <c r="F14" s="32">
        <f>IF($H$5="全部",SUMIF(INDEX('拌客源数据1-8月'!$A:$X,0,MATCH($A$12,'拌客源数据1-8月'!$1:$1,0)),$A14,INDEX('拌客源数据1-8月'!$A:$X,0,MATCH(大厂周报!F$12,'拌客源数据1-8月'!$1:$1,0))),SUMIFS(INDEX('拌客源数据1-8月'!$A:$X,0,MATCH(大厂周报!F$12,'拌客源数据1-8月'!$1:$1,0)),INDEX('拌客源数据1-8月'!$A:$X,0,MATCH(大厂周报!$A$12,'拌客源数据1-8月'!$1:$1,0)),$A14,INDEX('拌客源数据1-8月'!$A:$X,0,MATCH("平台i",'拌客源数据1-8月'!$1:$1,0)),$H$5))</f>
        <v>39</v>
      </c>
      <c r="G14" s="32">
        <f>IF($H$5="全部",SUMIF(INDEX('拌客源数据1-8月'!$A:$X,0,MATCH($A$12,'拌客源数据1-8月'!$1:$1,0)),$A14,INDEX('拌客源数据1-8月'!$A:$X,0,MATCH(大厂周报!G$12,'拌客源数据1-8月'!$1:$1,0))),SUMIFS(INDEX('拌客源数据1-8月'!$A:$X,0,MATCH(大厂周报!G$12,'拌客源数据1-8月'!$1:$1,0)),INDEX('拌客源数据1-8月'!$A:$X,0,MATCH(大厂周报!$A$12,'拌客源数据1-8月'!$1:$1,0)),$A14,INDEX('拌客源数据1-8月'!$A:$X,0,MATCH("平台i",'拌客源数据1-8月'!$1:$1,0)),$H$5))</f>
        <v>1</v>
      </c>
      <c r="H14" s="33">
        <f t="shared" ref="H14:H20" si="2">C14/F14</f>
        <v>60.517435897435902</v>
      </c>
      <c r="O14" s="8"/>
    </row>
    <row r="15" spans="1:15" x14ac:dyDescent="0.3">
      <c r="A15" s="28">
        <f t="shared" ref="A15:A19" si="3">A14+1</f>
        <v>44055</v>
      </c>
      <c r="B15" s="29">
        <f t="shared" si="0"/>
        <v>44055</v>
      </c>
      <c r="C15" s="30">
        <f>IF($H$5="全部",SUMIF(INDEX('拌客源数据1-8月'!$A:$X,0,MATCH($A$12,'拌客源数据1-8月'!$1:$1,0)),$A15,INDEX('拌客源数据1-8月'!$A:$X,0,MATCH(大厂周报!C$12,'拌客源数据1-8月'!$1:$1,0))),SUMIFS(INDEX('拌客源数据1-8月'!$A:$X,0,MATCH(大厂周报!C$12,'拌客源数据1-8月'!$1:$1,0)),INDEX('拌客源数据1-8月'!$A:$X,0,MATCH(大厂周报!$A$12,'拌客源数据1-8月'!$1:$1,0)),$A15,INDEX('拌客源数据1-8月'!$A:$X,0,MATCH("平台i",'拌客源数据1-8月'!$1:$1,0)),$H$5))</f>
        <v>1787.54</v>
      </c>
      <c r="D15" s="30">
        <f>IF($H$5="全部",SUMIF(INDEX('拌客源数据1-8月'!$A:$X,0,MATCH($A$12,'拌客源数据1-8月'!$1:$1,0)),$A15,INDEX('拌客源数据1-8月'!$A:$X,0,MATCH(大厂周报!D$12,'拌客源数据1-8月'!$1:$1,0))),SUMIFS(INDEX('拌客源数据1-8月'!$A:$X,0,MATCH(大厂周报!D$12,'拌客源数据1-8月'!$1:$1,0)),INDEX('拌客源数据1-8月'!$A:$X,0,MATCH(大厂周报!$A$12,'拌客源数据1-8月'!$1:$1,0)),$A15,INDEX('拌客源数据1-8月'!$A:$X,0,MATCH("平台i",'拌客源数据1-8月'!$1:$1,0)),$H$5))</f>
        <v>661.01</v>
      </c>
      <c r="E15" s="31">
        <f t="shared" si="1"/>
        <v>0.36978752923011515</v>
      </c>
      <c r="F15" s="32">
        <f>IF($H$5="全部",SUMIF(INDEX('拌客源数据1-8月'!$A:$X,0,MATCH($A$12,'拌客源数据1-8月'!$1:$1,0)),$A15,INDEX('拌客源数据1-8月'!$A:$X,0,MATCH(大厂周报!F$12,'拌客源数据1-8月'!$1:$1,0))),SUMIFS(INDEX('拌客源数据1-8月'!$A:$X,0,MATCH(大厂周报!F$12,'拌客源数据1-8月'!$1:$1,0)),INDEX('拌客源数据1-8月'!$A:$X,0,MATCH(大厂周报!$A$12,'拌客源数据1-8月'!$1:$1,0)),$A15,INDEX('拌客源数据1-8月'!$A:$X,0,MATCH("平台i",'拌客源数据1-8月'!$1:$1,0)),$H$5))</f>
        <v>31</v>
      </c>
      <c r="G15" s="32">
        <f>IF($H$5="全部",SUMIF(INDEX('拌客源数据1-8月'!$A:$X,0,MATCH($A$12,'拌客源数据1-8月'!$1:$1,0)),$A15,INDEX('拌客源数据1-8月'!$A:$X,0,MATCH(大厂周报!G$12,'拌客源数据1-8月'!$1:$1,0))),SUMIFS(INDEX('拌客源数据1-8月'!$A:$X,0,MATCH(大厂周报!G$12,'拌客源数据1-8月'!$1:$1,0)),INDEX('拌客源数据1-8月'!$A:$X,0,MATCH(大厂周报!$A$12,'拌客源数据1-8月'!$1:$1,0)),$A15,INDEX('拌客源数据1-8月'!$A:$X,0,MATCH("平台i",'拌客源数据1-8月'!$1:$1,0)),$H$5))</f>
        <v>1</v>
      </c>
      <c r="H15" s="33">
        <f t="shared" si="2"/>
        <v>57.662580645161292</v>
      </c>
    </row>
    <row r="16" spans="1:15" x14ac:dyDescent="0.3">
      <c r="A16" s="28">
        <f t="shared" si="3"/>
        <v>44056</v>
      </c>
      <c r="B16" s="29">
        <f t="shared" si="0"/>
        <v>44056</v>
      </c>
      <c r="C16" s="30">
        <f>IF($H$5="全部",SUMIF(INDEX('拌客源数据1-8月'!$A:$X,0,MATCH($A$12,'拌客源数据1-8月'!$1:$1,0)),$A16,INDEX('拌客源数据1-8月'!$A:$X,0,MATCH(大厂周报!C$12,'拌客源数据1-8月'!$1:$1,0))),SUMIFS(INDEX('拌客源数据1-8月'!$A:$X,0,MATCH(大厂周报!C$12,'拌客源数据1-8月'!$1:$1,0)),INDEX('拌客源数据1-8月'!$A:$X,0,MATCH(大厂周报!$A$12,'拌客源数据1-8月'!$1:$1,0)),$A16,INDEX('拌客源数据1-8月'!$A:$X,0,MATCH("平台i",'拌客源数据1-8月'!$1:$1,0)),$H$5))</f>
        <v>1814.93</v>
      </c>
      <c r="D16" s="30">
        <f>IF($H$5="全部",SUMIF(INDEX('拌客源数据1-8月'!$A:$X,0,MATCH($A$12,'拌客源数据1-8月'!$1:$1,0)),$A16,INDEX('拌客源数据1-8月'!$A:$X,0,MATCH(大厂周报!D$12,'拌客源数据1-8月'!$1:$1,0))),SUMIFS(INDEX('拌客源数据1-8月'!$A:$X,0,MATCH(大厂周报!D$12,'拌客源数据1-8月'!$1:$1,0)),INDEX('拌客源数据1-8月'!$A:$X,0,MATCH(大厂周报!$A$12,'拌客源数据1-8月'!$1:$1,0)),$A16,INDEX('拌客源数据1-8月'!$A:$X,0,MATCH("平台i",'拌客源数据1-8月'!$1:$1,0)),$H$5))</f>
        <v>634.1</v>
      </c>
      <c r="E16" s="31">
        <f t="shared" si="1"/>
        <v>0.34937986589014453</v>
      </c>
      <c r="F16" s="32">
        <f>IF($H$5="全部",SUMIF(INDEX('拌客源数据1-8月'!$A:$X,0,MATCH($A$12,'拌客源数据1-8月'!$1:$1,0)),$A16,INDEX('拌客源数据1-8月'!$A:$X,0,MATCH(大厂周报!F$12,'拌客源数据1-8月'!$1:$1,0))),SUMIFS(INDEX('拌客源数据1-8月'!$A:$X,0,MATCH(大厂周报!F$12,'拌客源数据1-8月'!$1:$1,0)),INDEX('拌客源数据1-8月'!$A:$X,0,MATCH(大厂周报!$A$12,'拌客源数据1-8月'!$1:$1,0)),$A16,INDEX('拌客源数据1-8月'!$A:$X,0,MATCH("平台i",'拌客源数据1-8月'!$1:$1,0)),$H$5))</f>
        <v>33</v>
      </c>
      <c r="G16" s="32">
        <f>IF($H$5="全部",SUMIF(INDEX('拌客源数据1-8月'!$A:$X,0,MATCH($A$12,'拌客源数据1-8月'!$1:$1,0)),$A16,INDEX('拌客源数据1-8月'!$A:$X,0,MATCH(大厂周报!G$12,'拌客源数据1-8月'!$1:$1,0))),SUMIFS(INDEX('拌客源数据1-8月'!$A:$X,0,MATCH(大厂周报!G$12,'拌客源数据1-8月'!$1:$1,0)),INDEX('拌客源数据1-8月'!$A:$X,0,MATCH(大厂周报!$A$12,'拌客源数据1-8月'!$1:$1,0)),$A16,INDEX('拌客源数据1-8月'!$A:$X,0,MATCH("平台i",'拌客源数据1-8月'!$1:$1,0)),$H$5))</f>
        <v>1</v>
      </c>
      <c r="H16" s="33">
        <f t="shared" si="2"/>
        <v>54.99787878787879</v>
      </c>
      <c r="O16" s="8"/>
    </row>
    <row r="17" spans="1:8" x14ac:dyDescent="0.3">
      <c r="A17" s="28">
        <f t="shared" si="3"/>
        <v>44057</v>
      </c>
      <c r="B17" s="29">
        <f t="shared" si="0"/>
        <v>44057</v>
      </c>
      <c r="C17" s="30">
        <f>IF($H$5="全部",SUMIF(INDEX('拌客源数据1-8月'!$A:$X,0,MATCH($A$12,'拌客源数据1-8月'!$1:$1,0)),$A17,INDEX('拌客源数据1-8月'!$A:$X,0,MATCH(大厂周报!C$12,'拌客源数据1-8月'!$1:$1,0))),SUMIFS(INDEX('拌客源数据1-8月'!$A:$X,0,MATCH(大厂周报!C$12,'拌客源数据1-8月'!$1:$1,0)),INDEX('拌客源数据1-8月'!$A:$X,0,MATCH(大厂周报!$A$12,'拌客源数据1-8月'!$1:$1,0)),$A17,INDEX('拌客源数据1-8月'!$A:$X,0,MATCH("平台i",'拌客源数据1-8月'!$1:$1,0)),$H$5))</f>
        <v>2222.31</v>
      </c>
      <c r="D17" s="30">
        <f>IF($H$5="全部",SUMIF(INDEX('拌客源数据1-8月'!$A:$X,0,MATCH($A$12,'拌客源数据1-8月'!$1:$1,0)),$A17,INDEX('拌客源数据1-8月'!$A:$X,0,MATCH(大厂周报!D$12,'拌客源数据1-8月'!$1:$1,0))),SUMIFS(INDEX('拌客源数据1-8月'!$A:$X,0,MATCH(大厂周报!D$12,'拌客源数据1-8月'!$1:$1,0)),INDEX('拌客源数据1-8月'!$A:$X,0,MATCH(大厂周报!$A$12,'拌客源数据1-8月'!$1:$1,0)),$A17,INDEX('拌客源数据1-8月'!$A:$X,0,MATCH("平台i",'拌客源数据1-8月'!$1:$1,0)),$H$5))</f>
        <v>799.33</v>
      </c>
      <c r="E17" s="31">
        <f t="shared" si="1"/>
        <v>0.35968429247044742</v>
      </c>
      <c r="F17" s="32">
        <f>IF($H$5="全部",SUMIF(INDEX('拌客源数据1-8月'!$A:$X,0,MATCH($A$12,'拌客源数据1-8月'!$1:$1,0)),$A17,INDEX('拌客源数据1-8月'!$A:$X,0,MATCH(大厂周报!F$12,'拌客源数据1-8月'!$1:$1,0))),SUMIFS(INDEX('拌客源数据1-8月'!$A:$X,0,MATCH(大厂周报!F$12,'拌客源数据1-8月'!$1:$1,0)),INDEX('拌客源数据1-8月'!$A:$X,0,MATCH(大厂周报!$A$12,'拌客源数据1-8月'!$1:$1,0)),$A17,INDEX('拌客源数据1-8月'!$A:$X,0,MATCH("平台i",'拌客源数据1-8月'!$1:$1,0)),$H$5))</f>
        <v>37</v>
      </c>
      <c r="G17" s="32">
        <f>IF($H$5="全部",SUMIF(INDEX('拌客源数据1-8月'!$A:$X,0,MATCH($A$12,'拌客源数据1-8月'!$1:$1,0)),$A17,INDEX('拌客源数据1-8月'!$A:$X,0,MATCH(大厂周报!G$12,'拌客源数据1-8月'!$1:$1,0))),SUMIFS(INDEX('拌客源数据1-8月'!$A:$X,0,MATCH(大厂周报!G$12,'拌客源数据1-8月'!$1:$1,0)),INDEX('拌客源数据1-8月'!$A:$X,0,MATCH(大厂周报!$A$12,'拌客源数据1-8月'!$1:$1,0)),$A17,INDEX('拌客源数据1-8月'!$A:$X,0,MATCH("平台i",'拌客源数据1-8月'!$1:$1,0)),$H$5))</f>
        <v>1</v>
      </c>
      <c r="H17" s="33">
        <f t="shared" si="2"/>
        <v>60.062432432432431</v>
      </c>
    </row>
    <row r="18" spans="1:8" x14ac:dyDescent="0.3">
      <c r="A18" s="28">
        <f t="shared" si="3"/>
        <v>44058</v>
      </c>
      <c r="B18" s="29">
        <f t="shared" si="0"/>
        <v>44058</v>
      </c>
      <c r="C18" s="30">
        <f>IF($H$5="全部",SUMIF(INDEX('拌客源数据1-8月'!$A:$X,0,MATCH($A$12,'拌客源数据1-8月'!$1:$1,0)),$A18,INDEX('拌客源数据1-8月'!$A:$X,0,MATCH(大厂周报!C$12,'拌客源数据1-8月'!$1:$1,0))),SUMIFS(INDEX('拌客源数据1-8月'!$A:$X,0,MATCH(大厂周报!C$12,'拌客源数据1-8月'!$1:$1,0)),INDEX('拌客源数据1-8月'!$A:$X,0,MATCH(大厂周报!$A$12,'拌客源数据1-8月'!$1:$1,0)),$A18,INDEX('拌客源数据1-8月'!$A:$X,0,MATCH("平台i",'拌客源数据1-8月'!$1:$1,0)),$H$5))</f>
        <v>2528.64</v>
      </c>
      <c r="D18" s="30">
        <f>IF($H$5="全部",SUMIF(INDEX('拌客源数据1-8月'!$A:$X,0,MATCH($A$12,'拌客源数据1-8月'!$1:$1,0)),$A18,INDEX('拌客源数据1-8月'!$A:$X,0,MATCH(大厂周报!D$12,'拌客源数据1-8月'!$1:$1,0))),SUMIFS(INDEX('拌客源数据1-8月'!$A:$X,0,MATCH(大厂周报!D$12,'拌客源数据1-8月'!$1:$1,0)),INDEX('拌客源数据1-8月'!$A:$X,0,MATCH(大厂周报!$A$12,'拌客源数据1-8月'!$1:$1,0)),$A18,INDEX('拌客源数据1-8月'!$A:$X,0,MATCH("平台i",'拌客源数据1-8月'!$1:$1,0)),$H$5))</f>
        <v>876.06</v>
      </c>
      <c r="E18" s="31">
        <f t="shared" si="1"/>
        <v>0.34645501138952162</v>
      </c>
      <c r="F18" s="32">
        <f>IF($H$5="全部",SUMIF(INDEX('拌客源数据1-8月'!$A:$X,0,MATCH($A$12,'拌客源数据1-8月'!$1:$1,0)),$A18,INDEX('拌客源数据1-8月'!$A:$X,0,MATCH(大厂周报!F$12,'拌客源数据1-8月'!$1:$1,0))),SUMIFS(INDEX('拌客源数据1-8月'!$A:$X,0,MATCH(大厂周报!F$12,'拌客源数据1-8月'!$1:$1,0)),INDEX('拌客源数据1-8月'!$A:$X,0,MATCH(大厂周报!$A$12,'拌客源数据1-8月'!$1:$1,0)),$A18,INDEX('拌客源数据1-8月'!$A:$X,0,MATCH("平台i",'拌客源数据1-8月'!$1:$1,0)),$H$5))</f>
        <v>43</v>
      </c>
      <c r="G18" s="32">
        <f>IF($H$5="全部",SUMIF(INDEX('拌客源数据1-8月'!$A:$X,0,MATCH($A$12,'拌客源数据1-8月'!$1:$1,0)),$A18,INDEX('拌客源数据1-8月'!$A:$X,0,MATCH(大厂周报!G$12,'拌客源数据1-8月'!$1:$1,0))),SUMIFS(INDEX('拌客源数据1-8月'!$A:$X,0,MATCH(大厂周报!G$12,'拌客源数据1-8月'!$1:$1,0)),INDEX('拌客源数据1-8月'!$A:$X,0,MATCH(大厂周报!$A$12,'拌客源数据1-8月'!$1:$1,0)),$A18,INDEX('拌客源数据1-8月'!$A:$X,0,MATCH("平台i",'拌客源数据1-8月'!$1:$1,0)),$H$5))</f>
        <v>0</v>
      </c>
      <c r="H18" s="33">
        <f t="shared" si="2"/>
        <v>58.805581395348831</v>
      </c>
    </row>
    <row r="19" spans="1:8" x14ac:dyDescent="0.3">
      <c r="A19" s="34">
        <f t="shared" si="3"/>
        <v>44059</v>
      </c>
      <c r="B19" s="35">
        <f t="shared" si="0"/>
        <v>44059</v>
      </c>
      <c r="C19" s="36">
        <f>IF($H$5="全部",SUMIF(INDEX('拌客源数据1-8月'!$A:$X,0,MATCH($A$12,'拌客源数据1-8月'!$1:$1,0)),$A19,INDEX('拌客源数据1-8月'!$A:$X,0,MATCH(大厂周报!C$12,'拌客源数据1-8月'!$1:$1,0))),SUMIFS(INDEX('拌客源数据1-8月'!$A:$X,0,MATCH(大厂周报!C$12,'拌客源数据1-8月'!$1:$1,0)),INDEX('拌客源数据1-8月'!$A:$X,0,MATCH(大厂周报!$A$12,'拌客源数据1-8月'!$1:$1,0)),$A19,INDEX('拌客源数据1-8月'!$A:$X,0,MATCH("平台i",'拌客源数据1-8月'!$1:$1,0)),$H$5))</f>
        <v>2050.02</v>
      </c>
      <c r="D19" s="36">
        <f>IF($H$5="全部",SUMIF(INDEX('拌客源数据1-8月'!$A:$X,0,MATCH($A$12,'拌客源数据1-8月'!$1:$1,0)),$A19,INDEX('拌客源数据1-8月'!$A:$X,0,MATCH(大厂周报!D$12,'拌客源数据1-8月'!$1:$1,0))),SUMIFS(INDEX('拌客源数据1-8月'!$A:$X,0,MATCH(大厂周报!D$12,'拌客源数据1-8月'!$1:$1,0)),INDEX('拌客源数据1-8月'!$A:$X,0,MATCH(大厂周报!$A$12,'拌客源数据1-8月'!$1:$1,0)),$A19,INDEX('拌客源数据1-8月'!$A:$X,0,MATCH("平台i",'拌客源数据1-8月'!$1:$1,0)),$H$5))</f>
        <v>755.15</v>
      </c>
      <c r="E19" s="37">
        <f t="shared" si="1"/>
        <v>0.3683622598803914</v>
      </c>
      <c r="F19" s="38">
        <f>IF($H$5="全部",SUMIF(INDEX('拌客源数据1-8月'!$A:$X,0,MATCH($A$12,'拌客源数据1-8月'!$1:$1,0)),$A19,INDEX('拌客源数据1-8月'!$A:$X,0,MATCH(大厂周报!F$12,'拌客源数据1-8月'!$1:$1,0))),SUMIFS(INDEX('拌客源数据1-8月'!$A:$X,0,MATCH(大厂周报!F$12,'拌客源数据1-8月'!$1:$1,0)),INDEX('拌客源数据1-8月'!$A:$X,0,MATCH(大厂周报!$A$12,'拌客源数据1-8月'!$1:$1,0)),$A19,INDEX('拌客源数据1-8月'!$A:$X,0,MATCH("平台i",'拌客源数据1-8月'!$1:$1,0)),$H$5))</f>
        <v>35</v>
      </c>
      <c r="G19" s="38">
        <f>IF($H$5="全部",SUMIF(INDEX('拌客源数据1-8月'!$A:$X,0,MATCH($A$12,'拌客源数据1-8月'!$1:$1,0)),$A19,INDEX('拌客源数据1-8月'!$A:$X,0,MATCH(大厂周报!G$12,'拌客源数据1-8月'!$1:$1,0))),SUMIFS(INDEX('拌客源数据1-8月'!$A:$X,0,MATCH(大厂周报!G$12,'拌客源数据1-8月'!$1:$1,0)),INDEX('拌客源数据1-8月'!$A:$X,0,MATCH(大厂周报!$A$12,'拌客源数据1-8月'!$1:$1,0)),$A19,INDEX('拌客源数据1-8月'!$A:$X,0,MATCH("平台i",'拌客源数据1-8月'!$1:$1,0)),$H$5))</f>
        <v>1</v>
      </c>
      <c r="H19" s="39">
        <f t="shared" si="2"/>
        <v>58.572000000000003</v>
      </c>
    </row>
    <row r="20" spans="1:8" x14ac:dyDescent="0.3">
      <c r="A20" s="2" t="s">
        <v>61</v>
      </c>
      <c r="C20" s="9">
        <f>SUM(C13:C19)</f>
        <v>14997.539999999999</v>
      </c>
      <c r="D20" s="9">
        <f t="shared" ref="D20:G20" si="4">SUM(D13:D19)</f>
        <v>5417.5099999999993</v>
      </c>
      <c r="E20" s="11">
        <f t="shared" si="1"/>
        <v>0.36122657449154993</v>
      </c>
      <c r="F20" s="2">
        <f t="shared" si="4"/>
        <v>258</v>
      </c>
      <c r="G20" s="2">
        <f t="shared" si="4"/>
        <v>5</v>
      </c>
      <c r="H20" s="9">
        <f t="shared" si="2"/>
        <v>58.129999999999995</v>
      </c>
    </row>
    <row r="23" spans="1:8" x14ac:dyDescent="0.3">
      <c r="A23" s="22" t="s">
        <v>71</v>
      </c>
      <c r="B23" s="23"/>
      <c r="C23" s="23" t="s">
        <v>69</v>
      </c>
      <c r="D23" s="23"/>
      <c r="E23" s="23"/>
      <c r="F23" s="23"/>
      <c r="G23" s="23"/>
      <c r="H23" s="24"/>
    </row>
    <row r="24" spans="1:8" x14ac:dyDescent="0.3">
      <c r="A24" s="25" t="s">
        <v>0</v>
      </c>
      <c r="B24" s="26" t="s">
        <v>70</v>
      </c>
      <c r="C24" s="26" t="s">
        <v>80</v>
      </c>
      <c r="D24" s="26" t="s">
        <v>81</v>
      </c>
      <c r="E24" s="26" t="s">
        <v>82</v>
      </c>
      <c r="F24" s="26" t="s">
        <v>83</v>
      </c>
      <c r="G24" s="26" t="s">
        <v>84</v>
      </c>
      <c r="H24" s="27" t="s">
        <v>85</v>
      </c>
    </row>
    <row r="25" spans="1:8" x14ac:dyDescent="0.3">
      <c r="A25" s="28">
        <v>44053</v>
      </c>
      <c r="B25" s="29">
        <f>A13</f>
        <v>44053</v>
      </c>
      <c r="C25" s="30">
        <f>IF($H$5="全部",SUMIF(INDEX('拌客源数据1-8月'!$A:$X,0,MATCH($A$24,'拌客源数据1-8月'!$1:$1,0)),$A25,INDEX('拌客源数据1-8月'!$A:$X,0,MATCH(大厂周报!C$24,'拌客源数据1-8月'!$1:$1,0))),SUMIFS(INDEX('拌客源数据1-8月'!$A:$X,0,MATCH(大厂周报!C$24,'拌客源数据1-8月'!$1:$1,0)),INDEX('拌客源数据1-8月'!$A:$X,0,MATCH(大厂周报!$A$24,'拌客源数据1-8月'!$1:$1,0)),$A25,INDEX('拌客源数据1-8月'!$A:$X,0,MATCH("平台i",'拌客源数据1-8月'!$1:$1,0)),$H$5))</f>
        <v>2375</v>
      </c>
      <c r="D25" s="30">
        <f>IF($H$5="全部",SUMIF(INDEX('拌客源数据1-8月'!$A:$X,0,MATCH($A$24,'拌客源数据1-8月'!$1:$1,0)),$A25,INDEX('拌客源数据1-8月'!$A:$X,0,MATCH(大厂周报!D$24,'拌客源数据1-8月'!$1:$1,0))),SUMIFS(INDEX('拌客源数据1-8月'!$A:$X,0,MATCH(大厂周报!D$24,'拌客源数据1-8月'!$1:$1,0)),INDEX('拌客源数据1-8月'!$A:$X,0,MATCH(大厂周报!$A$24,'拌客源数据1-8月'!$1:$1,0)),$A25,INDEX('拌客源数据1-8月'!$A:$X,0,MATCH("平台i",'拌客源数据1-8月'!$1:$1,0)),$H$5))</f>
        <v>175</v>
      </c>
      <c r="E25" s="31">
        <f>D25/C25</f>
        <v>7.3684210526315783E-2</v>
      </c>
      <c r="F25" s="32">
        <f>IF($H$5="全部",SUMIF(INDEX('拌客源数据1-8月'!$A:$X,0,MATCH($A$24,'拌客源数据1-8月'!$1:$1,0)),$A25,INDEX('拌客源数据1-8月'!$A:$X,0,MATCH(大厂周报!F$24,'拌客源数据1-8月'!$1:$1,0))),SUMIFS(INDEX('拌客源数据1-8月'!$A:$X,0,MATCH(大厂周报!F$24,'拌客源数据1-8月'!$1:$1,0)),INDEX('拌客源数据1-8月'!$A:$X,0,MATCH(大厂周报!$A$24,'拌客源数据1-8月'!$1:$1,0)),$A25,INDEX('拌客源数据1-8月'!$A:$X,0,MATCH("平台i",'拌客源数据1-8月'!$1:$1,0)),$H$5))</f>
        <v>36</v>
      </c>
      <c r="G25" s="31">
        <f>F25/D25</f>
        <v>0.20571428571428571</v>
      </c>
      <c r="H25" s="40">
        <f>IF($H$5="全部",SUMIF(INDEX('拌客源数据1-8月'!$A:$X,0,MATCH($A$24,'拌客源数据1-8月'!$1:$1,0)),$A25,INDEX('拌客源数据1-8月'!$A:$X,0,MATCH("cpc总费用",'拌客源数据1-8月'!$1:$1,0))),SUMIFS(INDEX('拌客源数据1-8月'!$A:$X,0,MATCH("cpc总费用",'拌客源数据1-8月'!$1:$1,0)),INDEX('拌客源数据1-8月'!$A:$X,0,MATCH(大厂周报!$A$24,'拌客源数据1-8月'!$1:$1,0)),$A25,INDEX('拌客源数据1-8月'!$A:$X,0,MATCH("平台i",'拌客源数据1-8月'!$1:$1,0)),$H$5))/C13</f>
        <v>4.3918313995129639E-2</v>
      </c>
    </row>
    <row r="26" spans="1:8" x14ac:dyDescent="0.3">
      <c r="A26" s="28">
        <v>44054</v>
      </c>
      <c r="B26" s="29">
        <f t="shared" ref="B26:B31" si="5">A14</f>
        <v>44054</v>
      </c>
      <c r="C26" s="30">
        <f>IF($H$5="全部",SUMIF(INDEX('拌客源数据1-8月'!$A:$X,0,MATCH($A$24,'拌客源数据1-8月'!$1:$1,0)),$A26,INDEX('拌客源数据1-8月'!$A:$X,0,MATCH(大厂周报!C$24,'拌客源数据1-8月'!$1:$1,0))),SUMIFS(INDEX('拌客源数据1-8月'!$A:$X,0,MATCH(大厂周报!C$24,'拌客源数据1-8月'!$1:$1,0)),INDEX('拌客源数据1-8月'!$A:$X,0,MATCH(大厂周报!$A$24,'拌客源数据1-8月'!$1:$1,0)),$A26,INDEX('拌客源数据1-8月'!$A:$X,0,MATCH("平台i",'拌客源数据1-8月'!$1:$1,0)),$H$5))</f>
        <v>1989</v>
      </c>
      <c r="D26" s="30">
        <f>IF($H$5="全部",SUMIF(INDEX('拌客源数据1-8月'!$A:$X,0,MATCH($A$24,'拌客源数据1-8月'!$1:$1,0)),$A26,INDEX('拌客源数据1-8月'!$A:$X,0,MATCH(大厂周报!D$24,'拌客源数据1-8月'!$1:$1,0))),SUMIFS(INDEX('拌客源数据1-8月'!$A:$X,0,MATCH(大厂周报!D$24,'拌客源数据1-8月'!$1:$1,0)),INDEX('拌客源数据1-8月'!$A:$X,0,MATCH(大厂周报!$A$24,'拌客源数据1-8月'!$1:$1,0)),$A26,INDEX('拌客源数据1-8月'!$A:$X,0,MATCH("平台i",'拌客源数据1-8月'!$1:$1,0)),$H$5))</f>
        <v>155</v>
      </c>
      <c r="E26" s="31">
        <f t="shared" ref="E26:E32" si="6">D26/C26</f>
        <v>7.7928607340372047E-2</v>
      </c>
      <c r="F26" s="32">
        <f>IF($H$5="全部",SUMIF(INDEX('拌客源数据1-8月'!$A:$X,0,MATCH($A$24,'拌客源数据1-8月'!$1:$1,0)),$A26,INDEX('拌客源数据1-8月'!$A:$X,0,MATCH(大厂周报!F$24,'拌客源数据1-8月'!$1:$1,0))),SUMIFS(INDEX('拌客源数据1-8月'!$A:$X,0,MATCH(大厂周报!F$24,'拌客源数据1-8月'!$1:$1,0)),INDEX('拌客源数据1-8月'!$A:$X,0,MATCH(大厂周报!$A$24,'拌客源数据1-8月'!$1:$1,0)),$A26,INDEX('拌客源数据1-8月'!$A:$X,0,MATCH("平台i",'拌客源数据1-8月'!$1:$1,0)),$H$5))</f>
        <v>37</v>
      </c>
      <c r="G26" s="31">
        <f t="shared" ref="G26:G32" si="7">F26/D26</f>
        <v>0.23870967741935484</v>
      </c>
      <c r="H26" s="40">
        <f>IF($H$5="全部",SUMIF(INDEX('拌客源数据1-8月'!$A:$X,0,MATCH($A$24,'拌客源数据1-8月'!$1:$1,0)),$A26,INDEX('拌客源数据1-8月'!$A:$X,0,MATCH("cpc总费用",'拌客源数据1-8月'!$1:$1,0))),SUMIFS(INDEX('拌客源数据1-8月'!$A:$X,0,MATCH("cpc总费用",'拌客源数据1-8月'!$1:$1,0)),INDEX('拌客源数据1-8月'!$A:$X,0,MATCH(大厂周报!$A$24,'拌客源数据1-8月'!$1:$1,0)),$A26,INDEX('拌客源数据1-8月'!$A:$X,0,MATCH("平台i",'拌客源数据1-8月'!$1:$1,0)),$H$5))/C14</f>
        <v>5.0559703073494389E-2</v>
      </c>
    </row>
    <row r="27" spans="1:8" x14ac:dyDescent="0.3">
      <c r="A27" s="28">
        <v>44055</v>
      </c>
      <c r="B27" s="29">
        <f t="shared" si="5"/>
        <v>44055</v>
      </c>
      <c r="C27" s="30">
        <f>IF($H$5="全部",SUMIF(INDEX('拌客源数据1-8月'!$A:$X,0,MATCH($A$24,'拌客源数据1-8月'!$1:$1,0)),$A27,INDEX('拌客源数据1-8月'!$A:$X,0,MATCH(大厂周报!C$24,'拌客源数据1-8月'!$1:$1,0))),SUMIFS(INDEX('拌客源数据1-8月'!$A:$X,0,MATCH(大厂周报!C$24,'拌客源数据1-8月'!$1:$1,0)),INDEX('拌客源数据1-8月'!$A:$X,0,MATCH(大厂周报!$A$24,'拌客源数据1-8月'!$1:$1,0)),$A27,INDEX('拌客源数据1-8月'!$A:$X,0,MATCH("平台i",'拌客源数据1-8月'!$1:$1,0)),$H$5))</f>
        <v>1913</v>
      </c>
      <c r="D27" s="30">
        <f>IF($H$5="全部",SUMIF(INDEX('拌客源数据1-8月'!$A:$X,0,MATCH($A$24,'拌客源数据1-8月'!$1:$1,0)),$A27,INDEX('拌客源数据1-8月'!$A:$X,0,MATCH(大厂周报!D$24,'拌客源数据1-8月'!$1:$1,0))),SUMIFS(INDEX('拌客源数据1-8月'!$A:$X,0,MATCH(大厂周报!D$24,'拌客源数据1-8月'!$1:$1,0)),INDEX('拌客源数据1-8月'!$A:$X,0,MATCH(大厂周报!$A$24,'拌客源数据1-8月'!$1:$1,0)),$A27,INDEX('拌客源数据1-8月'!$A:$X,0,MATCH("平台i",'拌客源数据1-8月'!$1:$1,0)),$H$5))</f>
        <v>149</v>
      </c>
      <c r="E27" s="31">
        <f t="shared" si="6"/>
        <v>7.7888133821223213E-2</v>
      </c>
      <c r="F27" s="32">
        <f>IF($H$5="全部",SUMIF(INDEX('拌客源数据1-8月'!$A:$X,0,MATCH($A$24,'拌客源数据1-8月'!$1:$1,0)),$A27,INDEX('拌客源数据1-8月'!$A:$X,0,MATCH(大厂周报!F$24,'拌客源数据1-8月'!$1:$1,0))),SUMIFS(INDEX('拌客源数据1-8月'!$A:$X,0,MATCH(大厂周报!F$24,'拌客源数据1-8月'!$1:$1,0)),INDEX('拌客源数据1-8月'!$A:$X,0,MATCH(大厂周报!$A$24,'拌客源数据1-8月'!$1:$1,0)),$A27,INDEX('拌客源数据1-8月'!$A:$X,0,MATCH("平台i",'拌客源数据1-8月'!$1:$1,0)),$H$5))</f>
        <v>31</v>
      </c>
      <c r="G27" s="31">
        <f t="shared" si="7"/>
        <v>0.20805369127516779</v>
      </c>
      <c r="H27" s="40">
        <f>IF($H$5="全部",SUMIF(INDEX('拌客源数据1-8月'!$A:$X,0,MATCH($A$24,'拌客源数据1-8月'!$1:$1,0)),$A27,INDEX('拌客源数据1-8月'!$A:$X,0,MATCH("cpc总费用",'拌客源数据1-8月'!$1:$1,0))),SUMIFS(INDEX('拌客源数据1-8月'!$A:$X,0,MATCH("cpc总费用",'拌客源数据1-8月'!$1:$1,0)),INDEX('拌客源数据1-8月'!$A:$X,0,MATCH(大厂周报!$A$24,'拌客源数据1-8月'!$1:$1,0)),$A27,INDEX('拌客源数据1-8月'!$A:$X,0,MATCH("平台i",'拌客源数据1-8月'!$1:$1,0)),$H$5))/C15</f>
        <v>6.1906306991731656E-2</v>
      </c>
    </row>
    <row r="28" spans="1:8" x14ac:dyDescent="0.3">
      <c r="A28" s="28">
        <v>44056</v>
      </c>
      <c r="B28" s="29">
        <f t="shared" si="5"/>
        <v>44056</v>
      </c>
      <c r="C28" s="30">
        <f>IF($H$5="全部",SUMIF(INDEX('拌客源数据1-8月'!$A:$X,0,MATCH($A$24,'拌客源数据1-8月'!$1:$1,0)),$A28,INDEX('拌客源数据1-8月'!$A:$X,0,MATCH(大厂周报!C$24,'拌客源数据1-8月'!$1:$1,0))),SUMIFS(INDEX('拌客源数据1-8月'!$A:$X,0,MATCH(大厂周报!C$24,'拌客源数据1-8月'!$1:$1,0)),INDEX('拌客源数据1-8月'!$A:$X,0,MATCH(大厂周报!$A$24,'拌客源数据1-8月'!$1:$1,0)),$A28,INDEX('拌客源数据1-8月'!$A:$X,0,MATCH("平台i",'拌客源数据1-8月'!$1:$1,0)),$H$5))</f>
        <v>2044</v>
      </c>
      <c r="D28" s="30">
        <f>IF($H$5="全部",SUMIF(INDEX('拌客源数据1-8月'!$A:$X,0,MATCH($A$24,'拌客源数据1-8月'!$1:$1,0)),$A28,INDEX('拌客源数据1-8月'!$A:$X,0,MATCH(大厂周报!D$24,'拌客源数据1-8月'!$1:$1,0))),SUMIFS(INDEX('拌客源数据1-8月'!$A:$X,0,MATCH(大厂周报!D$24,'拌客源数据1-8月'!$1:$1,0)),INDEX('拌客源数据1-8月'!$A:$X,0,MATCH(大厂周报!$A$24,'拌客源数据1-8月'!$1:$1,0)),$A28,INDEX('拌客源数据1-8月'!$A:$X,0,MATCH("平台i",'拌客源数据1-8月'!$1:$1,0)),$H$5))</f>
        <v>143</v>
      </c>
      <c r="E28" s="31">
        <f t="shared" si="6"/>
        <v>6.9960861056751464E-2</v>
      </c>
      <c r="F28" s="32">
        <f>IF($H$5="全部",SUMIF(INDEX('拌客源数据1-8月'!$A:$X,0,MATCH($A$24,'拌客源数据1-8月'!$1:$1,0)),$A28,INDEX('拌客源数据1-8月'!$A:$X,0,MATCH(大厂周报!F$24,'拌客源数据1-8月'!$1:$1,0))),SUMIFS(INDEX('拌客源数据1-8月'!$A:$X,0,MATCH(大厂周报!F$24,'拌客源数据1-8月'!$1:$1,0)),INDEX('拌客源数据1-8月'!$A:$X,0,MATCH(大厂周报!$A$24,'拌客源数据1-8月'!$1:$1,0)),$A28,INDEX('拌客源数据1-8月'!$A:$X,0,MATCH("平台i",'拌客源数据1-8月'!$1:$1,0)),$H$5))</f>
        <v>34</v>
      </c>
      <c r="G28" s="31">
        <f t="shared" si="7"/>
        <v>0.23776223776223776</v>
      </c>
      <c r="H28" s="40">
        <f>IF($H$5="全部",SUMIF(INDEX('拌客源数据1-8月'!$A:$X,0,MATCH($A$24,'拌客源数据1-8月'!$1:$1,0)),$A28,INDEX('拌客源数据1-8月'!$A:$X,0,MATCH("cpc总费用",'拌客源数据1-8月'!$1:$1,0))),SUMIFS(INDEX('拌客源数据1-8月'!$A:$X,0,MATCH("cpc总费用",'拌客源数据1-8月'!$1:$1,0)),INDEX('拌客源数据1-8月'!$A:$X,0,MATCH(大厂周报!$A$24,'拌客源数据1-8月'!$1:$1,0)),$A28,INDEX('拌客源数据1-8月'!$A:$X,0,MATCH("平台i",'拌客源数据1-8月'!$1:$1,0)),$H$5))/C16</f>
        <v>5.5462194134209032E-2</v>
      </c>
    </row>
    <row r="29" spans="1:8" x14ac:dyDescent="0.3">
      <c r="A29" s="28">
        <v>44057</v>
      </c>
      <c r="B29" s="29">
        <f t="shared" si="5"/>
        <v>44057</v>
      </c>
      <c r="C29" s="30">
        <f>IF($H$5="全部",SUMIF(INDEX('拌客源数据1-8月'!$A:$X,0,MATCH($A$24,'拌客源数据1-8月'!$1:$1,0)),$A29,INDEX('拌客源数据1-8月'!$A:$X,0,MATCH(大厂周报!C$24,'拌客源数据1-8月'!$1:$1,0))),SUMIFS(INDEX('拌客源数据1-8月'!$A:$X,0,MATCH(大厂周报!C$24,'拌客源数据1-8月'!$1:$1,0)),INDEX('拌客源数据1-8月'!$A:$X,0,MATCH(大厂周报!$A$24,'拌客源数据1-8月'!$1:$1,0)),$A29,INDEX('拌客源数据1-8月'!$A:$X,0,MATCH("平台i",'拌客源数据1-8月'!$1:$1,0)),$H$5))</f>
        <v>2301</v>
      </c>
      <c r="D29" s="30">
        <f>IF($H$5="全部",SUMIF(INDEX('拌客源数据1-8月'!$A:$X,0,MATCH($A$24,'拌客源数据1-8月'!$1:$1,0)),$A29,INDEX('拌客源数据1-8月'!$A:$X,0,MATCH(大厂周报!D$24,'拌客源数据1-8月'!$1:$1,0))),SUMIFS(INDEX('拌客源数据1-8月'!$A:$X,0,MATCH(大厂周报!D$24,'拌客源数据1-8月'!$1:$1,0)),INDEX('拌客源数据1-8月'!$A:$X,0,MATCH(大厂周报!$A$24,'拌客源数据1-8月'!$1:$1,0)),$A29,INDEX('拌客源数据1-8月'!$A:$X,0,MATCH("平台i",'拌客源数据1-8月'!$1:$1,0)),$H$5))</f>
        <v>168</v>
      </c>
      <c r="E29" s="31">
        <f t="shared" si="6"/>
        <v>7.3011734028683176E-2</v>
      </c>
      <c r="F29" s="32">
        <f>IF($H$5="全部",SUMIF(INDEX('拌客源数据1-8月'!$A:$X,0,MATCH($A$24,'拌客源数据1-8月'!$1:$1,0)),$A29,INDEX('拌客源数据1-8月'!$A:$X,0,MATCH(大厂周报!F$24,'拌客源数据1-8月'!$1:$1,0))),SUMIFS(INDEX('拌客源数据1-8月'!$A:$X,0,MATCH(大厂周报!F$24,'拌客源数据1-8月'!$1:$1,0)),INDEX('拌客源数据1-8月'!$A:$X,0,MATCH(大厂周报!$A$24,'拌客源数据1-8月'!$1:$1,0)),$A29,INDEX('拌客源数据1-8月'!$A:$X,0,MATCH("平台i",'拌客源数据1-8月'!$1:$1,0)),$H$5))</f>
        <v>37</v>
      </c>
      <c r="G29" s="31">
        <f t="shared" si="7"/>
        <v>0.22023809523809523</v>
      </c>
      <c r="H29" s="40">
        <f>IF($H$5="全部",SUMIF(INDEX('拌客源数据1-8月'!$A:$X,0,MATCH($A$24,'拌客源数据1-8月'!$1:$1,0)),$A29,INDEX('拌客源数据1-8月'!$A:$X,0,MATCH("cpc总费用",'拌客源数据1-8月'!$1:$1,0))),SUMIFS(INDEX('拌客源数据1-8月'!$A:$X,0,MATCH("cpc总费用",'拌客源数据1-8月'!$1:$1,0)),INDEX('拌客源数据1-8月'!$A:$X,0,MATCH(大厂周报!$A$24,'拌客源数据1-8月'!$1:$1,0)),$A29,INDEX('拌客源数据1-8月'!$A:$X,0,MATCH("平台i",'拌客源数据1-8月'!$1:$1,0)),$H$5))/C17</f>
        <v>5.1369970886149995E-2</v>
      </c>
    </row>
    <row r="30" spans="1:8" x14ac:dyDescent="0.3">
      <c r="A30" s="28">
        <v>44058</v>
      </c>
      <c r="B30" s="29">
        <f t="shared" si="5"/>
        <v>44058</v>
      </c>
      <c r="C30" s="30">
        <f>IF($H$5="全部",SUMIF(INDEX('拌客源数据1-8月'!$A:$X,0,MATCH($A$24,'拌客源数据1-8月'!$1:$1,0)),$A30,INDEX('拌客源数据1-8月'!$A:$X,0,MATCH(大厂周报!C$24,'拌客源数据1-8月'!$1:$1,0))),SUMIFS(INDEX('拌客源数据1-8月'!$A:$X,0,MATCH(大厂周报!C$24,'拌客源数据1-8月'!$1:$1,0)),INDEX('拌客源数据1-8月'!$A:$X,0,MATCH(大厂周报!$A$24,'拌客源数据1-8月'!$1:$1,0)),$A30,INDEX('拌客源数据1-8月'!$A:$X,0,MATCH("平台i",'拌客源数据1-8月'!$1:$1,0)),$H$5))</f>
        <v>2725</v>
      </c>
      <c r="D30" s="30">
        <f>IF($H$5="全部",SUMIF(INDEX('拌客源数据1-8月'!$A:$X,0,MATCH($A$24,'拌客源数据1-8月'!$1:$1,0)),$A30,INDEX('拌客源数据1-8月'!$A:$X,0,MATCH(大厂周报!D$24,'拌客源数据1-8月'!$1:$1,0))),SUMIFS(INDEX('拌客源数据1-8月'!$A:$X,0,MATCH(大厂周报!D$24,'拌客源数据1-8月'!$1:$1,0)),INDEX('拌客源数据1-8月'!$A:$X,0,MATCH(大厂周报!$A$24,'拌客源数据1-8月'!$1:$1,0)),$A30,INDEX('拌客源数据1-8月'!$A:$X,0,MATCH("平台i",'拌客源数据1-8月'!$1:$1,0)),$H$5))</f>
        <v>201</v>
      </c>
      <c r="E30" s="31">
        <f t="shared" si="6"/>
        <v>7.3761467889908255E-2</v>
      </c>
      <c r="F30" s="32">
        <f>IF($H$5="全部",SUMIF(INDEX('拌客源数据1-8月'!$A:$X,0,MATCH($A$24,'拌客源数据1-8月'!$1:$1,0)),$A30,INDEX('拌客源数据1-8月'!$A:$X,0,MATCH(大厂周报!F$24,'拌客源数据1-8月'!$1:$1,0))),SUMIFS(INDEX('拌客源数据1-8月'!$A:$X,0,MATCH(大厂周报!F$24,'拌客源数据1-8月'!$1:$1,0)),INDEX('拌客源数据1-8月'!$A:$X,0,MATCH(大厂周报!$A$24,'拌客源数据1-8月'!$1:$1,0)),$A30,INDEX('拌客源数据1-8月'!$A:$X,0,MATCH("平台i",'拌客源数据1-8月'!$1:$1,0)),$H$5))</f>
        <v>43</v>
      </c>
      <c r="G30" s="31">
        <f t="shared" si="7"/>
        <v>0.21393034825870647</v>
      </c>
      <c r="H30" s="40">
        <f>IF($H$5="全部",SUMIF(INDEX('拌客源数据1-8月'!$A:$X,0,MATCH($A$24,'拌客源数据1-8月'!$1:$1,0)),$A30,INDEX('拌客源数据1-8月'!$A:$X,0,MATCH("cpc总费用",'拌客源数据1-8月'!$1:$1,0))),SUMIFS(INDEX('拌客源数据1-8月'!$A:$X,0,MATCH("cpc总费用",'拌客源数据1-8月'!$1:$1,0)),INDEX('拌客源数据1-8月'!$A:$X,0,MATCH(大厂周报!$A$24,'拌客源数据1-8月'!$1:$1,0)),$A30,INDEX('拌客源数据1-8月'!$A:$X,0,MATCH("平台i",'拌客源数据1-8月'!$1:$1,0)),$H$5))/C18</f>
        <v>4.346209820298659E-2</v>
      </c>
    </row>
    <row r="31" spans="1:8" x14ac:dyDescent="0.3">
      <c r="A31" s="34">
        <v>44059</v>
      </c>
      <c r="B31" s="35">
        <f t="shared" si="5"/>
        <v>44059</v>
      </c>
      <c r="C31" s="36">
        <f>IF($H$5="全部",SUMIF(INDEX('拌客源数据1-8月'!$A:$X,0,MATCH($A$24,'拌客源数据1-8月'!$1:$1,0)),$A31,INDEX('拌客源数据1-8月'!$A:$X,0,MATCH(大厂周报!C$24,'拌客源数据1-8月'!$1:$1,0))),SUMIFS(INDEX('拌客源数据1-8月'!$A:$X,0,MATCH(大厂周报!C$24,'拌客源数据1-8月'!$1:$1,0)),INDEX('拌客源数据1-8月'!$A:$X,0,MATCH(大厂周报!$A$24,'拌客源数据1-8月'!$1:$1,0)),$A31,INDEX('拌客源数据1-8月'!$A:$X,0,MATCH("平台i",'拌客源数据1-8月'!$1:$1,0)),$H$5))</f>
        <v>2689</v>
      </c>
      <c r="D31" s="36">
        <f>IF($H$5="全部",SUMIF(INDEX('拌客源数据1-8月'!$A:$X,0,MATCH($A$24,'拌客源数据1-8月'!$1:$1,0)),$A31,INDEX('拌客源数据1-8月'!$A:$X,0,MATCH(大厂周报!D$24,'拌客源数据1-8月'!$1:$1,0))),SUMIFS(INDEX('拌客源数据1-8月'!$A:$X,0,MATCH(大厂周报!D$24,'拌客源数据1-8月'!$1:$1,0)),INDEX('拌客源数据1-8月'!$A:$X,0,MATCH(大厂周报!$A$24,'拌客源数据1-8月'!$1:$1,0)),$A31,INDEX('拌客源数据1-8月'!$A:$X,0,MATCH("平台i",'拌客源数据1-8月'!$1:$1,0)),$H$5))</f>
        <v>189</v>
      </c>
      <c r="E31" s="37">
        <f t="shared" si="6"/>
        <v>7.0286351803644481E-2</v>
      </c>
      <c r="F31" s="38">
        <f>IF($H$5="全部",SUMIF(INDEX('拌客源数据1-8月'!$A:$X,0,MATCH($A$24,'拌客源数据1-8月'!$1:$1,0)),$A31,INDEX('拌客源数据1-8月'!$A:$X,0,MATCH(大厂周报!F$24,'拌客源数据1-8月'!$1:$1,0))),SUMIFS(INDEX('拌客源数据1-8月'!$A:$X,0,MATCH(大厂周报!F$24,'拌客源数据1-8月'!$1:$1,0)),INDEX('拌客源数据1-8月'!$A:$X,0,MATCH(大厂周报!$A$24,'拌客源数据1-8月'!$1:$1,0)),$A31,INDEX('拌客源数据1-8月'!$A:$X,0,MATCH("平台i",'拌客源数据1-8月'!$1:$1,0)),$H$5))</f>
        <v>33</v>
      </c>
      <c r="G31" s="37">
        <f t="shared" si="7"/>
        <v>0.17460317460317459</v>
      </c>
      <c r="H31" s="41">
        <f>IF($H$5="全部",SUMIF(INDEX('拌客源数据1-8月'!$A:$X,0,MATCH($A$24,'拌客源数据1-8月'!$1:$1,0)),$A31,INDEX('拌客源数据1-8月'!$A:$X,0,MATCH("cpc总费用",'拌客源数据1-8月'!$1:$1,0))),SUMIFS(INDEX('拌客源数据1-8月'!$A:$X,0,MATCH("cpc总费用",'拌客源数据1-8月'!$1:$1,0)),INDEX('拌客源数据1-8月'!$A:$X,0,MATCH(大厂周报!$A$24,'拌客源数据1-8月'!$1:$1,0)),$A31,INDEX('拌客源数据1-8月'!$A:$X,0,MATCH("平台i",'拌客源数据1-8月'!$1:$1,0)),$H$5))/C19</f>
        <v>5.5960429654344834E-2</v>
      </c>
    </row>
    <row r="32" spans="1:8" x14ac:dyDescent="0.3">
      <c r="A32" s="2" t="s">
        <v>61</v>
      </c>
      <c r="C32" s="9">
        <f>SUM(C25:C31)</f>
        <v>16036</v>
      </c>
      <c r="D32" s="9">
        <f t="shared" ref="D32:F32" si="8">SUM(D25:D31)</f>
        <v>1180</v>
      </c>
      <c r="E32" s="11">
        <f t="shared" si="6"/>
        <v>7.3584435021202294E-2</v>
      </c>
      <c r="F32" s="2">
        <f t="shared" si="8"/>
        <v>251</v>
      </c>
      <c r="G32" s="11">
        <f t="shared" si="7"/>
        <v>0.21271186440677967</v>
      </c>
      <c r="H32" s="11">
        <f>IF($H$5="全部",SUMIFS(INDEX('拌客源数据1-8月'!$A:$X,0,MATCH("cpc总费用",'拌客源数据1-8月'!1:1,0)),INDEX('拌客源数据1-8月'!$A:$X,0,MATCH($A$24,'拌客源数据1-8月'!$1:$1,0)),"&gt;="&amp;A25,INDEX('拌客源数据1-8月'!$A:$X,0,MATCH($A$24,'拌客源数据1-8月'!$1:$1,0)),"&lt;="&amp;A31),SUMIFS(INDEX('拌客源数据1-8月'!$A:$X,0,MATCH("cpc总费用",'拌客源数据1-8月'!$1:$1,0)),INDEX('拌客源数据1-8月'!$A:$X,0,MATCH(大厂周报!$A$24,'拌客源数据1-8月'!$1:$1,0)),"&gt;="&amp;A25,INDEX('拌客源数据1-8月'!$A:$X,0,MATCH($A$24,'拌客源数据1-8月'!$1:$1,0)),"&lt;="&amp;A31,INDEX('拌客源数据1-8月'!$A:$X,0,MATCH("平台i",'拌客源数据1-8月'!$1:$1,0)),$H$5))/C20</f>
        <v>5.1177726480476138E-2</v>
      </c>
    </row>
    <row r="33" spans="8:8" x14ac:dyDescent="0.3">
      <c r="H33" s="9"/>
    </row>
  </sheetData>
  <mergeCells count="2">
    <mergeCell ref="G7:H7"/>
    <mergeCell ref="A2:H3"/>
  </mergeCells>
  <phoneticPr fontId="2" type="noConversion"/>
  <conditionalFormatting sqref="G7">
    <cfRule type="dataBar" priority="1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{7546842E-2288-4527-B207-56BF13192B25}</x14:id>
        </ext>
      </extLst>
    </cfRule>
  </conditionalFormatting>
  <conditionalFormatting sqref="B9">
    <cfRule type="cellIs" dxfId="6" priority="10" operator="greaterThan">
      <formula>0</formula>
    </cfRule>
    <cfRule type="cellIs" dxfId="5" priority="9" operator="lessThanOrEqual">
      <formula>0</formula>
    </cfRule>
  </conditionalFormatting>
  <conditionalFormatting sqref="D9">
    <cfRule type="cellIs" dxfId="4" priority="6" operator="lessThanOrEqual">
      <formula>0</formula>
    </cfRule>
    <cfRule type="cellIs" dxfId="3" priority="7" operator="greaterThan">
      <formula>0</formula>
    </cfRule>
  </conditionalFormatting>
  <conditionalFormatting sqref="F9">
    <cfRule type="cellIs" dxfId="2" priority="3" operator="lessThanOrEqual">
      <formula>0</formula>
    </cfRule>
    <cfRule type="cellIs" dxfId="1" priority="4" operator="greaterThan">
      <formula>0</formula>
    </cfRule>
  </conditionalFormatting>
  <conditionalFormatting sqref="A13:H19">
    <cfRule type="expression" dxfId="0" priority="1">
      <formula>$C13&lt;AVERAGE($C$13:$C$19)</formula>
    </cfRule>
  </conditionalFormatting>
  <dataValidations count="1">
    <dataValidation type="list" allowBlank="1" showInputMessage="1" showErrorMessage="1" sqref="H5">
      <formula1>"全部,美团,饿了么"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46842E-2288-4527-B207-56BF13192B2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iconSet" priority="8" id="{3CD1C0A2-A3A6-49E6-9CE9-6604D6F944D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</xm:sqref>
        </x14:conditionalFormatting>
        <x14:conditionalFormatting xmlns:xm="http://schemas.microsoft.com/office/excel/2006/main">
          <x14:cfRule type="iconSet" priority="5" id="{F59764C3-E264-40E7-AE72-0B58F0A8DA3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D9</xm:sqref>
        </x14:conditionalFormatting>
        <x14:conditionalFormatting xmlns:xm="http://schemas.microsoft.com/office/excel/2006/main">
          <x14:cfRule type="iconSet" priority="2" id="{BEEBBB3A-48F7-4DF7-8BC9-7B18C34D07C0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大厂周报!G25:G31</xm:f>
              <xm:sqref>F6</xm:sqref>
            </x14:sparkline>
          </x14:sparklines>
        </x14:sparklineGroup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大厂周报!E25:E31</xm:f>
              <xm:sqref>D6</xm:sqref>
            </x14:sparkline>
          </x14:sparklines>
        </x14:sparklineGroup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大厂周报!C25:C31</xm:f>
              <xm:sqref>B6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</sheetPr>
  <dimension ref="A1:X562"/>
  <sheetViews>
    <sheetView workbookViewId="0"/>
  </sheetViews>
  <sheetFormatPr defaultColWidth="9" defaultRowHeight="14" x14ac:dyDescent="0.3"/>
  <cols>
    <col min="1" max="1" width="10.5" style="1" customWidth="1"/>
    <col min="3" max="3" width="23.5" customWidth="1"/>
    <col min="4" max="4" width="11.58203125" customWidth="1"/>
    <col min="5" max="5" width="24.5" customWidth="1"/>
    <col min="9" max="9" width="30.08203125" customWidth="1"/>
    <col min="10" max="10" width="8.83203125" customWidth="1"/>
    <col min="11" max="11" width="10.25" customWidth="1"/>
    <col min="12" max="14" width="12.08203125" customWidth="1"/>
    <col min="15" max="16" width="11" customWidth="1"/>
    <col min="17" max="19" width="10.25" customWidth="1"/>
    <col min="20" max="22" width="11.25" customWidth="1"/>
    <col min="23" max="24" width="10.25" customWidth="1"/>
  </cols>
  <sheetData>
    <row r="1" spans="1:24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1">
        <v>43831</v>
      </c>
      <c r="B2">
        <v>4636</v>
      </c>
      <c r="C2" t="s">
        <v>24</v>
      </c>
      <c r="D2" t="s">
        <v>25</v>
      </c>
      <c r="E2" t="s">
        <v>26</v>
      </c>
      <c r="F2" s="3" t="s">
        <v>27</v>
      </c>
      <c r="G2" t="s">
        <v>28</v>
      </c>
      <c r="H2" t="s">
        <v>29</v>
      </c>
      <c r="I2" t="s">
        <v>30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3">
      <c r="A3" s="1">
        <v>43831</v>
      </c>
      <c r="B3">
        <v>4636</v>
      </c>
      <c r="C3" t="s">
        <v>24</v>
      </c>
      <c r="D3" t="s">
        <v>31</v>
      </c>
      <c r="E3" t="s">
        <v>32</v>
      </c>
      <c r="F3" s="3" t="s">
        <v>27</v>
      </c>
      <c r="G3" t="s">
        <v>33</v>
      </c>
      <c r="H3" t="s">
        <v>34</v>
      </c>
      <c r="I3" t="s">
        <v>35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3">
      <c r="A4" s="1">
        <v>43831</v>
      </c>
      <c r="B4">
        <v>4636</v>
      </c>
      <c r="C4" t="s">
        <v>24</v>
      </c>
      <c r="D4" t="s">
        <v>36</v>
      </c>
      <c r="E4" t="s">
        <v>37</v>
      </c>
      <c r="F4" s="3" t="s">
        <v>27</v>
      </c>
      <c r="G4" t="s">
        <v>28</v>
      </c>
      <c r="H4" t="s">
        <v>29</v>
      </c>
      <c r="I4" t="s">
        <v>38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3">
      <c r="A5" s="1">
        <v>43831</v>
      </c>
      <c r="B5">
        <v>4636</v>
      </c>
      <c r="C5" t="s">
        <v>24</v>
      </c>
      <c r="D5" t="s">
        <v>39</v>
      </c>
      <c r="E5" t="s">
        <v>32</v>
      </c>
      <c r="F5" s="3" t="s">
        <v>27</v>
      </c>
      <c r="G5" t="s">
        <v>28</v>
      </c>
      <c r="H5" t="s">
        <v>29</v>
      </c>
      <c r="I5" t="s">
        <v>40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3">
      <c r="A6" s="1">
        <v>43832</v>
      </c>
      <c r="B6">
        <v>4636</v>
      </c>
      <c r="C6" t="s">
        <v>24</v>
      </c>
      <c r="D6" t="s">
        <v>25</v>
      </c>
      <c r="E6" t="s">
        <v>26</v>
      </c>
      <c r="F6" s="3" t="s">
        <v>27</v>
      </c>
      <c r="G6" t="s">
        <v>28</v>
      </c>
      <c r="H6" t="s">
        <v>29</v>
      </c>
      <c r="I6" t="s">
        <v>30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3">
      <c r="A7" s="1">
        <v>43832</v>
      </c>
      <c r="B7">
        <v>4636</v>
      </c>
      <c r="C7" t="s">
        <v>24</v>
      </c>
      <c r="D7" t="s">
        <v>31</v>
      </c>
      <c r="E7" t="s">
        <v>32</v>
      </c>
      <c r="F7" s="3" t="s">
        <v>27</v>
      </c>
      <c r="G7" t="s">
        <v>33</v>
      </c>
      <c r="H7" t="s">
        <v>34</v>
      </c>
      <c r="I7" t="s">
        <v>35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3">
      <c r="A8" s="1">
        <v>43832</v>
      </c>
      <c r="B8">
        <v>4636</v>
      </c>
      <c r="C8" t="s">
        <v>24</v>
      </c>
      <c r="D8" t="s">
        <v>36</v>
      </c>
      <c r="E8" t="s">
        <v>37</v>
      </c>
      <c r="F8" s="3" t="s">
        <v>27</v>
      </c>
      <c r="G8" t="s">
        <v>28</v>
      </c>
      <c r="H8" t="s">
        <v>29</v>
      </c>
      <c r="I8" t="s">
        <v>38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3">
      <c r="A9" s="1">
        <v>43832</v>
      </c>
      <c r="B9">
        <v>4636</v>
      </c>
      <c r="C9" t="s">
        <v>24</v>
      </c>
      <c r="D9" t="s">
        <v>39</v>
      </c>
      <c r="E9" t="s">
        <v>32</v>
      </c>
      <c r="F9" s="3" t="s">
        <v>27</v>
      </c>
      <c r="G9" t="s">
        <v>28</v>
      </c>
      <c r="H9" t="s">
        <v>29</v>
      </c>
      <c r="I9" t="s">
        <v>40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3">
      <c r="A10" s="1">
        <v>43833</v>
      </c>
      <c r="B10">
        <v>4636</v>
      </c>
      <c r="C10" t="s">
        <v>24</v>
      </c>
      <c r="D10" t="s">
        <v>25</v>
      </c>
      <c r="E10" t="s">
        <v>26</v>
      </c>
      <c r="F10" t="s">
        <v>27</v>
      </c>
      <c r="G10" t="s">
        <v>28</v>
      </c>
      <c r="H10" t="s">
        <v>29</v>
      </c>
      <c r="I10" t="s">
        <v>30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3">
      <c r="A11" s="1">
        <v>43833</v>
      </c>
      <c r="B11">
        <v>4636</v>
      </c>
      <c r="C11" t="s">
        <v>24</v>
      </c>
      <c r="D11" t="s">
        <v>36</v>
      </c>
      <c r="E11" t="s">
        <v>37</v>
      </c>
      <c r="F11" t="s">
        <v>27</v>
      </c>
      <c r="G11" t="s">
        <v>28</v>
      </c>
      <c r="H11" t="s">
        <v>29</v>
      </c>
      <c r="I11" t="s">
        <v>38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3">
      <c r="A12" s="1">
        <v>43833</v>
      </c>
      <c r="B12">
        <v>4636</v>
      </c>
      <c r="C12" t="s">
        <v>24</v>
      </c>
      <c r="D12" t="s">
        <v>39</v>
      </c>
      <c r="E12" t="s">
        <v>32</v>
      </c>
      <c r="F12" t="s">
        <v>27</v>
      </c>
      <c r="G12" t="s">
        <v>28</v>
      </c>
      <c r="H12" t="s">
        <v>29</v>
      </c>
      <c r="I12" t="s">
        <v>40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3">
      <c r="A13" s="1">
        <v>43834</v>
      </c>
      <c r="B13">
        <v>4636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3">
      <c r="A14" s="1">
        <v>43834</v>
      </c>
      <c r="B14">
        <v>4636</v>
      </c>
      <c r="C14" t="s">
        <v>24</v>
      </c>
      <c r="D14" t="s">
        <v>31</v>
      </c>
      <c r="E14" t="s">
        <v>32</v>
      </c>
      <c r="F14" t="s">
        <v>27</v>
      </c>
      <c r="G14" t="s">
        <v>33</v>
      </c>
      <c r="H14" t="s">
        <v>34</v>
      </c>
      <c r="I14" t="s">
        <v>35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3">
      <c r="A15" s="1">
        <v>43834</v>
      </c>
      <c r="B15">
        <v>4636</v>
      </c>
      <c r="C15" t="s">
        <v>24</v>
      </c>
      <c r="D15" t="s">
        <v>36</v>
      </c>
      <c r="E15" t="s">
        <v>37</v>
      </c>
      <c r="F15" t="s">
        <v>27</v>
      </c>
      <c r="G15" t="s">
        <v>28</v>
      </c>
      <c r="H15" t="s">
        <v>29</v>
      </c>
      <c r="I15" t="s">
        <v>38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3">
      <c r="A16" s="1">
        <v>43834</v>
      </c>
      <c r="B16">
        <v>4636</v>
      </c>
      <c r="C16" t="s">
        <v>24</v>
      </c>
      <c r="D16" t="s">
        <v>39</v>
      </c>
      <c r="E16" t="s">
        <v>32</v>
      </c>
      <c r="F16" t="s">
        <v>27</v>
      </c>
      <c r="G16" t="s">
        <v>28</v>
      </c>
      <c r="H16" t="s">
        <v>29</v>
      </c>
      <c r="I16" t="s">
        <v>40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3">
      <c r="A17" s="1">
        <v>43835</v>
      </c>
      <c r="B17">
        <v>4636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 t="s">
        <v>29</v>
      </c>
      <c r="I17" t="s">
        <v>30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3">
      <c r="A18" s="1">
        <v>43835</v>
      </c>
      <c r="B18">
        <v>4636</v>
      </c>
      <c r="C18" t="s">
        <v>24</v>
      </c>
      <c r="D18" t="s">
        <v>39</v>
      </c>
      <c r="E18" t="s">
        <v>32</v>
      </c>
      <c r="F18" t="s">
        <v>27</v>
      </c>
      <c r="G18" t="s">
        <v>28</v>
      </c>
      <c r="H18" t="s">
        <v>29</v>
      </c>
      <c r="I18" t="s">
        <v>40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3">
      <c r="A19" s="1">
        <v>43836</v>
      </c>
      <c r="B19">
        <v>4636</v>
      </c>
      <c r="C19" t="s">
        <v>24</v>
      </c>
      <c r="D19" t="s">
        <v>25</v>
      </c>
      <c r="E19" t="s">
        <v>26</v>
      </c>
      <c r="F19" t="s">
        <v>27</v>
      </c>
      <c r="G19" t="s">
        <v>28</v>
      </c>
      <c r="H19" t="s">
        <v>29</v>
      </c>
      <c r="I19" t="s">
        <v>30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3">
      <c r="A20" s="1">
        <v>43836</v>
      </c>
      <c r="B20">
        <v>4636</v>
      </c>
      <c r="C20" t="s">
        <v>24</v>
      </c>
      <c r="D20" t="s">
        <v>39</v>
      </c>
      <c r="E20" t="s">
        <v>32</v>
      </c>
      <c r="F20" t="s">
        <v>27</v>
      </c>
      <c r="G20" t="s">
        <v>28</v>
      </c>
      <c r="H20" t="s">
        <v>29</v>
      </c>
      <c r="I20" t="s">
        <v>40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3">
      <c r="A21" s="1">
        <v>43837</v>
      </c>
      <c r="B21">
        <v>4636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3">
      <c r="A22" s="1">
        <v>43838</v>
      </c>
      <c r="B22">
        <v>4636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3">
      <c r="A23" s="1">
        <v>43839</v>
      </c>
      <c r="B23">
        <v>4636</v>
      </c>
      <c r="C23" t="s">
        <v>24</v>
      </c>
      <c r="D23" t="s">
        <v>25</v>
      </c>
      <c r="E23" t="s">
        <v>26</v>
      </c>
      <c r="F23" t="s">
        <v>27</v>
      </c>
      <c r="G23" t="s">
        <v>28</v>
      </c>
      <c r="H23" t="s">
        <v>29</v>
      </c>
      <c r="I23" t="s">
        <v>30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3">
      <c r="A24" s="1">
        <v>43840</v>
      </c>
      <c r="B24">
        <v>4636</v>
      </c>
      <c r="C24" t="s">
        <v>24</v>
      </c>
      <c r="D24" t="s">
        <v>25</v>
      </c>
      <c r="E24" t="s">
        <v>26</v>
      </c>
      <c r="F24" t="s">
        <v>27</v>
      </c>
      <c r="G24" t="s">
        <v>28</v>
      </c>
      <c r="H24" t="s">
        <v>29</v>
      </c>
      <c r="I24" t="s">
        <v>30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3">
      <c r="A25" s="1">
        <v>43860</v>
      </c>
      <c r="B25">
        <v>4636</v>
      </c>
      <c r="C25" t="s">
        <v>24</v>
      </c>
      <c r="D25" t="s">
        <v>25</v>
      </c>
      <c r="E25" t="s">
        <v>26</v>
      </c>
      <c r="F25" t="s">
        <v>27</v>
      </c>
      <c r="G25" t="s">
        <v>28</v>
      </c>
      <c r="H25" t="s">
        <v>29</v>
      </c>
      <c r="I25" t="s">
        <v>30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3">
      <c r="A26" s="1">
        <v>43870</v>
      </c>
      <c r="B26">
        <v>4636</v>
      </c>
      <c r="C26" t="s">
        <v>24</v>
      </c>
      <c r="D26" t="s">
        <v>25</v>
      </c>
      <c r="E26" t="s">
        <v>26</v>
      </c>
      <c r="F26" t="s">
        <v>27</v>
      </c>
      <c r="G26" t="s">
        <v>28</v>
      </c>
      <c r="H26" t="s">
        <v>29</v>
      </c>
      <c r="I26" t="s">
        <v>30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3">
      <c r="A27" s="1">
        <v>43871</v>
      </c>
      <c r="B27">
        <v>4636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3">
      <c r="A28" s="1">
        <v>43872</v>
      </c>
      <c r="B28">
        <v>4636</v>
      </c>
      <c r="C28" t="s">
        <v>24</v>
      </c>
      <c r="D28" t="s">
        <v>25</v>
      </c>
      <c r="E28" t="s">
        <v>26</v>
      </c>
      <c r="F28" t="s">
        <v>27</v>
      </c>
      <c r="G28" t="s">
        <v>28</v>
      </c>
      <c r="H28" t="s">
        <v>29</v>
      </c>
      <c r="I28" t="s">
        <v>30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3">
      <c r="A29" s="1">
        <v>43873</v>
      </c>
      <c r="B29">
        <v>4636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29</v>
      </c>
      <c r="I29" t="s">
        <v>30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3">
      <c r="A30" s="1">
        <v>43874</v>
      </c>
      <c r="B30">
        <v>4636</v>
      </c>
      <c r="C30" t="s">
        <v>24</v>
      </c>
      <c r="D30" t="s">
        <v>25</v>
      </c>
      <c r="E30" t="s">
        <v>26</v>
      </c>
      <c r="F30" t="s">
        <v>27</v>
      </c>
      <c r="G30" t="s">
        <v>28</v>
      </c>
      <c r="H30" t="s">
        <v>29</v>
      </c>
      <c r="I30" t="s">
        <v>30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3">
      <c r="A31" s="1">
        <v>43875</v>
      </c>
      <c r="B31">
        <v>4636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29</v>
      </c>
      <c r="I31" t="s">
        <v>30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3">
      <c r="A32" s="1">
        <v>43876</v>
      </c>
      <c r="B32">
        <v>4636</v>
      </c>
      <c r="C32" t="s">
        <v>24</v>
      </c>
      <c r="D32" t="s">
        <v>25</v>
      </c>
      <c r="E32" t="s">
        <v>26</v>
      </c>
      <c r="F32" t="s">
        <v>27</v>
      </c>
      <c r="G32" t="s">
        <v>28</v>
      </c>
      <c r="H32" t="s">
        <v>29</v>
      </c>
      <c r="I32" t="s">
        <v>30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3">
      <c r="A33" s="1">
        <v>43877</v>
      </c>
      <c r="B33">
        <v>4636</v>
      </c>
      <c r="C33" t="s">
        <v>24</v>
      </c>
      <c r="D33" t="s">
        <v>25</v>
      </c>
      <c r="E33" t="s">
        <v>26</v>
      </c>
      <c r="F33" t="s">
        <v>27</v>
      </c>
      <c r="G33" t="s">
        <v>28</v>
      </c>
      <c r="H33" t="s">
        <v>29</v>
      </c>
      <c r="I33" t="s">
        <v>30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3">
      <c r="A34" s="1">
        <v>43878</v>
      </c>
      <c r="B34">
        <v>4636</v>
      </c>
      <c r="C34" t="s">
        <v>24</v>
      </c>
      <c r="D34" t="s">
        <v>25</v>
      </c>
      <c r="E34" t="s">
        <v>26</v>
      </c>
      <c r="F34" t="s">
        <v>27</v>
      </c>
      <c r="G34" t="s">
        <v>28</v>
      </c>
      <c r="H34" t="s">
        <v>29</v>
      </c>
      <c r="I34" t="s">
        <v>30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3">
      <c r="A35" s="1">
        <v>43879</v>
      </c>
      <c r="B35">
        <v>4636</v>
      </c>
      <c r="C35" t="s">
        <v>24</v>
      </c>
      <c r="D35" t="s">
        <v>25</v>
      </c>
      <c r="E35" t="s">
        <v>26</v>
      </c>
      <c r="F35" t="s">
        <v>27</v>
      </c>
      <c r="G35" t="s">
        <v>28</v>
      </c>
      <c r="H35" t="s">
        <v>29</v>
      </c>
      <c r="I35" t="s">
        <v>30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3">
      <c r="A36" s="1">
        <v>43880</v>
      </c>
      <c r="B36">
        <v>4636</v>
      </c>
      <c r="C36" t="s">
        <v>24</v>
      </c>
      <c r="D36" t="s">
        <v>25</v>
      </c>
      <c r="E36" t="s">
        <v>26</v>
      </c>
      <c r="F36" t="s">
        <v>27</v>
      </c>
      <c r="G36" t="s">
        <v>28</v>
      </c>
      <c r="H36" t="s">
        <v>29</v>
      </c>
      <c r="I36" t="s">
        <v>30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3">
      <c r="A37" s="1">
        <v>43881</v>
      </c>
      <c r="B37">
        <v>4636</v>
      </c>
      <c r="C37" t="s">
        <v>24</v>
      </c>
      <c r="D37" t="s">
        <v>25</v>
      </c>
      <c r="E37" t="s">
        <v>26</v>
      </c>
      <c r="F37" t="s">
        <v>27</v>
      </c>
      <c r="G37" t="s">
        <v>28</v>
      </c>
      <c r="H37" t="s">
        <v>29</v>
      </c>
      <c r="I37" t="s">
        <v>30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3">
      <c r="A38" s="1">
        <v>43882</v>
      </c>
      <c r="B38">
        <v>4636</v>
      </c>
      <c r="C38" t="s">
        <v>24</v>
      </c>
      <c r="D38" t="s">
        <v>25</v>
      </c>
      <c r="E38" t="s">
        <v>26</v>
      </c>
      <c r="F38" t="s">
        <v>27</v>
      </c>
      <c r="G38" t="s">
        <v>28</v>
      </c>
      <c r="H38" t="s">
        <v>29</v>
      </c>
      <c r="I38" t="s">
        <v>30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3">
      <c r="A39" s="1">
        <v>43883</v>
      </c>
      <c r="B39">
        <v>4636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3">
      <c r="A40" s="1">
        <v>43884</v>
      </c>
      <c r="B40">
        <v>4636</v>
      </c>
      <c r="C40" t="s">
        <v>24</v>
      </c>
      <c r="D40" t="s">
        <v>25</v>
      </c>
      <c r="E40" t="s">
        <v>26</v>
      </c>
      <c r="F40" t="s">
        <v>27</v>
      </c>
      <c r="G40" t="s">
        <v>28</v>
      </c>
      <c r="H40" t="s">
        <v>29</v>
      </c>
      <c r="I40" t="s">
        <v>30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3">
      <c r="A41" s="1">
        <v>43885</v>
      </c>
      <c r="B41">
        <v>4636</v>
      </c>
      <c r="C41" t="s">
        <v>24</v>
      </c>
      <c r="D41" t="s">
        <v>25</v>
      </c>
      <c r="E41" t="s">
        <v>26</v>
      </c>
      <c r="F41" t="s">
        <v>27</v>
      </c>
      <c r="G41" t="s">
        <v>28</v>
      </c>
      <c r="H41" t="s">
        <v>29</v>
      </c>
      <c r="I41" t="s">
        <v>30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3">
      <c r="A42" s="1">
        <v>43886</v>
      </c>
      <c r="B42">
        <v>4636</v>
      </c>
      <c r="C42" t="s">
        <v>24</v>
      </c>
      <c r="D42" t="s">
        <v>25</v>
      </c>
      <c r="E42" t="s">
        <v>26</v>
      </c>
      <c r="F42" t="s">
        <v>27</v>
      </c>
      <c r="G42" t="s">
        <v>28</v>
      </c>
      <c r="H42" t="s">
        <v>29</v>
      </c>
      <c r="I42" t="s">
        <v>30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3">
      <c r="A43" s="1">
        <v>43887</v>
      </c>
      <c r="B43">
        <v>4636</v>
      </c>
      <c r="C43" t="s">
        <v>24</v>
      </c>
      <c r="D43" t="s">
        <v>25</v>
      </c>
      <c r="E43" t="s">
        <v>26</v>
      </c>
      <c r="F43" t="s">
        <v>27</v>
      </c>
      <c r="G43" t="s">
        <v>28</v>
      </c>
      <c r="H43" t="s">
        <v>29</v>
      </c>
      <c r="I43" t="s">
        <v>30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3">
      <c r="A44" s="1">
        <v>43888</v>
      </c>
      <c r="B44">
        <v>4636</v>
      </c>
      <c r="C44" t="s">
        <v>24</v>
      </c>
      <c r="D44" t="s">
        <v>25</v>
      </c>
      <c r="E44" t="s">
        <v>26</v>
      </c>
      <c r="F44" t="s">
        <v>27</v>
      </c>
      <c r="G44" t="s">
        <v>28</v>
      </c>
      <c r="H44" t="s">
        <v>29</v>
      </c>
      <c r="I44" t="s">
        <v>30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3">
      <c r="A45" s="1">
        <v>43889</v>
      </c>
      <c r="B45">
        <v>4636</v>
      </c>
      <c r="C45" t="s">
        <v>24</v>
      </c>
      <c r="D45" t="s">
        <v>25</v>
      </c>
      <c r="E45" t="s">
        <v>26</v>
      </c>
      <c r="F45" t="s">
        <v>27</v>
      </c>
      <c r="G45" t="s">
        <v>28</v>
      </c>
      <c r="H45" t="s">
        <v>29</v>
      </c>
      <c r="I45" t="s">
        <v>30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3">
      <c r="A46" s="1">
        <v>43889</v>
      </c>
      <c r="B46">
        <v>4636</v>
      </c>
      <c r="C46" t="s">
        <v>24</v>
      </c>
      <c r="D46" t="s">
        <v>41</v>
      </c>
      <c r="E46" t="s">
        <v>42</v>
      </c>
      <c r="F46" t="s">
        <v>27</v>
      </c>
      <c r="G46" t="s">
        <v>33</v>
      </c>
      <c r="H46" t="s">
        <v>34</v>
      </c>
      <c r="I46" t="s">
        <v>43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3">
      <c r="A47" s="1">
        <v>43890</v>
      </c>
      <c r="B47">
        <v>4636</v>
      </c>
      <c r="C47" t="s">
        <v>24</v>
      </c>
      <c r="D47" t="s">
        <v>25</v>
      </c>
      <c r="E47" t="s">
        <v>26</v>
      </c>
      <c r="F47" t="s">
        <v>27</v>
      </c>
      <c r="G47" t="s">
        <v>28</v>
      </c>
      <c r="H47" t="s">
        <v>29</v>
      </c>
      <c r="I47" t="s">
        <v>30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3">
      <c r="A48" s="1">
        <v>43890</v>
      </c>
      <c r="B48">
        <v>4636</v>
      </c>
      <c r="C48" t="s">
        <v>24</v>
      </c>
      <c r="D48" t="s">
        <v>41</v>
      </c>
      <c r="E48" t="s">
        <v>42</v>
      </c>
      <c r="F48" t="s">
        <v>27</v>
      </c>
      <c r="G48" t="s">
        <v>33</v>
      </c>
      <c r="H48" t="s">
        <v>34</v>
      </c>
      <c r="I48" t="s">
        <v>43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3">
      <c r="A49" s="1">
        <v>43891</v>
      </c>
      <c r="B49">
        <v>4636</v>
      </c>
      <c r="C49" t="s">
        <v>24</v>
      </c>
      <c r="D49" t="s">
        <v>25</v>
      </c>
      <c r="E49" t="s">
        <v>26</v>
      </c>
      <c r="F49" t="s">
        <v>27</v>
      </c>
      <c r="G49" t="s">
        <v>28</v>
      </c>
      <c r="H49" t="s">
        <v>29</v>
      </c>
      <c r="I49" t="s">
        <v>30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3">
      <c r="A50" s="1">
        <v>43891</v>
      </c>
      <c r="B50">
        <v>4636</v>
      </c>
      <c r="C50" t="s">
        <v>24</v>
      </c>
      <c r="D50" t="s">
        <v>41</v>
      </c>
      <c r="E50" t="s">
        <v>42</v>
      </c>
      <c r="F50" t="s">
        <v>27</v>
      </c>
      <c r="G50" t="s">
        <v>33</v>
      </c>
      <c r="H50" t="s">
        <v>34</v>
      </c>
      <c r="I50" t="s">
        <v>43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3">
      <c r="A51" s="1">
        <v>43892</v>
      </c>
      <c r="B51">
        <v>4636</v>
      </c>
      <c r="C51" t="s">
        <v>24</v>
      </c>
      <c r="D51" t="s">
        <v>25</v>
      </c>
      <c r="E51" t="s">
        <v>26</v>
      </c>
      <c r="F51" t="s">
        <v>27</v>
      </c>
      <c r="G51" t="s">
        <v>28</v>
      </c>
      <c r="H51" t="s">
        <v>29</v>
      </c>
      <c r="I51" t="s">
        <v>30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3">
      <c r="A52" s="1">
        <v>43892</v>
      </c>
      <c r="B52">
        <v>4636</v>
      </c>
      <c r="C52" t="s">
        <v>24</v>
      </c>
      <c r="D52" t="s">
        <v>41</v>
      </c>
      <c r="E52" t="s">
        <v>42</v>
      </c>
      <c r="F52" t="s">
        <v>27</v>
      </c>
      <c r="G52" t="s">
        <v>33</v>
      </c>
      <c r="H52" t="s">
        <v>34</v>
      </c>
      <c r="I52" t="s">
        <v>43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3">
      <c r="A53" s="1">
        <v>43893</v>
      </c>
      <c r="B53">
        <v>4636</v>
      </c>
      <c r="C53" t="s">
        <v>24</v>
      </c>
      <c r="D53" t="s">
        <v>25</v>
      </c>
      <c r="E53" t="s">
        <v>26</v>
      </c>
      <c r="F53" t="s">
        <v>27</v>
      </c>
      <c r="G53" t="s">
        <v>28</v>
      </c>
      <c r="H53" t="s">
        <v>29</v>
      </c>
      <c r="I53" t="s">
        <v>30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3">
      <c r="A54" s="1">
        <v>43894</v>
      </c>
      <c r="B54">
        <v>4636</v>
      </c>
      <c r="C54" t="s">
        <v>24</v>
      </c>
      <c r="D54" t="s">
        <v>25</v>
      </c>
      <c r="E54" t="s">
        <v>26</v>
      </c>
      <c r="F54" t="s">
        <v>27</v>
      </c>
      <c r="G54" t="s">
        <v>28</v>
      </c>
      <c r="H54" t="s">
        <v>29</v>
      </c>
      <c r="I54" t="s">
        <v>30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3">
      <c r="A55" s="1">
        <v>43895</v>
      </c>
      <c r="B55">
        <v>4636</v>
      </c>
      <c r="C55" t="s">
        <v>24</v>
      </c>
      <c r="D55" t="s">
        <v>25</v>
      </c>
      <c r="E55" t="s">
        <v>26</v>
      </c>
      <c r="F55" t="s">
        <v>27</v>
      </c>
      <c r="G55" t="s">
        <v>28</v>
      </c>
      <c r="H55" t="s">
        <v>29</v>
      </c>
      <c r="I55" t="s">
        <v>30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3">
      <c r="A56" s="1">
        <v>43896</v>
      </c>
      <c r="B56">
        <v>4636</v>
      </c>
      <c r="C56" t="s">
        <v>24</v>
      </c>
      <c r="D56" t="s">
        <v>25</v>
      </c>
      <c r="E56" t="s">
        <v>26</v>
      </c>
      <c r="F56" t="s">
        <v>27</v>
      </c>
      <c r="G56" t="s">
        <v>28</v>
      </c>
      <c r="H56" t="s">
        <v>29</v>
      </c>
      <c r="I56" t="s">
        <v>30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3">
      <c r="A57" s="1">
        <v>43896</v>
      </c>
      <c r="B57">
        <v>4636</v>
      </c>
      <c r="C57" t="s">
        <v>24</v>
      </c>
      <c r="D57" t="s">
        <v>44</v>
      </c>
      <c r="E57" t="s">
        <v>26</v>
      </c>
      <c r="F57" t="s">
        <v>27</v>
      </c>
      <c r="G57" t="s">
        <v>33</v>
      </c>
      <c r="H57" t="s">
        <v>34</v>
      </c>
      <c r="I57" t="s">
        <v>45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3">
      <c r="A58" s="1">
        <v>43897</v>
      </c>
      <c r="B58">
        <v>4636</v>
      </c>
      <c r="C58" t="s">
        <v>24</v>
      </c>
      <c r="D58" t="s">
        <v>25</v>
      </c>
      <c r="E58" t="s">
        <v>26</v>
      </c>
      <c r="F58" t="s">
        <v>27</v>
      </c>
      <c r="G58" t="s">
        <v>28</v>
      </c>
      <c r="H58" t="s">
        <v>29</v>
      </c>
      <c r="I58" t="s">
        <v>30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3">
      <c r="A59" s="1">
        <v>43897</v>
      </c>
      <c r="B59">
        <v>4636</v>
      </c>
      <c r="C59" t="s">
        <v>24</v>
      </c>
      <c r="D59" t="s">
        <v>44</v>
      </c>
      <c r="E59" t="s">
        <v>26</v>
      </c>
      <c r="F59" t="s">
        <v>27</v>
      </c>
      <c r="G59" t="s">
        <v>33</v>
      </c>
      <c r="H59" t="s">
        <v>34</v>
      </c>
      <c r="I59" t="s">
        <v>45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3">
      <c r="A60" s="1">
        <v>43898</v>
      </c>
      <c r="B60">
        <v>4636</v>
      </c>
      <c r="C60" t="s">
        <v>24</v>
      </c>
      <c r="D60" t="s">
        <v>25</v>
      </c>
      <c r="E60" t="s">
        <v>26</v>
      </c>
      <c r="F60" t="s">
        <v>27</v>
      </c>
      <c r="G60" t="s">
        <v>28</v>
      </c>
      <c r="H60" t="s">
        <v>29</v>
      </c>
      <c r="I60" t="s">
        <v>30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3">
      <c r="A61" s="1">
        <v>43898</v>
      </c>
      <c r="B61">
        <v>4636</v>
      </c>
      <c r="C61" t="s">
        <v>24</v>
      </c>
      <c r="D61" t="s">
        <v>44</v>
      </c>
      <c r="E61" t="s">
        <v>26</v>
      </c>
      <c r="F61" t="s">
        <v>27</v>
      </c>
      <c r="G61" t="s">
        <v>33</v>
      </c>
      <c r="H61" t="s">
        <v>34</v>
      </c>
      <c r="I61" t="s">
        <v>45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3">
      <c r="A62" s="1">
        <v>43899</v>
      </c>
      <c r="B62">
        <v>4636</v>
      </c>
      <c r="C62" t="s">
        <v>24</v>
      </c>
      <c r="D62" t="s">
        <v>25</v>
      </c>
      <c r="E62" t="s">
        <v>26</v>
      </c>
      <c r="F62" t="s">
        <v>27</v>
      </c>
      <c r="G62" t="s">
        <v>28</v>
      </c>
      <c r="H62" t="s">
        <v>29</v>
      </c>
      <c r="I62" t="s">
        <v>30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3">
      <c r="A63" s="1">
        <v>43899</v>
      </c>
      <c r="B63">
        <v>4636</v>
      </c>
      <c r="C63" t="s">
        <v>24</v>
      </c>
      <c r="D63" t="s">
        <v>44</v>
      </c>
      <c r="E63" t="s">
        <v>26</v>
      </c>
      <c r="F63" t="s">
        <v>27</v>
      </c>
      <c r="G63" t="s">
        <v>33</v>
      </c>
      <c r="H63" t="s">
        <v>34</v>
      </c>
      <c r="I63" t="s">
        <v>45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3">
      <c r="A64" s="1">
        <v>43899</v>
      </c>
      <c r="B64">
        <v>4636</v>
      </c>
      <c r="C64" t="s">
        <v>24</v>
      </c>
      <c r="D64" t="s">
        <v>31</v>
      </c>
      <c r="E64" t="s">
        <v>32</v>
      </c>
      <c r="F64" t="s">
        <v>27</v>
      </c>
      <c r="G64" t="s">
        <v>33</v>
      </c>
      <c r="H64" t="s">
        <v>34</v>
      </c>
      <c r="I64" t="s">
        <v>46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3">
      <c r="A65" s="1">
        <v>43899</v>
      </c>
      <c r="B65">
        <v>4636</v>
      </c>
      <c r="C65" t="s">
        <v>24</v>
      </c>
      <c r="D65" t="s">
        <v>39</v>
      </c>
      <c r="E65" t="s">
        <v>32</v>
      </c>
      <c r="F65" t="s">
        <v>27</v>
      </c>
      <c r="G65" t="s">
        <v>28</v>
      </c>
      <c r="H65" t="s">
        <v>29</v>
      </c>
      <c r="I65" t="s">
        <v>40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3">
      <c r="A66" s="1">
        <v>43900</v>
      </c>
      <c r="B66">
        <v>4636</v>
      </c>
      <c r="C66" t="s">
        <v>24</v>
      </c>
      <c r="D66" t="s">
        <v>25</v>
      </c>
      <c r="E66" t="s">
        <v>26</v>
      </c>
      <c r="F66" t="s">
        <v>27</v>
      </c>
      <c r="G66" t="s">
        <v>28</v>
      </c>
      <c r="H66" t="s">
        <v>29</v>
      </c>
      <c r="I66" t="s">
        <v>30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3">
      <c r="A67" s="1">
        <v>43900</v>
      </c>
      <c r="B67">
        <v>4636</v>
      </c>
      <c r="C67" t="s">
        <v>24</v>
      </c>
      <c r="D67" t="s">
        <v>44</v>
      </c>
      <c r="E67" t="s">
        <v>26</v>
      </c>
      <c r="F67" t="s">
        <v>27</v>
      </c>
      <c r="G67" t="s">
        <v>33</v>
      </c>
      <c r="H67" t="s">
        <v>34</v>
      </c>
      <c r="I67" t="s">
        <v>45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3">
      <c r="A68" s="1">
        <v>43900</v>
      </c>
      <c r="B68">
        <v>4636</v>
      </c>
      <c r="C68" t="s">
        <v>24</v>
      </c>
      <c r="D68" t="s">
        <v>31</v>
      </c>
      <c r="E68" t="s">
        <v>32</v>
      </c>
      <c r="F68" t="s">
        <v>27</v>
      </c>
      <c r="G68" t="s">
        <v>33</v>
      </c>
      <c r="H68" t="s">
        <v>34</v>
      </c>
      <c r="I68" t="s">
        <v>46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3">
      <c r="A69" s="1">
        <v>43900</v>
      </c>
      <c r="B69">
        <v>4636</v>
      </c>
      <c r="C69" t="s">
        <v>24</v>
      </c>
      <c r="D69" t="s">
        <v>39</v>
      </c>
      <c r="E69" t="s">
        <v>32</v>
      </c>
      <c r="F69" t="s">
        <v>27</v>
      </c>
      <c r="G69" t="s">
        <v>28</v>
      </c>
      <c r="H69" t="s">
        <v>29</v>
      </c>
      <c r="I69" t="s">
        <v>40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3">
      <c r="A70" s="1">
        <v>43901</v>
      </c>
      <c r="B70">
        <v>4636</v>
      </c>
      <c r="C70" t="s">
        <v>24</v>
      </c>
      <c r="D70" t="s">
        <v>25</v>
      </c>
      <c r="E70" t="s">
        <v>26</v>
      </c>
      <c r="F70" t="s">
        <v>27</v>
      </c>
      <c r="G70" t="s">
        <v>28</v>
      </c>
      <c r="H70" t="s">
        <v>29</v>
      </c>
      <c r="I70" t="s">
        <v>30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3">
      <c r="A71" s="1">
        <v>43901</v>
      </c>
      <c r="B71">
        <v>4636</v>
      </c>
      <c r="C71" t="s">
        <v>24</v>
      </c>
      <c r="D71" t="s">
        <v>44</v>
      </c>
      <c r="E71" t="s">
        <v>26</v>
      </c>
      <c r="F71" t="s">
        <v>27</v>
      </c>
      <c r="G71" t="s">
        <v>33</v>
      </c>
      <c r="H71" t="s">
        <v>34</v>
      </c>
      <c r="I71" t="s">
        <v>45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3">
      <c r="A72" s="1">
        <v>43901</v>
      </c>
      <c r="B72">
        <v>4636</v>
      </c>
      <c r="C72" t="s">
        <v>24</v>
      </c>
      <c r="D72" t="s">
        <v>39</v>
      </c>
      <c r="E72" t="s">
        <v>32</v>
      </c>
      <c r="F72" t="s">
        <v>27</v>
      </c>
      <c r="G72" t="s">
        <v>28</v>
      </c>
      <c r="H72" t="s">
        <v>29</v>
      </c>
      <c r="I72" t="s">
        <v>40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3">
      <c r="A73" s="1">
        <v>43901</v>
      </c>
      <c r="B73">
        <v>4636</v>
      </c>
      <c r="C73" t="s">
        <v>24</v>
      </c>
      <c r="D73" t="s">
        <v>31</v>
      </c>
      <c r="E73" t="s">
        <v>32</v>
      </c>
      <c r="F73" t="s">
        <v>27</v>
      </c>
      <c r="G73" t="s">
        <v>33</v>
      </c>
      <c r="H73" t="s">
        <v>34</v>
      </c>
      <c r="I73" t="s">
        <v>46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3">
      <c r="A74" s="1">
        <v>43902</v>
      </c>
      <c r="B74">
        <v>4636</v>
      </c>
      <c r="C74" t="s">
        <v>24</v>
      </c>
      <c r="D74" t="s">
        <v>25</v>
      </c>
      <c r="E74" t="s">
        <v>26</v>
      </c>
      <c r="F74" t="s">
        <v>27</v>
      </c>
      <c r="G74" t="s">
        <v>28</v>
      </c>
      <c r="H74" t="s">
        <v>29</v>
      </c>
      <c r="I74" t="s">
        <v>30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3">
      <c r="A75" s="1">
        <v>43902</v>
      </c>
      <c r="B75">
        <v>4636</v>
      </c>
      <c r="C75" t="s">
        <v>24</v>
      </c>
      <c r="D75" t="s">
        <v>44</v>
      </c>
      <c r="E75" t="s">
        <v>26</v>
      </c>
      <c r="F75" t="s">
        <v>27</v>
      </c>
      <c r="G75" t="s">
        <v>33</v>
      </c>
      <c r="H75" t="s">
        <v>34</v>
      </c>
      <c r="I75" t="s">
        <v>45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3">
      <c r="A76" s="1">
        <v>43903</v>
      </c>
      <c r="B76">
        <v>4636</v>
      </c>
      <c r="C76" t="s">
        <v>24</v>
      </c>
      <c r="D76" t="s">
        <v>25</v>
      </c>
      <c r="E76" t="s">
        <v>26</v>
      </c>
      <c r="F76" t="s">
        <v>27</v>
      </c>
      <c r="G76" t="s">
        <v>28</v>
      </c>
      <c r="H76" t="s">
        <v>29</v>
      </c>
      <c r="I76" t="s">
        <v>30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3">
      <c r="A77" s="1">
        <v>43903</v>
      </c>
      <c r="B77">
        <v>4636</v>
      </c>
      <c r="C77" t="s">
        <v>24</v>
      </c>
      <c r="D77" t="s">
        <v>44</v>
      </c>
      <c r="E77" t="s">
        <v>26</v>
      </c>
      <c r="F77" t="s">
        <v>27</v>
      </c>
      <c r="G77" t="s">
        <v>33</v>
      </c>
      <c r="H77" t="s">
        <v>34</v>
      </c>
      <c r="I77" t="s">
        <v>45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3">
      <c r="A78" s="1">
        <v>43904</v>
      </c>
      <c r="B78">
        <v>4636</v>
      </c>
      <c r="C78" t="s">
        <v>24</v>
      </c>
      <c r="D78" t="s">
        <v>25</v>
      </c>
      <c r="E78" t="s">
        <v>26</v>
      </c>
      <c r="F78" t="s">
        <v>27</v>
      </c>
      <c r="G78" t="s">
        <v>28</v>
      </c>
      <c r="H78" t="s">
        <v>29</v>
      </c>
      <c r="I78" t="s">
        <v>30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3">
      <c r="A79" s="1">
        <v>43904</v>
      </c>
      <c r="B79">
        <v>4636</v>
      </c>
      <c r="C79" t="s">
        <v>24</v>
      </c>
      <c r="D79" t="s">
        <v>44</v>
      </c>
      <c r="E79" t="s">
        <v>26</v>
      </c>
      <c r="F79" t="s">
        <v>27</v>
      </c>
      <c r="G79" t="s">
        <v>33</v>
      </c>
      <c r="H79" t="s">
        <v>34</v>
      </c>
      <c r="I79" t="s">
        <v>45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3">
      <c r="A80" s="1">
        <v>43905</v>
      </c>
      <c r="B80">
        <v>4636</v>
      </c>
      <c r="C80" t="s">
        <v>24</v>
      </c>
      <c r="D80" t="s">
        <v>25</v>
      </c>
      <c r="E80" t="s">
        <v>26</v>
      </c>
      <c r="F80" t="s">
        <v>27</v>
      </c>
      <c r="G80" t="s">
        <v>28</v>
      </c>
      <c r="H80" t="s">
        <v>29</v>
      </c>
      <c r="I80" t="s">
        <v>30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3">
      <c r="A81" s="1">
        <v>43905</v>
      </c>
      <c r="B81">
        <v>4636</v>
      </c>
      <c r="C81" t="s">
        <v>24</v>
      </c>
      <c r="D81" t="s">
        <v>44</v>
      </c>
      <c r="E81" t="s">
        <v>26</v>
      </c>
      <c r="F81" t="s">
        <v>27</v>
      </c>
      <c r="G81" t="s">
        <v>33</v>
      </c>
      <c r="H81" t="s">
        <v>34</v>
      </c>
      <c r="I81" t="s">
        <v>45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3">
      <c r="A82" s="1">
        <v>43906</v>
      </c>
      <c r="B82">
        <v>4636</v>
      </c>
      <c r="C82" t="s">
        <v>24</v>
      </c>
      <c r="D82" t="s">
        <v>25</v>
      </c>
      <c r="E82" t="s">
        <v>26</v>
      </c>
      <c r="F82" t="s">
        <v>27</v>
      </c>
      <c r="G82" t="s">
        <v>28</v>
      </c>
      <c r="H82" t="s">
        <v>29</v>
      </c>
      <c r="I82" t="s">
        <v>30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3">
      <c r="A83" s="1">
        <v>43906</v>
      </c>
      <c r="B83">
        <v>4636</v>
      </c>
      <c r="C83" t="s">
        <v>24</v>
      </c>
      <c r="D83" t="s">
        <v>44</v>
      </c>
      <c r="E83" t="s">
        <v>26</v>
      </c>
      <c r="F83" t="s">
        <v>27</v>
      </c>
      <c r="G83" t="s">
        <v>33</v>
      </c>
      <c r="H83" t="s">
        <v>34</v>
      </c>
      <c r="I83" t="s">
        <v>45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3">
      <c r="A84" s="1">
        <v>43907</v>
      </c>
      <c r="B84">
        <v>4636</v>
      </c>
      <c r="C84" t="s">
        <v>24</v>
      </c>
      <c r="D84" t="s">
        <v>25</v>
      </c>
      <c r="E84" t="s">
        <v>26</v>
      </c>
      <c r="F84" t="s">
        <v>27</v>
      </c>
      <c r="G84" t="s">
        <v>28</v>
      </c>
      <c r="H84" t="s">
        <v>29</v>
      </c>
      <c r="I84" t="s">
        <v>30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3">
      <c r="A85" s="1">
        <v>43907</v>
      </c>
      <c r="B85">
        <v>4636</v>
      </c>
      <c r="C85" t="s">
        <v>24</v>
      </c>
      <c r="D85" t="s">
        <v>44</v>
      </c>
      <c r="E85" t="s">
        <v>26</v>
      </c>
      <c r="F85" t="s">
        <v>27</v>
      </c>
      <c r="G85" t="s">
        <v>33</v>
      </c>
      <c r="H85" t="s">
        <v>34</v>
      </c>
      <c r="I85" t="s">
        <v>45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3">
      <c r="A86" s="1">
        <v>43908</v>
      </c>
      <c r="B86">
        <v>4636</v>
      </c>
      <c r="C86" t="s">
        <v>24</v>
      </c>
      <c r="D86" t="s">
        <v>25</v>
      </c>
      <c r="E86" t="s">
        <v>26</v>
      </c>
      <c r="F86" t="s">
        <v>27</v>
      </c>
      <c r="G86" t="s">
        <v>28</v>
      </c>
      <c r="H86" t="s">
        <v>29</v>
      </c>
      <c r="I86" t="s">
        <v>30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3">
      <c r="A87" s="1">
        <v>43908</v>
      </c>
      <c r="B87">
        <v>4636</v>
      </c>
      <c r="C87" t="s">
        <v>24</v>
      </c>
      <c r="D87" t="s">
        <v>44</v>
      </c>
      <c r="E87" t="s">
        <v>26</v>
      </c>
      <c r="F87" t="s">
        <v>27</v>
      </c>
      <c r="G87" t="s">
        <v>33</v>
      </c>
      <c r="H87" t="s">
        <v>34</v>
      </c>
      <c r="I87" t="s">
        <v>45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3">
      <c r="A88" s="1">
        <v>43909</v>
      </c>
      <c r="B88">
        <v>4636</v>
      </c>
      <c r="C88" t="s">
        <v>24</v>
      </c>
      <c r="D88" t="s">
        <v>25</v>
      </c>
      <c r="E88" t="s">
        <v>26</v>
      </c>
      <c r="F88" t="s">
        <v>27</v>
      </c>
      <c r="G88" t="s">
        <v>28</v>
      </c>
      <c r="H88" t="s">
        <v>29</v>
      </c>
      <c r="I88" t="s">
        <v>30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3">
      <c r="A89" s="1">
        <v>43909</v>
      </c>
      <c r="B89">
        <v>4636</v>
      </c>
      <c r="C89" t="s">
        <v>24</v>
      </c>
      <c r="D89" t="s">
        <v>44</v>
      </c>
      <c r="E89" t="s">
        <v>26</v>
      </c>
      <c r="F89" t="s">
        <v>27</v>
      </c>
      <c r="G89" t="s">
        <v>33</v>
      </c>
      <c r="H89" t="s">
        <v>34</v>
      </c>
      <c r="I89" t="s">
        <v>45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3">
      <c r="A90" s="1">
        <v>43910</v>
      </c>
      <c r="B90">
        <v>4636</v>
      </c>
      <c r="C90" t="s">
        <v>24</v>
      </c>
      <c r="D90" t="s">
        <v>25</v>
      </c>
      <c r="E90" t="s">
        <v>26</v>
      </c>
      <c r="F90" t="s">
        <v>27</v>
      </c>
      <c r="G90" t="s">
        <v>28</v>
      </c>
      <c r="H90" t="s">
        <v>29</v>
      </c>
      <c r="I90" t="s">
        <v>30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3">
      <c r="A91" s="1">
        <v>43910</v>
      </c>
      <c r="B91">
        <v>4636</v>
      </c>
      <c r="C91" t="s">
        <v>24</v>
      </c>
      <c r="D91" t="s">
        <v>44</v>
      </c>
      <c r="E91" t="s">
        <v>26</v>
      </c>
      <c r="F91" t="s">
        <v>27</v>
      </c>
      <c r="G91" t="s">
        <v>33</v>
      </c>
      <c r="H91" t="s">
        <v>34</v>
      </c>
      <c r="I91" t="s">
        <v>45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3">
      <c r="A92" s="1">
        <v>43910</v>
      </c>
      <c r="B92">
        <v>4636</v>
      </c>
      <c r="C92" t="s">
        <v>24</v>
      </c>
      <c r="D92" t="s">
        <v>31</v>
      </c>
      <c r="E92" t="s">
        <v>32</v>
      </c>
      <c r="F92" t="s">
        <v>27</v>
      </c>
      <c r="G92" t="s">
        <v>33</v>
      </c>
      <c r="H92" t="s">
        <v>34</v>
      </c>
      <c r="I92" t="s">
        <v>46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3">
      <c r="A93" s="1">
        <v>43910</v>
      </c>
      <c r="B93">
        <v>4636</v>
      </c>
      <c r="C93" t="s">
        <v>24</v>
      </c>
      <c r="D93" t="s">
        <v>39</v>
      </c>
      <c r="E93" t="s">
        <v>32</v>
      </c>
      <c r="F93" t="s">
        <v>27</v>
      </c>
      <c r="G93" t="s">
        <v>28</v>
      </c>
      <c r="H93" t="s">
        <v>29</v>
      </c>
      <c r="I93" t="s">
        <v>40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3">
      <c r="A94" s="1">
        <v>43911</v>
      </c>
      <c r="B94">
        <v>4636</v>
      </c>
      <c r="C94" t="s">
        <v>24</v>
      </c>
      <c r="D94" t="s">
        <v>25</v>
      </c>
      <c r="E94" t="s">
        <v>26</v>
      </c>
      <c r="F94" t="s">
        <v>27</v>
      </c>
      <c r="G94" t="s">
        <v>28</v>
      </c>
      <c r="H94" t="s">
        <v>29</v>
      </c>
      <c r="I94" t="s">
        <v>30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3">
      <c r="A95" s="1">
        <v>43911</v>
      </c>
      <c r="B95">
        <v>4636</v>
      </c>
      <c r="C95" t="s">
        <v>24</v>
      </c>
      <c r="D95" t="s">
        <v>39</v>
      </c>
      <c r="E95" t="s">
        <v>32</v>
      </c>
      <c r="F95" t="s">
        <v>27</v>
      </c>
      <c r="G95" t="s">
        <v>28</v>
      </c>
      <c r="H95" t="s">
        <v>29</v>
      </c>
      <c r="I95" t="s">
        <v>40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3">
      <c r="A96" s="1">
        <v>43911</v>
      </c>
      <c r="B96">
        <v>4636</v>
      </c>
      <c r="C96" t="s">
        <v>24</v>
      </c>
      <c r="D96" t="s">
        <v>31</v>
      </c>
      <c r="E96" t="s">
        <v>32</v>
      </c>
      <c r="F96" t="s">
        <v>27</v>
      </c>
      <c r="G96" t="s">
        <v>33</v>
      </c>
      <c r="H96" t="s">
        <v>34</v>
      </c>
      <c r="I96" t="s">
        <v>46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3">
      <c r="A97" s="1">
        <v>43912</v>
      </c>
      <c r="B97">
        <v>4636</v>
      </c>
      <c r="C97" t="s">
        <v>24</v>
      </c>
      <c r="D97" t="s">
        <v>25</v>
      </c>
      <c r="E97" t="s">
        <v>26</v>
      </c>
      <c r="F97" t="s">
        <v>27</v>
      </c>
      <c r="G97" t="s">
        <v>28</v>
      </c>
      <c r="H97" t="s">
        <v>29</v>
      </c>
      <c r="I97" t="s">
        <v>30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3">
      <c r="A98" s="1">
        <v>43912</v>
      </c>
      <c r="B98">
        <v>4636</v>
      </c>
      <c r="C98" t="s">
        <v>24</v>
      </c>
      <c r="D98" t="s">
        <v>31</v>
      </c>
      <c r="E98" t="s">
        <v>32</v>
      </c>
      <c r="F98" t="s">
        <v>27</v>
      </c>
      <c r="G98" t="s">
        <v>33</v>
      </c>
      <c r="H98" t="s">
        <v>34</v>
      </c>
      <c r="I98" t="s">
        <v>46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3">
      <c r="A99" s="1">
        <v>43912</v>
      </c>
      <c r="B99">
        <v>4636</v>
      </c>
      <c r="C99" t="s">
        <v>24</v>
      </c>
      <c r="D99" t="s">
        <v>39</v>
      </c>
      <c r="E99" t="s">
        <v>32</v>
      </c>
      <c r="F99" t="s">
        <v>27</v>
      </c>
      <c r="G99" t="s">
        <v>28</v>
      </c>
      <c r="H99" t="s">
        <v>29</v>
      </c>
      <c r="I99" t="s">
        <v>40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3">
      <c r="A100" s="1">
        <v>43913</v>
      </c>
      <c r="B100">
        <v>4636</v>
      </c>
      <c r="C100" t="s">
        <v>24</v>
      </c>
      <c r="D100" t="s">
        <v>25</v>
      </c>
      <c r="E100" t="s">
        <v>26</v>
      </c>
      <c r="F100" t="s">
        <v>27</v>
      </c>
      <c r="G100" t="s">
        <v>28</v>
      </c>
      <c r="H100" t="s">
        <v>29</v>
      </c>
      <c r="I100" t="s">
        <v>30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3">
      <c r="A101" s="1">
        <v>43913</v>
      </c>
      <c r="B101">
        <v>4636</v>
      </c>
      <c r="C101" t="s">
        <v>24</v>
      </c>
      <c r="D101" t="s">
        <v>44</v>
      </c>
      <c r="E101" t="s">
        <v>26</v>
      </c>
      <c r="F101" t="s">
        <v>27</v>
      </c>
      <c r="G101" t="s">
        <v>33</v>
      </c>
      <c r="H101" t="s">
        <v>34</v>
      </c>
      <c r="I101" t="s">
        <v>45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3">
      <c r="A102" s="1">
        <v>43913</v>
      </c>
      <c r="B102">
        <v>4636</v>
      </c>
      <c r="C102" t="s">
        <v>24</v>
      </c>
      <c r="D102" t="s">
        <v>31</v>
      </c>
      <c r="E102" t="s">
        <v>32</v>
      </c>
      <c r="F102" t="s">
        <v>27</v>
      </c>
      <c r="G102" t="s">
        <v>33</v>
      </c>
      <c r="H102" t="s">
        <v>34</v>
      </c>
      <c r="I102" t="s">
        <v>46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3">
      <c r="A103" s="1">
        <v>43913</v>
      </c>
      <c r="B103">
        <v>4636</v>
      </c>
      <c r="C103" t="s">
        <v>24</v>
      </c>
      <c r="D103" t="s">
        <v>39</v>
      </c>
      <c r="E103" t="s">
        <v>32</v>
      </c>
      <c r="F103" t="s">
        <v>27</v>
      </c>
      <c r="G103" t="s">
        <v>28</v>
      </c>
      <c r="H103" t="s">
        <v>29</v>
      </c>
      <c r="I103" t="s">
        <v>40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3">
      <c r="A104" s="1">
        <v>43914</v>
      </c>
      <c r="B104">
        <v>4636</v>
      </c>
      <c r="C104" t="s">
        <v>24</v>
      </c>
      <c r="D104" t="s">
        <v>25</v>
      </c>
      <c r="E104" t="s">
        <v>26</v>
      </c>
      <c r="F104" t="s">
        <v>27</v>
      </c>
      <c r="G104" t="s">
        <v>28</v>
      </c>
      <c r="H104" t="s">
        <v>29</v>
      </c>
      <c r="I104" t="s">
        <v>30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3">
      <c r="A105" s="1">
        <v>43914</v>
      </c>
      <c r="B105">
        <v>4636</v>
      </c>
      <c r="C105" t="s">
        <v>24</v>
      </c>
      <c r="D105" t="s">
        <v>44</v>
      </c>
      <c r="E105" t="s">
        <v>26</v>
      </c>
      <c r="F105" t="s">
        <v>27</v>
      </c>
      <c r="G105" t="s">
        <v>33</v>
      </c>
      <c r="H105" t="s">
        <v>34</v>
      </c>
      <c r="I105" t="s">
        <v>45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3">
      <c r="A106" s="1">
        <v>43914</v>
      </c>
      <c r="B106">
        <v>4636</v>
      </c>
      <c r="C106" t="s">
        <v>24</v>
      </c>
      <c r="D106" t="s">
        <v>31</v>
      </c>
      <c r="E106" t="s">
        <v>32</v>
      </c>
      <c r="F106" t="s">
        <v>27</v>
      </c>
      <c r="G106" t="s">
        <v>33</v>
      </c>
      <c r="H106" t="s">
        <v>34</v>
      </c>
      <c r="I106" t="s">
        <v>46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3">
      <c r="A107" s="1">
        <v>43914</v>
      </c>
      <c r="B107">
        <v>4636</v>
      </c>
      <c r="C107" t="s">
        <v>24</v>
      </c>
      <c r="D107" t="s">
        <v>39</v>
      </c>
      <c r="E107" t="s">
        <v>32</v>
      </c>
      <c r="F107" t="s">
        <v>27</v>
      </c>
      <c r="G107" t="s">
        <v>28</v>
      </c>
      <c r="H107" t="s">
        <v>29</v>
      </c>
      <c r="I107" t="s">
        <v>40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3">
      <c r="A108" s="1">
        <v>43915</v>
      </c>
      <c r="B108">
        <v>4636</v>
      </c>
      <c r="C108" t="s">
        <v>24</v>
      </c>
      <c r="D108" t="s">
        <v>25</v>
      </c>
      <c r="E108" t="s">
        <v>26</v>
      </c>
      <c r="F108" t="s">
        <v>27</v>
      </c>
      <c r="G108" t="s">
        <v>28</v>
      </c>
      <c r="H108" t="s">
        <v>29</v>
      </c>
      <c r="I108" t="s">
        <v>30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3">
      <c r="A109" s="1">
        <v>43915</v>
      </c>
      <c r="B109">
        <v>4636</v>
      </c>
      <c r="C109" t="s">
        <v>24</v>
      </c>
      <c r="D109" t="s">
        <v>44</v>
      </c>
      <c r="E109" t="s">
        <v>26</v>
      </c>
      <c r="F109" t="s">
        <v>27</v>
      </c>
      <c r="G109" t="s">
        <v>33</v>
      </c>
      <c r="H109" t="s">
        <v>34</v>
      </c>
      <c r="I109" t="s">
        <v>45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3">
      <c r="A110" s="1">
        <v>43915</v>
      </c>
      <c r="B110">
        <v>4636</v>
      </c>
      <c r="C110" t="s">
        <v>24</v>
      </c>
      <c r="D110" t="s">
        <v>31</v>
      </c>
      <c r="E110" t="s">
        <v>32</v>
      </c>
      <c r="F110" t="s">
        <v>27</v>
      </c>
      <c r="G110" t="s">
        <v>33</v>
      </c>
      <c r="H110" t="s">
        <v>34</v>
      </c>
      <c r="I110" t="s">
        <v>46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3">
      <c r="A111" s="1">
        <v>43915</v>
      </c>
      <c r="B111">
        <v>4636</v>
      </c>
      <c r="C111" t="s">
        <v>24</v>
      </c>
      <c r="D111" t="s">
        <v>39</v>
      </c>
      <c r="E111" t="s">
        <v>32</v>
      </c>
      <c r="F111" t="s">
        <v>27</v>
      </c>
      <c r="G111" t="s">
        <v>28</v>
      </c>
      <c r="H111" t="s">
        <v>29</v>
      </c>
      <c r="I111" t="s">
        <v>40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3">
      <c r="A112" s="1">
        <v>43916</v>
      </c>
      <c r="B112">
        <v>4636</v>
      </c>
      <c r="C112" t="s">
        <v>24</v>
      </c>
      <c r="D112" t="s">
        <v>25</v>
      </c>
      <c r="E112" t="s">
        <v>26</v>
      </c>
      <c r="F112" t="s">
        <v>27</v>
      </c>
      <c r="G112" t="s">
        <v>28</v>
      </c>
      <c r="H112" t="s">
        <v>29</v>
      </c>
      <c r="I112" t="s">
        <v>30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3">
      <c r="A113" s="1">
        <v>43916</v>
      </c>
      <c r="B113">
        <v>4636</v>
      </c>
      <c r="C113" t="s">
        <v>24</v>
      </c>
      <c r="D113" t="s">
        <v>44</v>
      </c>
      <c r="E113" t="s">
        <v>26</v>
      </c>
      <c r="F113" t="s">
        <v>27</v>
      </c>
      <c r="G113" t="s">
        <v>33</v>
      </c>
      <c r="H113" t="s">
        <v>34</v>
      </c>
      <c r="I113" t="s">
        <v>45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3">
      <c r="A114" s="1">
        <v>43916</v>
      </c>
      <c r="B114">
        <v>4636</v>
      </c>
      <c r="C114" t="s">
        <v>24</v>
      </c>
      <c r="D114" t="s">
        <v>39</v>
      </c>
      <c r="E114" t="s">
        <v>32</v>
      </c>
      <c r="F114" t="s">
        <v>27</v>
      </c>
      <c r="G114" t="s">
        <v>28</v>
      </c>
      <c r="H114" t="s">
        <v>29</v>
      </c>
      <c r="I114" t="s">
        <v>40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3">
      <c r="A115" s="1">
        <v>43917</v>
      </c>
      <c r="B115">
        <v>4636</v>
      </c>
      <c r="C115" t="s">
        <v>24</v>
      </c>
      <c r="D115" t="s">
        <v>25</v>
      </c>
      <c r="E115" t="s">
        <v>26</v>
      </c>
      <c r="F115" t="s">
        <v>27</v>
      </c>
      <c r="G115" t="s">
        <v>28</v>
      </c>
      <c r="H115" t="s">
        <v>29</v>
      </c>
      <c r="I115" t="s">
        <v>30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3">
      <c r="A116" s="1">
        <v>43917</v>
      </c>
      <c r="B116">
        <v>4636</v>
      </c>
      <c r="C116" t="s">
        <v>24</v>
      </c>
      <c r="D116" t="s">
        <v>44</v>
      </c>
      <c r="E116" t="s">
        <v>26</v>
      </c>
      <c r="F116" t="s">
        <v>27</v>
      </c>
      <c r="G116" t="s">
        <v>33</v>
      </c>
      <c r="H116" t="s">
        <v>34</v>
      </c>
      <c r="I116" t="s">
        <v>45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3">
      <c r="A117" s="1">
        <v>43917</v>
      </c>
      <c r="B117">
        <v>4636</v>
      </c>
      <c r="C117" t="s">
        <v>24</v>
      </c>
      <c r="D117" t="s">
        <v>39</v>
      </c>
      <c r="E117" t="s">
        <v>32</v>
      </c>
      <c r="F117" t="s">
        <v>27</v>
      </c>
      <c r="G117" t="s">
        <v>28</v>
      </c>
      <c r="H117" t="s">
        <v>29</v>
      </c>
      <c r="I117" t="s">
        <v>40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3">
      <c r="A118" s="1">
        <v>43918</v>
      </c>
      <c r="B118">
        <v>4636</v>
      </c>
      <c r="C118" t="s">
        <v>24</v>
      </c>
      <c r="D118" t="s">
        <v>25</v>
      </c>
      <c r="E118" t="s">
        <v>26</v>
      </c>
      <c r="F118" t="s">
        <v>27</v>
      </c>
      <c r="G118" t="s">
        <v>28</v>
      </c>
      <c r="H118" t="s">
        <v>29</v>
      </c>
      <c r="I118" t="s">
        <v>30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3">
      <c r="A119" s="1">
        <v>43918</v>
      </c>
      <c r="B119">
        <v>4636</v>
      </c>
      <c r="C119" t="s">
        <v>24</v>
      </c>
      <c r="D119" t="s">
        <v>44</v>
      </c>
      <c r="E119" t="s">
        <v>26</v>
      </c>
      <c r="F119" t="s">
        <v>27</v>
      </c>
      <c r="G119" t="s">
        <v>33</v>
      </c>
      <c r="H119" t="s">
        <v>34</v>
      </c>
      <c r="I119" t="s">
        <v>45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3">
      <c r="A120" s="1">
        <v>43918</v>
      </c>
      <c r="B120">
        <v>4636</v>
      </c>
      <c r="C120" t="s">
        <v>24</v>
      </c>
      <c r="D120" t="s">
        <v>39</v>
      </c>
      <c r="E120" t="s">
        <v>32</v>
      </c>
      <c r="F120" t="s">
        <v>27</v>
      </c>
      <c r="G120" t="s">
        <v>28</v>
      </c>
      <c r="H120" t="s">
        <v>29</v>
      </c>
      <c r="I120" t="s">
        <v>47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3">
      <c r="A121" s="1">
        <v>43919</v>
      </c>
      <c r="B121">
        <v>4636</v>
      </c>
      <c r="C121" t="s">
        <v>24</v>
      </c>
      <c r="D121" t="s">
        <v>25</v>
      </c>
      <c r="E121" t="s">
        <v>26</v>
      </c>
      <c r="F121" t="s">
        <v>27</v>
      </c>
      <c r="G121" t="s">
        <v>28</v>
      </c>
      <c r="H121" t="s">
        <v>29</v>
      </c>
      <c r="I121" t="s">
        <v>30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3">
      <c r="A122" s="1">
        <v>43919</v>
      </c>
      <c r="B122">
        <v>4636</v>
      </c>
      <c r="C122" t="s">
        <v>24</v>
      </c>
      <c r="D122" t="s">
        <v>44</v>
      </c>
      <c r="E122" t="s">
        <v>26</v>
      </c>
      <c r="F122" t="s">
        <v>27</v>
      </c>
      <c r="G122" t="s">
        <v>33</v>
      </c>
      <c r="H122" t="s">
        <v>34</v>
      </c>
      <c r="I122" t="s">
        <v>45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3">
      <c r="A123" s="1">
        <v>43919</v>
      </c>
      <c r="B123">
        <v>4636</v>
      </c>
      <c r="C123" t="s">
        <v>24</v>
      </c>
      <c r="D123" t="s">
        <v>39</v>
      </c>
      <c r="E123" t="s">
        <v>32</v>
      </c>
      <c r="F123" t="s">
        <v>27</v>
      </c>
      <c r="G123" t="s">
        <v>28</v>
      </c>
      <c r="H123" t="s">
        <v>29</v>
      </c>
      <c r="I123" t="s">
        <v>40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3">
      <c r="A124" s="1">
        <v>43920</v>
      </c>
      <c r="B124">
        <v>4636</v>
      </c>
      <c r="C124" t="s">
        <v>24</v>
      </c>
      <c r="D124" t="s">
        <v>44</v>
      </c>
      <c r="E124" t="s">
        <v>26</v>
      </c>
      <c r="F124" t="s">
        <v>27</v>
      </c>
      <c r="G124" t="s">
        <v>33</v>
      </c>
      <c r="H124" t="s">
        <v>34</v>
      </c>
      <c r="I124" t="s">
        <v>45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3">
      <c r="A125" s="1">
        <v>43921</v>
      </c>
      <c r="B125">
        <v>4636</v>
      </c>
      <c r="C125" t="s">
        <v>24</v>
      </c>
      <c r="D125" t="s">
        <v>44</v>
      </c>
      <c r="E125" t="s">
        <v>26</v>
      </c>
      <c r="F125" t="s">
        <v>27</v>
      </c>
      <c r="G125" t="s">
        <v>33</v>
      </c>
      <c r="H125" t="s">
        <v>34</v>
      </c>
      <c r="I125" t="s">
        <v>45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3">
      <c r="A126" s="1">
        <v>43922</v>
      </c>
      <c r="B126">
        <v>4636</v>
      </c>
      <c r="C126" t="s">
        <v>24</v>
      </c>
      <c r="D126" t="s">
        <v>25</v>
      </c>
      <c r="E126" t="s">
        <v>26</v>
      </c>
      <c r="F126" t="s">
        <v>27</v>
      </c>
      <c r="G126" t="s">
        <v>28</v>
      </c>
      <c r="H126" t="s">
        <v>29</v>
      </c>
      <c r="I126" t="s">
        <v>30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3">
      <c r="A127" s="1">
        <v>43922</v>
      </c>
      <c r="B127">
        <v>4636</v>
      </c>
      <c r="C127" t="s">
        <v>24</v>
      </c>
      <c r="D127" t="s">
        <v>44</v>
      </c>
      <c r="E127" t="s">
        <v>26</v>
      </c>
      <c r="F127" t="s">
        <v>27</v>
      </c>
      <c r="G127" t="s">
        <v>33</v>
      </c>
      <c r="H127" t="s">
        <v>34</v>
      </c>
      <c r="I127" t="s">
        <v>45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3">
      <c r="A128" s="1">
        <v>43923</v>
      </c>
      <c r="B128">
        <v>4636</v>
      </c>
      <c r="C128" t="s">
        <v>24</v>
      </c>
      <c r="D128" t="s">
        <v>25</v>
      </c>
      <c r="E128" t="s">
        <v>26</v>
      </c>
      <c r="F128" t="s">
        <v>27</v>
      </c>
      <c r="G128" t="s">
        <v>28</v>
      </c>
      <c r="H128" t="s">
        <v>29</v>
      </c>
      <c r="I128" t="s">
        <v>30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3">
      <c r="A129" s="1">
        <v>43923</v>
      </c>
      <c r="B129">
        <v>4636</v>
      </c>
      <c r="C129" t="s">
        <v>24</v>
      </c>
      <c r="D129" t="s">
        <v>44</v>
      </c>
      <c r="E129" t="s">
        <v>26</v>
      </c>
      <c r="F129" t="s">
        <v>27</v>
      </c>
      <c r="G129" t="s">
        <v>33</v>
      </c>
      <c r="H129" t="s">
        <v>34</v>
      </c>
      <c r="I129" t="s">
        <v>45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3">
      <c r="A130" s="1">
        <v>43923</v>
      </c>
      <c r="B130">
        <v>4636</v>
      </c>
      <c r="C130" t="s">
        <v>24</v>
      </c>
      <c r="D130" t="s">
        <v>39</v>
      </c>
      <c r="E130" t="s">
        <v>32</v>
      </c>
      <c r="F130" t="s">
        <v>27</v>
      </c>
      <c r="G130" t="s">
        <v>28</v>
      </c>
      <c r="H130" t="s">
        <v>29</v>
      </c>
      <c r="I130" t="s">
        <v>40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3">
      <c r="A131" s="1">
        <v>43923</v>
      </c>
      <c r="B131">
        <v>4636</v>
      </c>
      <c r="C131" t="s">
        <v>24</v>
      </c>
      <c r="D131" t="s">
        <v>31</v>
      </c>
      <c r="E131" t="s">
        <v>32</v>
      </c>
      <c r="F131" t="s">
        <v>27</v>
      </c>
      <c r="G131" t="s">
        <v>33</v>
      </c>
      <c r="H131" t="s">
        <v>34</v>
      </c>
      <c r="I131" t="s">
        <v>46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3">
      <c r="A132" s="1">
        <v>43924</v>
      </c>
      <c r="B132">
        <v>4636</v>
      </c>
      <c r="C132" t="s">
        <v>24</v>
      </c>
      <c r="D132" t="s">
        <v>25</v>
      </c>
      <c r="E132" t="s">
        <v>26</v>
      </c>
      <c r="F132" t="s">
        <v>27</v>
      </c>
      <c r="G132" t="s">
        <v>28</v>
      </c>
      <c r="H132" t="s">
        <v>29</v>
      </c>
      <c r="I132" t="s">
        <v>30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3">
      <c r="A133" s="1">
        <v>43924</v>
      </c>
      <c r="B133">
        <v>4636</v>
      </c>
      <c r="C133" t="s">
        <v>24</v>
      </c>
      <c r="D133" t="s">
        <v>44</v>
      </c>
      <c r="E133" t="s">
        <v>26</v>
      </c>
      <c r="F133" t="s">
        <v>27</v>
      </c>
      <c r="G133" t="s">
        <v>33</v>
      </c>
      <c r="H133" t="s">
        <v>34</v>
      </c>
      <c r="I133" t="s">
        <v>45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3">
      <c r="A134" s="1">
        <v>43924</v>
      </c>
      <c r="B134">
        <v>4636</v>
      </c>
      <c r="C134" t="s">
        <v>24</v>
      </c>
      <c r="D134" t="s">
        <v>39</v>
      </c>
      <c r="E134" t="s">
        <v>32</v>
      </c>
      <c r="F134" t="s">
        <v>27</v>
      </c>
      <c r="G134" t="s">
        <v>28</v>
      </c>
      <c r="H134" t="s">
        <v>29</v>
      </c>
      <c r="I134" t="s">
        <v>40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3">
      <c r="A135" s="1">
        <v>43925</v>
      </c>
      <c r="B135">
        <v>4636</v>
      </c>
      <c r="C135" t="s">
        <v>24</v>
      </c>
      <c r="D135" t="s">
        <v>25</v>
      </c>
      <c r="E135" t="s">
        <v>26</v>
      </c>
      <c r="F135" t="s">
        <v>27</v>
      </c>
      <c r="G135" t="s">
        <v>28</v>
      </c>
      <c r="H135" t="s">
        <v>29</v>
      </c>
      <c r="I135" t="s">
        <v>30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3">
      <c r="A136" s="1">
        <v>43925</v>
      </c>
      <c r="B136">
        <v>4636</v>
      </c>
      <c r="C136" t="s">
        <v>24</v>
      </c>
      <c r="D136" t="s">
        <v>44</v>
      </c>
      <c r="E136" t="s">
        <v>26</v>
      </c>
      <c r="F136" t="s">
        <v>27</v>
      </c>
      <c r="G136" t="s">
        <v>33</v>
      </c>
      <c r="H136" t="s">
        <v>34</v>
      </c>
      <c r="I136" t="s">
        <v>45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3">
      <c r="A137" s="1">
        <v>43925</v>
      </c>
      <c r="B137">
        <v>4636</v>
      </c>
      <c r="C137" t="s">
        <v>24</v>
      </c>
      <c r="D137" t="s">
        <v>39</v>
      </c>
      <c r="E137" t="s">
        <v>32</v>
      </c>
      <c r="F137" t="s">
        <v>27</v>
      </c>
      <c r="G137" t="s">
        <v>28</v>
      </c>
      <c r="H137" t="s">
        <v>29</v>
      </c>
      <c r="I137" t="s">
        <v>40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3">
      <c r="A138" s="1">
        <v>43926</v>
      </c>
      <c r="B138">
        <v>4636</v>
      </c>
      <c r="C138" t="s">
        <v>24</v>
      </c>
      <c r="D138" t="s">
        <v>25</v>
      </c>
      <c r="E138" t="s">
        <v>26</v>
      </c>
      <c r="F138" t="s">
        <v>27</v>
      </c>
      <c r="G138" t="s">
        <v>28</v>
      </c>
      <c r="H138" t="s">
        <v>29</v>
      </c>
      <c r="I138" t="s">
        <v>30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3">
      <c r="A139" s="1">
        <v>43926</v>
      </c>
      <c r="B139">
        <v>4636</v>
      </c>
      <c r="C139" t="s">
        <v>24</v>
      </c>
      <c r="D139" t="s">
        <v>44</v>
      </c>
      <c r="E139" t="s">
        <v>26</v>
      </c>
      <c r="F139" t="s">
        <v>27</v>
      </c>
      <c r="G139" t="s">
        <v>33</v>
      </c>
      <c r="H139" t="s">
        <v>34</v>
      </c>
      <c r="I139" t="s">
        <v>45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3">
      <c r="A140" s="1">
        <v>43926</v>
      </c>
      <c r="B140">
        <v>4636</v>
      </c>
      <c r="C140" t="s">
        <v>24</v>
      </c>
      <c r="D140" t="s">
        <v>39</v>
      </c>
      <c r="E140" t="s">
        <v>32</v>
      </c>
      <c r="F140" t="s">
        <v>27</v>
      </c>
      <c r="G140" t="s">
        <v>28</v>
      </c>
      <c r="H140" t="s">
        <v>29</v>
      </c>
      <c r="I140" t="s">
        <v>40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3">
      <c r="A141" s="1">
        <v>43927</v>
      </c>
      <c r="B141">
        <v>4636</v>
      </c>
      <c r="C141" t="s">
        <v>24</v>
      </c>
      <c r="D141" t="s">
        <v>25</v>
      </c>
      <c r="E141" t="s">
        <v>26</v>
      </c>
      <c r="F141" t="s">
        <v>27</v>
      </c>
      <c r="G141" t="s">
        <v>28</v>
      </c>
      <c r="H141" t="s">
        <v>29</v>
      </c>
      <c r="I141" t="s">
        <v>30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3">
      <c r="A142" s="1">
        <v>43927</v>
      </c>
      <c r="B142">
        <v>4636</v>
      </c>
      <c r="C142" t="s">
        <v>24</v>
      </c>
      <c r="D142" t="s">
        <v>44</v>
      </c>
      <c r="E142" t="s">
        <v>26</v>
      </c>
      <c r="F142" t="s">
        <v>27</v>
      </c>
      <c r="G142" t="s">
        <v>33</v>
      </c>
      <c r="H142" t="s">
        <v>34</v>
      </c>
      <c r="I142" t="s">
        <v>45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3">
      <c r="A143" s="1">
        <v>43927</v>
      </c>
      <c r="B143">
        <v>4636</v>
      </c>
      <c r="C143" t="s">
        <v>24</v>
      </c>
      <c r="D143" t="s">
        <v>39</v>
      </c>
      <c r="E143" t="s">
        <v>32</v>
      </c>
      <c r="F143" t="s">
        <v>27</v>
      </c>
      <c r="G143" t="s">
        <v>28</v>
      </c>
      <c r="H143" t="s">
        <v>29</v>
      </c>
      <c r="I143" t="s">
        <v>40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3">
      <c r="A144" s="1">
        <v>43928</v>
      </c>
      <c r="B144">
        <v>4636</v>
      </c>
      <c r="C144" t="s">
        <v>24</v>
      </c>
      <c r="D144" t="s">
        <v>25</v>
      </c>
      <c r="E144" t="s">
        <v>26</v>
      </c>
      <c r="F144" t="s">
        <v>27</v>
      </c>
      <c r="G144" t="s">
        <v>28</v>
      </c>
      <c r="H144" t="s">
        <v>29</v>
      </c>
      <c r="I144" t="s">
        <v>30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3">
      <c r="A145" s="1">
        <v>43928</v>
      </c>
      <c r="B145">
        <v>4636</v>
      </c>
      <c r="C145" t="s">
        <v>24</v>
      </c>
      <c r="D145" t="s">
        <v>39</v>
      </c>
      <c r="E145" t="s">
        <v>32</v>
      </c>
      <c r="F145" t="s">
        <v>27</v>
      </c>
      <c r="G145" t="s">
        <v>28</v>
      </c>
      <c r="H145" t="s">
        <v>29</v>
      </c>
      <c r="I145" t="s">
        <v>48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3">
      <c r="A146" s="1">
        <v>43928</v>
      </c>
      <c r="B146">
        <v>4636</v>
      </c>
      <c r="C146" t="s">
        <v>24</v>
      </c>
      <c r="D146" t="s">
        <v>44</v>
      </c>
      <c r="E146" t="s">
        <v>26</v>
      </c>
      <c r="F146" t="s">
        <v>27</v>
      </c>
      <c r="G146" t="s">
        <v>33</v>
      </c>
      <c r="H146" t="s">
        <v>34</v>
      </c>
      <c r="I146" t="s">
        <v>45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3">
      <c r="A147" s="1">
        <v>43929</v>
      </c>
      <c r="B147">
        <v>4636</v>
      </c>
      <c r="C147" t="s">
        <v>24</v>
      </c>
      <c r="D147" t="s">
        <v>25</v>
      </c>
      <c r="E147" t="s">
        <v>26</v>
      </c>
      <c r="F147" t="s">
        <v>27</v>
      </c>
      <c r="G147" t="s">
        <v>28</v>
      </c>
      <c r="H147" t="s">
        <v>29</v>
      </c>
      <c r="I147" t="s">
        <v>30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3">
      <c r="A148" s="1">
        <v>43929</v>
      </c>
      <c r="B148">
        <v>4636</v>
      </c>
      <c r="C148" t="s">
        <v>24</v>
      </c>
      <c r="D148" t="s">
        <v>39</v>
      </c>
      <c r="E148" t="s">
        <v>32</v>
      </c>
      <c r="F148" t="s">
        <v>27</v>
      </c>
      <c r="G148" t="s">
        <v>28</v>
      </c>
      <c r="H148" t="s">
        <v>29</v>
      </c>
      <c r="I148" t="s">
        <v>48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3">
      <c r="A149" s="1">
        <v>43929</v>
      </c>
      <c r="B149">
        <v>4636</v>
      </c>
      <c r="C149" t="s">
        <v>24</v>
      </c>
      <c r="D149" t="s">
        <v>44</v>
      </c>
      <c r="E149" t="s">
        <v>26</v>
      </c>
      <c r="F149" t="s">
        <v>27</v>
      </c>
      <c r="G149" t="s">
        <v>33</v>
      </c>
      <c r="H149" t="s">
        <v>34</v>
      </c>
      <c r="I149" t="s">
        <v>45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3">
      <c r="A150" s="1">
        <v>43930</v>
      </c>
      <c r="B150">
        <v>4636</v>
      </c>
      <c r="C150" t="s">
        <v>24</v>
      </c>
      <c r="D150" t="s">
        <v>25</v>
      </c>
      <c r="E150" t="s">
        <v>26</v>
      </c>
      <c r="F150" t="s">
        <v>27</v>
      </c>
      <c r="G150" t="s">
        <v>28</v>
      </c>
      <c r="H150" t="s">
        <v>29</v>
      </c>
      <c r="I150" t="s">
        <v>30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3">
      <c r="A151" s="1">
        <v>43930</v>
      </c>
      <c r="B151">
        <v>4636</v>
      </c>
      <c r="C151" t="s">
        <v>24</v>
      </c>
      <c r="D151" t="s">
        <v>39</v>
      </c>
      <c r="E151" t="s">
        <v>32</v>
      </c>
      <c r="F151" t="s">
        <v>27</v>
      </c>
      <c r="G151" t="s">
        <v>28</v>
      </c>
      <c r="H151" t="s">
        <v>29</v>
      </c>
      <c r="I151" t="s">
        <v>48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3">
      <c r="A152" s="1">
        <v>43930</v>
      </c>
      <c r="B152">
        <v>4636</v>
      </c>
      <c r="C152" t="s">
        <v>24</v>
      </c>
      <c r="D152" t="s">
        <v>44</v>
      </c>
      <c r="E152" t="s">
        <v>26</v>
      </c>
      <c r="F152" t="s">
        <v>27</v>
      </c>
      <c r="G152" t="s">
        <v>33</v>
      </c>
      <c r="H152" t="s">
        <v>34</v>
      </c>
      <c r="I152" t="s">
        <v>45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3">
      <c r="A153" s="1">
        <v>43931</v>
      </c>
      <c r="B153">
        <v>4636</v>
      </c>
      <c r="C153" t="s">
        <v>24</v>
      </c>
      <c r="D153" t="s">
        <v>25</v>
      </c>
      <c r="E153" t="s">
        <v>26</v>
      </c>
      <c r="F153" t="s">
        <v>27</v>
      </c>
      <c r="G153" t="s">
        <v>28</v>
      </c>
      <c r="H153" t="s">
        <v>29</v>
      </c>
      <c r="I153" t="s">
        <v>30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3">
      <c r="A154" s="1">
        <v>43931</v>
      </c>
      <c r="B154">
        <v>4636</v>
      </c>
      <c r="C154" t="s">
        <v>24</v>
      </c>
      <c r="D154" t="s">
        <v>39</v>
      </c>
      <c r="E154" t="s">
        <v>32</v>
      </c>
      <c r="F154" t="s">
        <v>27</v>
      </c>
      <c r="G154" t="s">
        <v>28</v>
      </c>
      <c r="H154" t="s">
        <v>29</v>
      </c>
      <c r="I154" t="s">
        <v>48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3">
      <c r="A155" s="1">
        <v>43931</v>
      </c>
      <c r="B155">
        <v>4636</v>
      </c>
      <c r="C155" t="s">
        <v>24</v>
      </c>
      <c r="D155" t="s">
        <v>44</v>
      </c>
      <c r="E155" t="s">
        <v>26</v>
      </c>
      <c r="F155" t="s">
        <v>27</v>
      </c>
      <c r="G155" t="s">
        <v>33</v>
      </c>
      <c r="H155" t="s">
        <v>34</v>
      </c>
      <c r="I155" t="s">
        <v>45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3">
      <c r="A156" s="1">
        <v>43932</v>
      </c>
      <c r="B156">
        <v>4636</v>
      </c>
      <c r="C156" t="s">
        <v>24</v>
      </c>
      <c r="D156" t="s">
        <v>39</v>
      </c>
      <c r="E156" t="s">
        <v>32</v>
      </c>
      <c r="F156" t="s">
        <v>27</v>
      </c>
      <c r="G156" t="s">
        <v>28</v>
      </c>
      <c r="H156" t="s">
        <v>29</v>
      </c>
      <c r="I156" t="s">
        <v>48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3">
      <c r="A157" s="1">
        <v>43932</v>
      </c>
      <c r="B157">
        <v>4636</v>
      </c>
      <c r="C157" t="s">
        <v>24</v>
      </c>
      <c r="D157" t="s">
        <v>25</v>
      </c>
      <c r="E157" t="s">
        <v>26</v>
      </c>
      <c r="F157" t="s">
        <v>27</v>
      </c>
      <c r="G157" t="s">
        <v>28</v>
      </c>
      <c r="H157" t="s">
        <v>29</v>
      </c>
      <c r="I157" t="s">
        <v>49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3">
      <c r="A158" s="1">
        <v>43932</v>
      </c>
      <c r="B158">
        <v>4636</v>
      </c>
      <c r="C158" t="s">
        <v>24</v>
      </c>
      <c r="D158" t="s">
        <v>44</v>
      </c>
      <c r="E158" t="s">
        <v>26</v>
      </c>
      <c r="F158" t="s">
        <v>27</v>
      </c>
      <c r="G158" t="s">
        <v>33</v>
      </c>
      <c r="H158" t="s">
        <v>34</v>
      </c>
      <c r="I158" t="s">
        <v>45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3">
      <c r="A159" s="1">
        <v>43933</v>
      </c>
      <c r="B159">
        <v>4636</v>
      </c>
      <c r="C159" t="s">
        <v>24</v>
      </c>
      <c r="D159" t="s">
        <v>39</v>
      </c>
      <c r="E159" t="s">
        <v>32</v>
      </c>
      <c r="F159" t="s">
        <v>27</v>
      </c>
      <c r="G159" t="s">
        <v>28</v>
      </c>
      <c r="H159" t="s">
        <v>29</v>
      </c>
      <c r="I159" t="s">
        <v>48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3">
      <c r="A160" s="1">
        <v>43933</v>
      </c>
      <c r="B160">
        <v>4636</v>
      </c>
      <c r="C160" t="s">
        <v>24</v>
      </c>
      <c r="D160" t="s">
        <v>25</v>
      </c>
      <c r="E160" t="s">
        <v>26</v>
      </c>
      <c r="F160" t="s">
        <v>27</v>
      </c>
      <c r="G160" t="s">
        <v>28</v>
      </c>
      <c r="H160" t="s">
        <v>29</v>
      </c>
      <c r="I160" t="s">
        <v>49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3">
      <c r="A161" s="1">
        <v>43933</v>
      </c>
      <c r="B161">
        <v>4636</v>
      </c>
      <c r="C161" t="s">
        <v>24</v>
      </c>
      <c r="D161" t="s">
        <v>44</v>
      </c>
      <c r="E161" t="s">
        <v>26</v>
      </c>
      <c r="F161" t="s">
        <v>27</v>
      </c>
      <c r="G161" t="s">
        <v>33</v>
      </c>
      <c r="H161" t="s">
        <v>34</v>
      </c>
      <c r="I161" t="s">
        <v>45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3">
      <c r="A162" s="1">
        <v>43934</v>
      </c>
      <c r="B162">
        <v>4636</v>
      </c>
      <c r="C162" t="s">
        <v>24</v>
      </c>
      <c r="D162" t="s">
        <v>39</v>
      </c>
      <c r="E162" t="s">
        <v>32</v>
      </c>
      <c r="F162" t="s">
        <v>27</v>
      </c>
      <c r="G162" t="s">
        <v>28</v>
      </c>
      <c r="H162" t="s">
        <v>29</v>
      </c>
      <c r="I162" t="s">
        <v>48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3">
      <c r="A163" s="1">
        <v>43934</v>
      </c>
      <c r="B163">
        <v>4636</v>
      </c>
      <c r="C163" t="s">
        <v>24</v>
      </c>
      <c r="D163" t="s">
        <v>25</v>
      </c>
      <c r="E163" t="s">
        <v>26</v>
      </c>
      <c r="F163" t="s">
        <v>27</v>
      </c>
      <c r="G163" t="s">
        <v>28</v>
      </c>
      <c r="H163" t="s">
        <v>29</v>
      </c>
      <c r="I163" t="s">
        <v>49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3">
      <c r="A164" s="1">
        <v>43934</v>
      </c>
      <c r="B164">
        <v>4636</v>
      </c>
      <c r="C164" t="s">
        <v>24</v>
      </c>
      <c r="D164" t="s">
        <v>44</v>
      </c>
      <c r="E164" t="s">
        <v>26</v>
      </c>
      <c r="F164" t="s">
        <v>27</v>
      </c>
      <c r="G164" t="s">
        <v>33</v>
      </c>
      <c r="H164" t="s">
        <v>34</v>
      </c>
      <c r="I164" t="s">
        <v>45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3">
      <c r="A165" s="1">
        <v>43935</v>
      </c>
      <c r="B165">
        <v>4636</v>
      </c>
      <c r="C165" t="s">
        <v>24</v>
      </c>
      <c r="D165" t="s">
        <v>39</v>
      </c>
      <c r="E165" t="s">
        <v>32</v>
      </c>
      <c r="F165" t="s">
        <v>27</v>
      </c>
      <c r="G165" t="s">
        <v>28</v>
      </c>
      <c r="H165" t="s">
        <v>29</v>
      </c>
      <c r="I165" t="s">
        <v>48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3">
      <c r="A166" s="1">
        <v>43935</v>
      </c>
      <c r="B166">
        <v>4636</v>
      </c>
      <c r="C166" t="s">
        <v>24</v>
      </c>
      <c r="D166" t="s">
        <v>25</v>
      </c>
      <c r="E166" t="s">
        <v>26</v>
      </c>
      <c r="F166" t="s">
        <v>27</v>
      </c>
      <c r="G166" t="s">
        <v>28</v>
      </c>
      <c r="H166" t="s">
        <v>29</v>
      </c>
      <c r="I166" t="s">
        <v>49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3">
      <c r="A167" s="1">
        <v>43935</v>
      </c>
      <c r="B167">
        <v>4636</v>
      </c>
      <c r="C167" t="s">
        <v>24</v>
      </c>
      <c r="D167" t="s">
        <v>44</v>
      </c>
      <c r="E167" t="s">
        <v>26</v>
      </c>
      <c r="F167" t="s">
        <v>27</v>
      </c>
      <c r="G167" t="s">
        <v>33</v>
      </c>
      <c r="H167" t="s">
        <v>34</v>
      </c>
      <c r="I167" t="s">
        <v>45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3">
      <c r="A168" s="1">
        <v>43936</v>
      </c>
      <c r="B168">
        <v>4636</v>
      </c>
      <c r="C168" t="s">
        <v>24</v>
      </c>
      <c r="D168" t="s">
        <v>39</v>
      </c>
      <c r="E168" t="s">
        <v>32</v>
      </c>
      <c r="F168" t="s">
        <v>27</v>
      </c>
      <c r="G168" t="s">
        <v>28</v>
      </c>
      <c r="H168" t="s">
        <v>29</v>
      </c>
      <c r="I168" t="s">
        <v>48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3">
      <c r="A169" s="1">
        <v>43936</v>
      </c>
      <c r="B169">
        <v>4636</v>
      </c>
      <c r="C169" t="s">
        <v>24</v>
      </c>
      <c r="D169" t="s">
        <v>25</v>
      </c>
      <c r="E169" t="s">
        <v>26</v>
      </c>
      <c r="F169" t="s">
        <v>27</v>
      </c>
      <c r="G169" t="s">
        <v>28</v>
      </c>
      <c r="H169" t="s">
        <v>29</v>
      </c>
      <c r="I169" t="s">
        <v>49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3">
      <c r="A170" s="1">
        <v>43936</v>
      </c>
      <c r="B170">
        <v>4636</v>
      </c>
      <c r="C170" t="s">
        <v>24</v>
      </c>
      <c r="D170" t="s">
        <v>44</v>
      </c>
      <c r="E170" t="s">
        <v>26</v>
      </c>
      <c r="F170" t="s">
        <v>27</v>
      </c>
      <c r="G170" t="s">
        <v>33</v>
      </c>
      <c r="H170" t="s">
        <v>34</v>
      </c>
      <c r="I170" t="s">
        <v>45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3">
      <c r="A171" s="1">
        <v>43937</v>
      </c>
      <c r="B171">
        <v>4636</v>
      </c>
      <c r="C171" t="s">
        <v>24</v>
      </c>
      <c r="D171" t="s">
        <v>39</v>
      </c>
      <c r="E171" t="s">
        <v>32</v>
      </c>
      <c r="F171" t="s">
        <v>27</v>
      </c>
      <c r="G171" t="s">
        <v>28</v>
      </c>
      <c r="H171" t="s">
        <v>29</v>
      </c>
      <c r="I171" t="s">
        <v>48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3">
      <c r="A172" s="1">
        <v>43937</v>
      </c>
      <c r="B172">
        <v>4636</v>
      </c>
      <c r="C172" t="s">
        <v>24</v>
      </c>
      <c r="D172" t="s">
        <v>25</v>
      </c>
      <c r="E172" t="s">
        <v>26</v>
      </c>
      <c r="F172" t="s">
        <v>27</v>
      </c>
      <c r="G172" t="s">
        <v>28</v>
      </c>
      <c r="H172" t="s">
        <v>29</v>
      </c>
      <c r="I172" t="s">
        <v>49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3">
      <c r="A173" s="1">
        <v>43937</v>
      </c>
      <c r="B173">
        <v>4636</v>
      </c>
      <c r="C173" t="s">
        <v>24</v>
      </c>
      <c r="D173" t="s">
        <v>44</v>
      </c>
      <c r="E173" t="s">
        <v>26</v>
      </c>
      <c r="F173" t="s">
        <v>27</v>
      </c>
      <c r="G173" t="s">
        <v>33</v>
      </c>
      <c r="H173" t="s">
        <v>34</v>
      </c>
      <c r="I173" t="s">
        <v>45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3">
      <c r="A174" s="1">
        <v>43938</v>
      </c>
      <c r="B174">
        <v>4636</v>
      </c>
      <c r="C174" t="s">
        <v>24</v>
      </c>
      <c r="D174" t="s">
        <v>25</v>
      </c>
      <c r="E174" t="s">
        <v>26</v>
      </c>
      <c r="F174" t="s">
        <v>27</v>
      </c>
      <c r="G174" t="s">
        <v>28</v>
      </c>
      <c r="H174" t="s">
        <v>29</v>
      </c>
      <c r="I174" t="s">
        <v>49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3">
      <c r="A175" s="1">
        <v>43938</v>
      </c>
      <c r="B175">
        <v>4636</v>
      </c>
      <c r="C175" t="s">
        <v>24</v>
      </c>
      <c r="D175" t="s">
        <v>39</v>
      </c>
      <c r="E175" t="s">
        <v>32</v>
      </c>
      <c r="F175" t="s">
        <v>27</v>
      </c>
      <c r="G175" t="s">
        <v>28</v>
      </c>
      <c r="H175" t="s">
        <v>29</v>
      </c>
      <c r="I175" t="s">
        <v>50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3">
      <c r="A176" s="1">
        <v>43938</v>
      </c>
      <c r="B176">
        <v>4636</v>
      </c>
      <c r="C176" t="s">
        <v>24</v>
      </c>
      <c r="D176" t="s">
        <v>44</v>
      </c>
      <c r="E176" t="s">
        <v>26</v>
      </c>
      <c r="F176" t="s">
        <v>27</v>
      </c>
      <c r="G176" t="s">
        <v>33</v>
      </c>
      <c r="H176" t="s">
        <v>34</v>
      </c>
      <c r="I176" t="s">
        <v>45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3">
      <c r="A177" s="1">
        <v>43939</v>
      </c>
      <c r="B177">
        <v>4636</v>
      </c>
      <c r="C177" t="s">
        <v>24</v>
      </c>
      <c r="D177" t="s">
        <v>25</v>
      </c>
      <c r="E177" t="s">
        <v>26</v>
      </c>
      <c r="F177" t="s">
        <v>27</v>
      </c>
      <c r="G177" t="s">
        <v>28</v>
      </c>
      <c r="H177" t="s">
        <v>29</v>
      </c>
      <c r="I177" t="s">
        <v>49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3">
      <c r="A178" s="1">
        <v>43939</v>
      </c>
      <c r="B178">
        <v>4636</v>
      </c>
      <c r="C178" t="s">
        <v>24</v>
      </c>
      <c r="D178" t="s">
        <v>39</v>
      </c>
      <c r="E178" t="s">
        <v>32</v>
      </c>
      <c r="F178" t="s">
        <v>27</v>
      </c>
      <c r="G178" t="s">
        <v>28</v>
      </c>
      <c r="H178" t="s">
        <v>29</v>
      </c>
      <c r="I178" t="s">
        <v>50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3">
      <c r="A179" s="1">
        <v>43939</v>
      </c>
      <c r="B179">
        <v>4636</v>
      </c>
      <c r="C179" t="s">
        <v>24</v>
      </c>
      <c r="D179" t="s">
        <v>44</v>
      </c>
      <c r="E179" t="s">
        <v>26</v>
      </c>
      <c r="F179" t="s">
        <v>27</v>
      </c>
      <c r="G179" t="s">
        <v>33</v>
      </c>
      <c r="H179" t="s">
        <v>34</v>
      </c>
      <c r="I179" t="s">
        <v>45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3">
      <c r="A180" s="1">
        <v>43940</v>
      </c>
      <c r="B180">
        <v>4636</v>
      </c>
      <c r="C180" t="s">
        <v>24</v>
      </c>
      <c r="D180" t="s">
        <v>25</v>
      </c>
      <c r="E180" t="s">
        <v>26</v>
      </c>
      <c r="F180" t="s">
        <v>27</v>
      </c>
      <c r="G180" t="s">
        <v>28</v>
      </c>
      <c r="H180" t="s">
        <v>29</v>
      </c>
      <c r="I180" t="s">
        <v>49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3">
      <c r="A181" s="1">
        <v>43940</v>
      </c>
      <c r="B181">
        <v>4636</v>
      </c>
      <c r="C181" t="s">
        <v>24</v>
      </c>
      <c r="D181" t="s">
        <v>39</v>
      </c>
      <c r="E181" t="s">
        <v>32</v>
      </c>
      <c r="F181" t="s">
        <v>27</v>
      </c>
      <c r="G181" t="s">
        <v>28</v>
      </c>
      <c r="H181" t="s">
        <v>29</v>
      </c>
      <c r="I181" t="s">
        <v>50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3">
      <c r="A182" s="1">
        <v>43940</v>
      </c>
      <c r="B182">
        <v>4636</v>
      </c>
      <c r="C182" t="s">
        <v>24</v>
      </c>
      <c r="D182" t="s">
        <v>44</v>
      </c>
      <c r="E182" t="s">
        <v>26</v>
      </c>
      <c r="F182" t="s">
        <v>27</v>
      </c>
      <c r="G182" t="s">
        <v>33</v>
      </c>
      <c r="H182" t="s">
        <v>34</v>
      </c>
      <c r="I182" t="s">
        <v>45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3">
      <c r="A183" s="1">
        <v>43941</v>
      </c>
      <c r="B183">
        <v>4636</v>
      </c>
      <c r="C183" t="s">
        <v>24</v>
      </c>
      <c r="D183" t="s">
        <v>25</v>
      </c>
      <c r="E183" t="s">
        <v>26</v>
      </c>
      <c r="F183" t="s">
        <v>27</v>
      </c>
      <c r="G183" t="s">
        <v>28</v>
      </c>
      <c r="H183" t="s">
        <v>29</v>
      </c>
      <c r="I183" t="s">
        <v>49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3">
      <c r="A184" s="1">
        <v>43941</v>
      </c>
      <c r="B184">
        <v>4636</v>
      </c>
      <c r="C184" t="s">
        <v>24</v>
      </c>
      <c r="D184" t="s">
        <v>39</v>
      </c>
      <c r="E184" t="s">
        <v>32</v>
      </c>
      <c r="F184" t="s">
        <v>27</v>
      </c>
      <c r="G184" t="s">
        <v>28</v>
      </c>
      <c r="H184" t="s">
        <v>29</v>
      </c>
      <c r="I184" t="s">
        <v>50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3">
      <c r="A185" s="1">
        <v>43941</v>
      </c>
      <c r="B185">
        <v>4636</v>
      </c>
      <c r="C185" t="s">
        <v>24</v>
      </c>
      <c r="D185" t="s">
        <v>44</v>
      </c>
      <c r="E185" t="s">
        <v>26</v>
      </c>
      <c r="F185" t="s">
        <v>27</v>
      </c>
      <c r="G185" t="s">
        <v>33</v>
      </c>
      <c r="H185" t="s">
        <v>34</v>
      </c>
      <c r="I185" t="s">
        <v>45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3">
      <c r="A186" s="1">
        <v>43941</v>
      </c>
      <c r="B186">
        <v>4636</v>
      </c>
      <c r="C186" t="s">
        <v>24</v>
      </c>
      <c r="D186" t="s">
        <v>31</v>
      </c>
      <c r="E186" t="s">
        <v>32</v>
      </c>
      <c r="F186" t="s">
        <v>27</v>
      </c>
      <c r="G186" t="s">
        <v>33</v>
      </c>
      <c r="H186" t="s">
        <v>34</v>
      </c>
      <c r="I186" t="s">
        <v>46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3">
      <c r="A187" s="1">
        <v>43942</v>
      </c>
      <c r="B187">
        <v>4636</v>
      </c>
      <c r="C187" t="s">
        <v>24</v>
      </c>
      <c r="D187" t="s">
        <v>25</v>
      </c>
      <c r="E187" t="s">
        <v>26</v>
      </c>
      <c r="F187" t="s">
        <v>27</v>
      </c>
      <c r="G187" t="s">
        <v>28</v>
      </c>
      <c r="H187" t="s">
        <v>29</v>
      </c>
      <c r="I187" t="s">
        <v>49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3">
      <c r="A188" s="1">
        <v>43942</v>
      </c>
      <c r="B188">
        <v>4636</v>
      </c>
      <c r="C188" t="s">
        <v>24</v>
      </c>
      <c r="D188" t="s">
        <v>39</v>
      </c>
      <c r="E188" t="s">
        <v>32</v>
      </c>
      <c r="F188" t="s">
        <v>27</v>
      </c>
      <c r="G188" t="s">
        <v>28</v>
      </c>
      <c r="H188" t="s">
        <v>29</v>
      </c>
      <c r="I188" t="s">
        <v>50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3">
      <c r="A189" s="1">
        <v>43942</v>
      </c>
      <c r="B189">
        <v>4636</v>
      </c>
      <c r="C189" t="s">
        <v>24</v>
      </c>
      <c r="D189" t="s">
        <v>44</v>
      </c>
      <c r="E189" t="s">
        <v>26</v>
      </c>
      <c r="F189" t="s">
        <v>27</v>
      </c>
      <c r="G189" t="s">
        <v>33</v>
      </c>
      <c r="H189" t="s">
        <v>34</v>
      </c>
      <c r="I189" t="s">
        <v>45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3">
      <c r="A190" s="1">
        <v>43942</v>
      </c>
      <c r="B190">
        <v>4636</v>
      </c>
      <c r="C190" t="s">
        <v>24</v>
      </c>
      <c r="D190" t="s">
        <v>31</v>
      </c>
      <c r="E190" t="s">
        <v>32</v>
      </c>
      <c r="F190" t="s">
        <v>27</v>
      </c>
      <c r="G190" t="s">
        <v>33</v>
      </c>
      <c r="H190" t="s">
        <v>34</v>
      </c>
      <c r="I190" t="s">
        <v>46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3">
      <c r="A191" s="1">
        <v>43943</v>
      </c>
      <c r="B191">
        <v>4636</v>
      </c>
      <c r="C191" t="s">
        <v>24</v>
      </c>
      <c r="D191" t="s">
        <v>25</v>
      </c>
      <c r="E191" t="s">
        <v>26</v>
      </c>
      <c r="F191" t="s">
        <v>27</v>
      </c>
      <c r="G191" t="s">
        <v>28</v>
      </c>
      <c r="H191" t="s">
        <v>29</v>
      </c>
      <c r="I191" t="s">
        <v>49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3">
      <c r="A192" s="1">
        <v>43943</v>
      </c>
      <c r="B192">
        <v>4636</v>
      </c>
      <c r="C192" t="s">
        <v>24</v>
      </c>
      <c r="D192" t="s">
        <v>39</v>
      </c>
      <c r="E192" t="s">
        <v>32</v>
      </c>
      <c r="F192" t="s">
        <v>27</v>
      </c>
      <c r="G192" t="s">
        <v>28</v>
      </c>
      <c r="H192" t="s">
        <v>29</v>
      </c>
      <c r="I192" t="s">
        <v>50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3">
      <c r="A193" s="1">
        <v>43943</v>
      </c>
      <c r="B193">
        <v>4636</v>
      </c>
      <c r="C193" t="s">
        <v>24</v>
      </c>
      <c r="D193" t="s">
        <v>44</v>
      </c>
      <c r="E193" t="s">
        <v>26</v>
      </c>
      <c r="F193" t="s">
        <v>27</v>
      </c>
      <c r="G193" t="s">
        <v>33</v>
      </c>
      <c r="H193" t="s">
        <v>34</v>
      </c>
      <c r="I193" t="s">
        <v>45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3">
      <c r="A194" s="1">
        <v>43943</v>
      </c>
      <c r="B194">
        <v>4636</v>
      </c>
      <c r="C194" t="s">
        <v>24</v>
      </c>
      <c r="D194" t="s">
        <v>31</v>
      </c>
      <c r="E194" t="s">
        <v>32</v>
      </c>
      <c r="F194" t="s">
        <v>27</v>
      </c>
      <c r="G194" t="s">
        <v>33</v>
      </c>
      <c r="H194" t="s">
        <v>34</v>
      </c>
      <c r="I194" t="s">
        <v>46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3">
      <c r="A195" s="1">
        <v>43944</v>
      </c>
      <c r="B195">
        <v>4636</v>
      </c>
      <c r="C195" t="s">
        <v>24</v>
      </c>
      <c r="D195" t="s">
        <v>25</v>
      </c>
      <c r="E195" t="s">
        <v>26</v>
      </c>
      <c r="F195" t="s">
        <v>27</v>
      </c>
      <c r="G195" t="s">
        <v>28</v>
      </c>
      <c r="H195" t="s">
        <v>29</v>
      </c>
      <c r="I195" t="s">
        <v>49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3">
      <c r="A196" s="1">
        <v>43944</v>
      </c>
      <c r="B196">
        <v>4636</v>
      </c>
      <c r="C196" t="s">
        <v>24</v>
      </c>
      <c r="D196" t="s">
        <v>31</v>
      </c>
      <c r="E196" t="s">
        <v>32</v>
      </c>
      <c r="F196" t="s">
        <v>27</v>
      </c>
      <c r="G196" t="s">
        <v>33</v>
      </c>
      <c r="H196" t="s">
        <v>34</v>
      </c>
      <c r="I196" t="s">
        <v>51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3">
      <c r="A197" s="1">
        <v>43944</v>
      </c>
      <c r="B197">
        <v>4636</v>
      </c>
      <c r="C197" t="s">
        <v>24</v>
      </c>
      <c r="D197" t="s">
        <v>39</v>
      </c>
      <c r="E197" t="s">
        <v>32</v>
      </c>
      <c r="F197" t="s">
        <v>27</v>
      </c>
      <c r="G197" t="s">
        <v>28</v>
      </c>
      <c r="H197" t="s">
        <v>29</v>
      </c>
      <c r="I197" t="s">
        <v>50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3">
      <c r="A198" s="1">
        <v>43944</v>
      </c>
      <c r="B198">
        <v>4636</v>
      </c>
      <c r="C198" t="s">
        <v>24</v>
      </c>
      <c r="D198" t="s">
        <v>44</v>
      </c>
      <c r="E198" t="s">
        <v>26</v>
      </c>
      <c r="F198" t="s">
        <v>27</v>
      </c>
      <c r="G198" t="s">
        <v>33</v>
      </c>
      <c r="H198" t="s">
        <v>34</v>
      </c>
      <c r="I198" t="s">
        <v>45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3">
      <c r="A199" s="1">
        <v>43945</v>
      </c>
      <c r="B199">
        <v>4636</v>
      </c>
      <c r="C199" t="s">
        <v>24</v>
      </c>
      <c r="D199" t="s">
        <v>25</v>
      </c>
      <c r="E199" t="s">
        <v>26</v>
      </c>
      <c r="F199" t="s">
        <v>27</v>
      </c>
      <c r="G199" t="s">
        <v>28</v>
      </c>
      <c r="H199" t="s">
        <v>29</v>
      </c>
      <c r="I199" t="s">
        <v>49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3">
      <c r="A200" s="1">
        <v>43945</v>
      </c>
      <c r="B200">
        <v>4636</v>
      </c>
      <c r="C200" t="s">
        <v>24</v>
      </c>
      <c r="D200" t="s">
        <v>39</v>
      </c>
      <c r="E200" t="s">
        <v>32</v>
      </c>
      <c r="F200" t="s">
        <v>27</v>
      </c>
      <c r="G200" t="s">
        <v>28</v>
      </c>
      <c r="H200" t="s">
        <v>29</v>
      </c>
      <c r="I200" t="s">
        <v>50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3">
      <c r="A201" s="1">
        <v>43945</v>
      </c>
      <c r="B201">
        <v>4636</v>
      </c>
      <c r="C201" t="s">
        <v>24</v>
      </c>
      <c r="D201" t="s">
        <v>44</v>
      </c>
      <c r="E201" t="s">
        <v>26</v>
      </c>
      <c r="F201" t="s">
        <v>27</v>
      </c>
      <c r="G201" t="s">
        <v>33</v>
      </c>
      <c r="H201" t="s">
        <v>34</v>
      </c>
      <c r="I201" t="s">
        <v>45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3">
      <c r="A202" s="1">
        <v>43946</v>
      </c>
      <c r="B202">
        <v>4636</v>
      </c>
      <c r="C202" t="s">
        <v>24</v>
      </c>
      <c r="D202" t="s">
        <v>25</v>
      </c>
      <c r="E202" t="s">
        <v>26</v>
      </c>
      <c r="F202" t="s">
        <v>27</v>
      </c>
      <c r="G202" t="s">
        <v>28</v>
      </c>
      <c r="H202" t="s">
        <v>29</v>
      </c>
      <c r="I202" t="s">
        <v>49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3">
      <c r="A203" s="1">
        <v>43946</v>
      </c>
      <c r="B203">
        <v>4636</v>
      </c>
      <c r="C203" t="s">
        <v>24</v>
      </c>
      <c r="D203" t="s">
        <v>39</v>
      </c>
      <c r="E203" t="s">
        <v>32</v>
      </c>
      <c r="F203" t="s">
        <v>27</v>
      </c>
      <c r="G203" t="s">
        <v>28</v>
      </c>
      <c r="H203" t="s">
        <v>29</v>
      </c>
      <c r="I203" t="s">
        <v>50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3">
      <c r="A204" s="1">
        <v>43946</v>
      </c>
      <c r="B204">
        <v>4636</v>
      </c>
      <c r="C204" t="s">
        <v>24</v>
      </c>
      <c r="D204" t="s">
        <v>44</v>
      </c>
      <c r="E204" t="s">
        <v>26</v>
      </c>
      <c r="F204" t="s">
        <v>27</v>
      </c>
      <c r="G204" t="s">
        <v>33</v>
      </c>
      <c r="H204" t="s">
        <v>34</v>
      </c>
      <c r="I204" t="s">
        <v>45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3">
      <c r="A205" s="1">
        <v>43947</v>
      </c>
      <c r="B205">
        <v>4636</v>
      </c>
      <c r="C205" t="s">
        <v>24</v>
      </c>
      <c r="D205" t="s">
        <v>25</v>
      </c>
      <c r="E205" t="s">
        <v>26</v>
      </c>
      <c r="F205" t="s">
        <v>27</v>
      </c>
      <c r="G205" t="s">
        <v>28</v>
      </c>
      <c r="H205" t="s">
        <v>29</v>
      </c>
      <c r="I205" t="s">
        <v>49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3">
      <c r="A206" s="1">
        <v>43947</v>
      </c>
      <c r="B206">
        <v>4636</v>
      </c>
      <c r="C206" t="s">
        <v>24</v>
      </c>
      <c r="D206" t="s">
        <v>44</v>
      </c>
      <c r="E206" t="s">
        <v>26</v>
      </c>
      <c r="F206" t="s">
        <v>27</v>
      </c>
      <c r="G206" t="s">
        <v>33</v>
      </c>
      <c r="H206" t="s">
        <v>34</v>
      </c>
      <c r="I206" t="s">
        <v>45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3">
      <c r="A207" s="1">
        <v>43948</v>
      </c>
      <c r="B207">
        <v>4636</v>
      </c>
      <c r="C207" t="s">
        <v>24</v>
      </c>
      <c r="D207" t="s">
        <v>25</v>
      </c>
      <c r="E207" t="s">
        <v>26</v>
      </c>
      <c r="F207" t="s">
        <v>27</v>
      </c>
      <c r="G207" t="s">
        <v>28</v>
      </c>
      <c r="H207" t="s">
        <v>29</v>
      </c>
      <c r="I207" t="s">
        <v>49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3">
      <c r="A208" s="1">
        <v>43948</v>
      </c>
      <c r="B208">
        <v>4636</v>
      </c>
      <c r="C208" t="s">
        <v>24</v>
      </c>
      <c r="D208" t="s">
        <v>39</v>
      </c>
      <c r="E208" t="s">
        <v>32</v>
      </c>
      <c r="F208" t="s">
        <v>27</v>
      </c>
      <c r="G208" t="s">
        <v>28</v>
      </c>
      <c r="H208" t="s">
        <v>29</v>
      </c>
      <c r="I208" t="s">
        <v>50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3">
      <c r="A209" s="1">
        <v>43948</v>
      </c>
      <c r="B209">
        <v>4636</v>
      </c>
      <c r="C209" t="s">
        <v>24</v>
      </c>
      <c r="D209" t="s">
        <v>44</v>
      </c>
      <c r="E209" t="s">
        <v>26</v>
      </c>
      <c r="F209" t="s">
        <v>27</v>
      </c>
      <c r="G209" t="s">
        <v>33</v>
      </c>
      <c r="H209" t="s">
        <v>34</v>
      </c>
      <c r="I209" t="s">
        <v>45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3">
      <c r="A210" s="1">
        <v>43949</v>
      </c>
      <c r="B210">
        <v>4636</v>
      </c>
      <c r="C210" t="s">
        <v>24</v>
      </c>
      <c r="D210" t="s">
        <v>25</v>
      </c>
      <c r="E210" t="s">
        <v>26</v>
      </c>
      <c r="F210" t="s">
        <v>27</v>
      </c>
      <c r="G210" t="s">
        <v>28</v>
      </c>
      <c r="H210" t="s">
        <v>29</v>
      </c>
      <c r="I210" t="s">
        <v>49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3">
      <c r="A211" s="1">
        <v>43949</v>
      </c>
      <c r="B211">
        <v>4636</v>
      </c>
      <c r="C211" t="s">
        <v>24</v>
      </c>
      <c r="D211" t="s">
        <v>39</v>
      </c>
      <c r="E211" t="s">
        <v>32</v>
      </c>
      <c r="F211" t="s">
        <v>27</v>
      </c>
      <c r="G211" t="s">
        <v>28</v>
      </c>
      <c r="H211" t="s">
        <v>29</v>
      </c>
      <c r="I211" t="s">
        <v>50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3">
      <c r="A212" s="1">
        <v>43949</v>
      </c>
      <c r="B212">
        <v>4636</v>
      </c>
      <c r="C212" t="s">
        <v>24</v>
      </c>
      <c r="D212" t="s">
        <v>44</v>
      </c>
      <c r="E212" t="s">
        <v>26</v>
      </c>
      <c r="F212" t="s">
        <v>27</v>
      </c>
      <c r="G212" t="s">
        <v>33</v>
      </c>
      <c r="H212" t="s">
        <v>34</v>
      </c>
      <c r="I212" t="s">
        <v>45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3">
      <c r="A213" s="1">
        <v>43950</v>
      </c>
      <c r="B213">
        <v>4636</v>
      </c>
      <c r="C213" t="s">
        <v>24</v>
      </c>
      <c r="D213" t="s">
        <v>25</v>
      </c>
      <c r="E213" t="s">
        <v>26</v>
      </c>
      <c r="F213" t="s">
        <v>27</v>
      </c>
      <c r="G213" t="s">
        <v>28</v>
      </c>
      <c r="H213" t="s">
        <v>29</v>
      </c>
      <c r="I213" t="s">
        <v>49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3">
      <c r="A214" s="1">
        <v>43950</v>
      </c>
      <c r="B214">
        <v>4636</v>
      </c>
      <c r="C214" t="s">
        <v>24</v>
      </c>
      <c r="D214" t="s">
        <v>39</v>
      </c>
      <c r="E214" t="s">
        <v>32</v>
      </c>
      <c r="F214" t="s">
        <v>27</v>
      </c>
      <c r="G214" t="s">
        <v>28</v>
      </c>
      <c r="H214" t="s">
        <v>29</v>
      </c>
      <c r="I214" t="s">
        <v>50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3">
      <c r="A215" s="1">
        <v>43950</v>
      </c>
      <c r="B215">
        <v>4636</v>
      </c>
      <c r="C215" t="s">
        <v>24</v>
      </c>
      <c r="D215" t="s">
        <v>44</v>
      </c>
      <c r="E215" t="s">
        <v>26</v>
      </c>
      <c r="F215" t="s">
        <v>27</v>
      </c>
      <c r="G215" t="s">
        <v>33</v>
      </c>
      <c r="H215" t="s">
        <v>34</v>
      </c>
      <c r="I215" t="s">
        <v>45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3">
      <c r="A216" s="1">
        <v>43951</v>
      </c>
      <c r="B216">
        <v>4636</v>
      </c>
      <c r="C216" t="s">
        <v>24</v>
      </c>
      <c r="D216" t="s">
        <v>25</v>
      </c>
      <c r="E216" t="s">
        <v>26</v>
      </c>
      <c r="F216" t="s">
        <v>27</v>
      </c>
      <c r="G216" t="s">
        <v>28</v>
      </c>
      <c r="H216" t="s">
        <v>29</v>
      </c>
      <c r="I216" t="s">
        <v>49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3">
      <c r="A217" s="1">
        <v>43951</v>
      </c>
      <c r="B217">
        <v>4636</v>
      </c>
      <c r="C217" t="s">
        <v>24</v>
      </c>
      <c r="D217" t="s">
        <v>39</v>
      </c>
      <c r="E217" t="s">
        <v>32</v>
      </c>
      <c r="F217" t="s">
        <v>27</v>
      </c>
      <c r="G217" t="s">
        <v>28</v>
      </c>
      <c r="H217" t="s">
        <v>29</v>
      </c>
      <c r="I217" t="s">
        <v>50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3">
      <c r="A218" s="1">
        <v>43951</v>
      </c>
      <c r="B218">
        <v>4636</v>
      </c>
      <c r="C218" t="s">
        <v>24</v>
      </c>
      <c r="D218" t="s">
        <v>44</v>
      </c>
      <c r="E218" t="s">
        <v>26</v>
      </c>
      <c r="F218" t="s">
        <v>27</v>
      </c>
      <c r="G218" t="s">
        <v>33</v>
      </c>
      <c r="H218" t="s">
        <v>34</v>
      </c>
      <c r="I218" t="s">
        <v>45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3">
      <c r="A219" s="1">
        <v>43952</v>
      </c>
      <c r="B219">
        <v>4636</v>
      </c>
      <c r="C219" t="s">
        <v>24</v>
      </c>
      <c r="D219" t="s">
        <v>25</v>
      </c>
      <c r="E219" t="s">
        <v>26</v>
      </c>
      <c r="F219" t="s">
        <v>27</v>
      </c>
      <c r="G219" t="s">
        <v>28</v>
      </c>
      <c r="H219" t="s">
        <v>29</v>
      </c>
      <c r="I219" t="s">
        <v>49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3">
      <c r="A220" s="1">
        <v>43952</v>
      </c>
      <c r="B220">
        <v>4636</v>
      </c>
      <c r="C220" t="s">
        <v>24</v>
      </c>
      <c r="D220" t="s">
        <v>39</v>
      </c>
      <c r="E220" t="s">
        <v>32</v>
      </c>
      <c r="F220" t="s">
        <v>27</v>
      </c>
      <c r="G220" t="s">
        <v>28</v>
      </c>
      <c r="H220" t="s">
        <v>29</v>
      </c>
      <c r="I220" t="s">
        <v>50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3">
      <c r="A221" s="1">
        <v>43952</v>
      </c>
      <c r="B221">
        <v>4636</v>
      </c>
      <c r="C221" t="s">
        <v>24</v>
      </c>
      <c r="D221" t="s">
        <v>44</v>
      </c>
      <c r="E221" t="s">
        <v>26</v>
      </c>
      <c r="F221" t="s">
        <v>27</v>
      </c>
      <c r="G221" t="s">
        <v>33</v>
      </c>
      <c r="H221" t="s">
        <v>34</v>
      </c>
      <c r="I221" t="s">
        <v>45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3">
      <c r="A222" s="1">
        <v>43953</v>
      </c>
      <c r="B222">
        <v>4636</v>
      </c>
      <c r="C222" t="s">
        <v>24</v>
      </c>
      <c r="D222" t="s">
        <v>25</v>
      </c>
      <c r="E222" t="s">
        <v>26</v>
      </c>
      <c r="F222" t="s">
        <v>27</v>
      </c>
      <c r="G222" t="s">
        <v>28</v>
      </c>
      <c r="H222" t="s">
        <v>29</v>
      </c>
      <c r="I222" t="s">
        <v>49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3">
      <c r="A223" s="1">
        <v>43953</v>
      </c>
      <c r="B223">
        <v>4636</v>
      </c>
      <c r="C223" t="s">
        <v>24</v>
      </c>
      <c r="D223" t="s">
        <v>44</v>
      </c>
      <c r="E223" t="s">
        <v>26</v>
      </c>
      <c r="F223" t="s">
        <v>27</v>
      </c>
      <c r="G223" t="s">
        <v>33</v>
      </c>
      <c r="H223" t="s">
        <v>34</v>
      </c>
      <c r="I223" t="s">
        <v>45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3">
      <c r="A224" s="1">
        <v>43954</v>
      </c>
      <c r="B224">
        <v>4636</v>
      </c>
      <c r="C224" t="s">
        <v>24</v>
      </c>
      <c r="D224" t="s">
        <v>25</v>
      </c>
      <c r="E224" t="s">
        <v>26</v>
      </c>
      <c r="F224" t="s">
        <v>27</v>
      </c>
      <c r="G224" t="s">
        <v>28</v>
      </c>
      <c r="H224" t="s">
        <v>29</v>
      </c>
      <c r="I224" t="s">
        <v>49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3">
      <c r="A225" s="1">
        <v>43954</v>
      </c>
      <c r="B225">
        <v>4636</v>
      </c>
      <c r="C225" t="s">
        <v>24</v>
      </c>
      <c r="D225" t="s">
        <v>44</v>
      </c>
      <c r="E225" t="s">
        <v>26</v>
      </c>
      <c r="F225" t="s">
        <v>27</v>
      </c>
      <c r="G225" t="s">
        <v>33</v>
      </c>
      <c r="H225" t="s">
        <v>34</v>
      </c>
      <c r="I225" t="s">
        <v>45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3">
      <c r="A226" s="1">
        <v>43955</v>
      </c>
      <c r="B226">
        <v>4636</v>
      </c>
      <c r="C226" t="s">
        <v>24</v>
      </c>
      <c r="D226" t="s">
        <v>25</v>
      </c>
      <c r="E226" t="s">
        <v>26</v>
      </c>
      <c r="F226" t="s">
        <v>27</v>
      </c>
      <c r="G226" t="s">
        <v>28</v>
      </c>
      <c r="H226" t="s">
        <v>29</v>
      </c>
      <c r="I226" t="s">
        <v>49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3">
      <c r="A227" s="1">
        <v>43955</v>
      </c>
      <c r="B227">
        <v>4636</v>
      </c>
      <c r="C227" t="s">
        <v>24</v>
      </c>
      <c r="D227" t="s">
        <v>44</v>
      </c>
      <c r="E227" t="s">
        <v>26</v>
      </c>
      <c r="F227" t="s">
        <v>27</v>
      </c>
      <c r="G227" t="s">
        <v>33</v>
      </c>
      <c r="H227" t="s">
        <v>34</v>
      </c>
      <c r="I227" t="s">
        <v>45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3">
      <c r="A228" s="1">
        <v>43956</v>
      </c>
      <c r="B228">
        <v>4636</v>
      </c>
      <c r="C228" t="s">
        <v>24</v>
      </c>
      <c r="D228" t="s">
        <v>25</v>
      </c>
      <c r="E228" t="s">
        <v>26</v>
      </c>
      <c r="F228" t="s">
        <v>27</v>
      </c>
      <c r="G228" t="s">
        <v>28</v>
      </c>
      <c r="H228" t="s">
        <v>29</v>
      </c>
      <c r="I228" t="s">
        <v>49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3">
      <c r="A229" s="1">
        <v>43956</v>
      </c>
      <c r="B229">
        <v>4636</v>
      </c>
      <c r="C229" t="s">
        <v>24</v>
      </c>
      <c r="D229" t="s">
        <v>44</v>
      </c>
      <c r="E229" t="s">
        <v>26</v>
      </c>
      <c r="F229" t="s">
        <v>27</v>
      </c>
      <c r="G229" t="s">
        <v>33</v>
      </c>
      <c r="H229" t="s">
        <v>34</v>
      </c>
      <c r="I229" t="s">
        <v>45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3">
      <c r="A230" s="1">
        <v>43957</v>
      </c>
      <c r="B230">
        <v>4636</v>
      </c>
      <c r="C230" t="s">
        <v>24</v>
      </c>
      <c r="D230" t="s">
        <v>25</v>
      </c>
      <c r="E230" t="s">
        <v>26</v>
      </c>
      <c r="F230" t="s">
        <v>27</v>
      </c>
      <c r="G230" t="s">
        <v>28</v>
      </c>
      <c r="H230" t="s">
        <v>29</v>
      </c>
      <c r="I230" t="s">
        <v>49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3">
      <c r="A231" s="1">
        <v>43958</v>
      </c>
      <c r="B231">
        <v>4636</v>
      </c>
      <c r="C231" t="s">
        <v>24</v>
      </c>
      <c r="D231" t="s">
        <v>25</v>
      </c>
      <c r="E231" t="s">
        <v>26</v>
      </c>
      <c r="F231" t="s">
        <v>27</v>
      </c>
      <c r="G231" t="s">
        <v>28</v>
      </c>
      <c r="H231" t="s">
        <v>29</v>
      </c>
      <c r="I231" t="s">
        <v>49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3">
      <c r="A232" s="1">
        <v>43958</v>
      </c>
      <c r="B232">
        <v>4636</v>
      </c>
      <c r="C232" t="s">
        <v>24</v>
      </c>
      <c r="D232" t="s">
        <v>44</v>
      </c>
      <c r="E232" t="s">
        <v>26</v>
      </c>
      <c r="F232" t="s">
        <v>27</v>
      </c>
      <c r="G232" t="s">
        <v>33</v>
      </c>
      <c r="H232" t="s">
        <v>34</v>
      </c>
      <c r="I232" t="s">
        <v>45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3">
      <c r="A233" s="1">
        <v>43959</v>
      </c>
      <c r="B233">
        <v>4636</v>
      </c>
      <c r="C233" t="s">
        <v>24</v>
      </c>
      <c r="D233" t="s">
        <v>25</v>
      </c>
      <c r="E233" t="s">
        <v>26</v>
      </c>
      <c r="F233" t="s">
        <v>27</v>
      </c>
      <c r="G233" t="s">
        <v>28</v>
      </c>
      <c r="H233" t="s">
        <v>29</v>
      </c>
      <c r="I233" t="s">
        <v>49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3">
      <c r="A234" s="1">
        <v>43959</v>
      </c>
      <c r="B234">
        <v>4636</v>
      </c>
      <c r="C234" t="s">
        <v>24</v>
      </c>
      <c r="D234" t="s">
        <v>44</v>
      </c>
      <c r="E234" t="s">
        <v>26</v>
      </c>
      <c r="F234" t="s">
        <v>27</v>
      </c>
      <c r="G234" t="s">
        <v>33</v>
      </c>
      <c r="H234" t="s">
        <v>34</v>
      </c>
      <c r="I234" t="s">
        <v>45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3">
      <c r="A235" s="1">
        <v>43960</v>
      </c>
      <c r="B235">
        <v>4636</v>
      </c>
      <c r="C235" t="s">
        <v>24</v>
      </c>
      <c r="D235" t="s">
        <v>25</v>
      </c>
      <c r="E235" t="s">
        <v>26</v>
      </c>
      <c r="F235" t="s">
        <v>27</v>
      </c>
      <c r="G235" t="s">
        <v>28</v>
      </c>
      <c r="H235" t="s">
        <v>29</v>
      </c>
      <c r="I235" t="s">
        <v>49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3">
      <c r="A236" s="1">
        <v>43960</v>
      </c>
      <c r="B236">
        <v>4636</v>
      </c>
      <c r="C236" t="s">
        <v>24</v>
      </c>
      <c r="D236" t="s">
        <v>44</v>
      </c>
      <c r="E236" t="s">
        <v>26</v>
      </c>
      <c r="F236" t="s">
        <v>27</v>
      </c>
      <c r="G236" t="s">
        <v>33</v>
      </c>
      <c r="H236" t="s">
        <v>34</v>
      </c>
      <c r="I236" t="s">
        <v>45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3">
      <c r="A237" s="1">
        <v>43961</v>
      </c>
      <c r="B237">
        <v>6108</v>
      </c>
      <c r="C237" t="s">
        <v>52</v>
      </c>
      <c r="D237" t="s">
        <v>53</v>
      </c>
      <c r="E237" t="s">
        <v>54</v>
      </c>
      <c r="F237" t="s">
        <v>27</v>
      </c>
      <c r="G237" t="s">
        <v>28</v>
      </c>
      <c r="H237" t="s">
        <v>29</v>
      </c>
      <c r="I237" t="s">
        <v>54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 x14ac:dyDescent="0.3">
      <c r="A238" s="1">
        <v>43961</v>
      </c>
      <c r="B238">
        <v>4636</v>
      </c>
      <c r="C238" t="s">
        <v>24</v>
      </c>
      <c r="D238" t="s">
        <v>25</v>
      </c>
      <c r="E238" t="s">
        <v>26</v>
      </c>
      <c r="F238" t="s">
        <v>27</v>
      </c>
      <c r="G238" t="s">
        <v>28</v>
      </c>
      <c r="H238" t="s">
        <v>29</v>
      </c>
      <c r="I238" t="s">
        <v>49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 x14ac:dyDescent="0.3">
      <c r="A239" s="1">
        <v>43961</v>
      </c>
      <c r="B239">
        <v>4636</v>
      </c>
      <c r="C239" t="s">
        <v>24</v>
      </c>
      <c r="D239" t="s">
        <v>44</v>
      </c>
      <c r="E239" t="s">
        <v>26</v>
      </c>
      <c r="F239" t="s">
        <v>27</v>
      </c>
      <c r="G239" t="s">
        <v>33</v>
      </c>
      <c r="H239" t="s">
        <v>34</v>
      </c>
      <c r="I239" t="s">
        <v>45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 x14ac:dyDescent="0.3">
      <c r="A240" s="1">
        <v>43962</v>
      </c>
      <c r="B240">
        <v>6108</v>
      </c>
      <c r="C240" t="s">
        <v>52</v>
      </c>
      <c r="D240" t="s">
        <v>53</v>
      </c>
      <c r="E240" t="s">
        <v>54</v>
      </c>
      <c r="F240" t="s">
        <v>27</v>
      </c>
      <c r="G240" t="s">
        <v>28</v>
      </c>
      <c r="H240" t="s">
        <v>29</v>
      </c>
      <c r="I240" t="s">
        <v>54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 x14ac:dyDescent="0.3">
      <c r="A241" s="1">
        <v>43962</v>
      </c>
      <c r="B241">
        <v>4636</v>
      </c>
      <c r="C241" t="s">
        <v>24</v>
      </c>
      <c r="D241" t="s">
        <v>25</v>
      </c>
      <c r="E241" t="s">
        <v>26</v>
      </c>
      <c r="F241" t="s">
        <v>27</v>
      </c>
      <c r="G241" t="s">
        <v>28</v>
      </c>
      <c r="H241" t="s">
        <v>29</v>
      </c>
      <c r="I241" t="s">
        <v>49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 x14ac:dyDescent="0.3">
      <c r="A242" s="1">
        <v>43962</v>
      </c>
      <c r="B242">
        <v>4636</v>
      </c>
      <c r="C242" t="s">
        <v>24</v>
      </c>
      <c r="D242" t="s">
        <v>44</v>
      </c>
      <c r="E242" t="s">
        <v>26</v>
      </c>
      <c r="F242" t="s">
        <v>27</v>
      </c>
      <c r="G242" t="s">
        <v>33</v>
      </c>
      <c r="H242" t="s">
        <v>34</v>
      </c>
      <c r="I242" t="s">
        <v>45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 x14ac:dyDescent="0.3">
      <c r="A243" s="1">
        <v>43963</v>
      </c>
      <c r="B243">
        <v>6108</v>
      </c>
      <c r="C243" t="s">
        <v>52</v>
      </c>
      <c r="D243" t="s">
        <v>53</v>
      </c>
      <c r="E243" t="s">
        <v>54</v>
      </c>
      <c r="F243" t="s">
        <v>27</v>
      </c>
      <c r="G243" t="s">
        <v>28</v>
      </c>
      <c r="H243" t="s">
        <v>29</v>
      </c>
      <c r="I243" t="s">
        <v>55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 x14ac:dyDescent="0.3">
      <c r="A244" s="1">
        <v>43963</v>
      </c>
      <c r="B244">
        <v>4636</v>
      </c>
      <c r="C244" t="s">
        <v>24</v>
      </c>
      <c r="D244" t="s">
        <v>25</v>
      </c>
      <c r="E244" t="s">
        <v>26</v>
      </c>
      <c r="F244" t="s">
        <v>27</v>
      </c>
      <c r="G244" t="s">
        <v>28</v>
      </c>
      <c r="H244" t="s">
        <v>29</v>
      </c>
      <c r="I244" t="s">
        <v>49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 x14ac:dyDescent="0.3">
      <c r="A245" s="1">
        <v>43963</v>
      </c>
      <c r="B245">
        <v>4636</v>
      </c>
      <c r="C245" t="s">
        <v>24</v>
      </c>
      <c r="D245" t="s">
        <v>44</v>
      </c>
      <c r="E245" t="s">
        <v>26</v>
      </c>
      <c r="F245" t="s">
        <v>27</v>
      </c>
      <c r="G245" t="s">
        <v>33</v>
      </c>
      <c r="H245" t="s">
        <v>34</v>
      </c>
      <c r="I245" t="s">
        <v>45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 x14ac:dyDescent="0.3">
      <c r="A246" s="1">
        <v>43964</v>
      </c>
      <c r="B246">
        <v>6108</v>
      </c>
      <c r="C246" t="s">
        <v>52</v>
      </c>
      <c r="D246" t="s">
        <v>53</v>
      </c>
      <c r="E246" t="s">
        <v>54</v>
      </c>
      <c r="F246" t="s">
        <v>27</v>
      </c>
      <c r="G246" t="s">
        <v>28</v>
      </c>
      <c r="H246" t="s">
        <v>29</v>
      </c>
      <c r="I246" t="s">
        <v>55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 x14ac:dyDescent="0.3">
      <c r="A247" s="1">
        <v>43964</v>
      </c>
      <c r="B247">
        <v>4636</v>
      </c>
      <c r="C247" t="s">
        <v>24</v>
      </c>
      <c r="D247" t="s">
        <v>25</v>
      </c>
      <c r="E247" t="s">
        <v>26</v>
      </c>
      <c r="F247" t="s">
        <v>27</v>
      </c>
      <c r="G247" t="s">
        <v>28</v>
      </c>
      <c r="H247" t="s">
        <v>29</v>
      </c>
      <c r="I247" t="s">
        <v>49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 x14ac:dyDescent="0.3">
      <c r="A248" s="1">
        <v>43964</v>
      </c>
      <c r="B248">
        <v>4636</v>
      </c>
      <c r="C248" t="s">
        <v>24</v>
      </c>
      <c r="D248" t="s">
        <v>44</v>
      </c>
      <c r="E248" t="s">
        <v>26</v>
      </c>
      <c r="F248" t="s">
        <v>27</v>
      </c>
      <c r="G248" t="s">
        <v>33</v>
      </c>
      <c r="H248" t="s">
        <v>34</v>
      </c>
      <c r="I248" t="s">
        <v>45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 x14ac:dyDescent="0.3">
      <c r="A249" s="1">
        <v>43965</v>
      </c>
      <c r="B249">
        <v>6108</v>
      </c>
      <c r="C249" t="s">
        <v>52</v>
      </c>
      <c r="D249" t="s">
        <v>53</v>
      </c>
      <c r="E249" t="s">
        <v>54</v>
      </c>
      <c r="F249" t="s">
        <v>27</v>
      </c>
      <c r="G249" t="s">
        <v>28</v>
      </c>
      <c r="H249" t="s">
        <v>29</v>
      </c>
      <c r="I249" t="s">
        <v>55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 x14ac:dyDescent="0.3">
      <c r="A250" s="1">
        <v>43965</v>
      </c>
      <c r="B250">
        <v>4636</v>
      </c>
      <c r="C250" t="s">
        <v>24</v>
      </c>
      <c r="D250" t="s">
        <v>25</v>
      </c>
      <c r="E250" t="s">
        <v>26</v>
      </c>
      <c r="F250" t="s">
        <v>27</v>
      </c>
      <c r="G250" t="s">
        <v>28</v>
      </c>
      <c r="H250" t="s">
        <v>29</v>
      </c>
      <c r="I250" t="s">
        <v>49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 x14ac:dyDescent="0.3">
      <c r="A251" s="1">
        <v>43965</v>
      </c>
      <c r="B251">
        <v>4636</v>
      </c>
      <c r="C251" t="s">
        <v>24</v>
      </c>
      <c r="D251" t="s">
        <v>44</v>
      </c>
      <c r="E251" t="s">
        <v>26</v>
      </c>
      <c r="F251" t="s">
        <v>27</v>
      </c>
      <c r="G251" t="s">
        <v>33</v>
      </c>
      <c r="H251" t="s">
        <v>34</v>
      </c>
      <c r="I251" t="s">
        <v>45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 x14ac:dyDescent="0.3">
      <c r="A252" s="1">
        <v>43966</v>
      </c>
      <c r="B252">
        <v>6108</v>
      </c>
      <c r="C252" t="s">
        <v>52</v>
      </c>
      <c r="D252" t="s">
        <v>53</v>
      </c>
      <c r="E252" t="s">
        <v>54</v>
      </c>
      <c r="F252" t="s">
        <v>27</v>
      </c>
      <c r="G252" t="s">
        <v>28</v>
      </c>
      <c r="H252" t="s">
        <v>29</v>
      </c>
      <c r="I252" t="s">
        <v>55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 x14ac:dyDescent="0.3">
      <c r="A253" s="1">
        <v>43966</v>
      </c>
      <c r="B253">
        <v>4636</v>
      </c>
      <c r="C253" t="s">
        <v>24</v>
      </c>
      <c r="D253" t="s">
        <v>25</v>
      </c>
      <c r="E253" t="s">
        <v>26</v>
      </c>
      <c r="F253" t="s">
        <v>27</v>
      </c>
      <c r="G253" t="s">
        <v>28</v>
      </c>
      <c r="H253" t="s">
        <v>29</v>
      </c>
      <c r="I253" t="s">
        <v>49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 x14ac:dyDescent="0.3">
      <c r="A254" s="1">
        <v>43966</v>
      </c>
      <c r="B254">
        <v>4636</v>
      </c>
      <c r="C254" t="s">
        <v>24</v>
      </c>
      <c r="D254" t="s">
        <v>44</v>
      </c>
      <c r="E254" t="s">
        <v>26</v>
      </c>
      <c r="F254" t="s">
        <v>27</v>
      </c>
      <c r="G254" t="s">
        <v>33</v>
      </c>
      <c r="H254" t="s">
        <v>34</v>
      </c>
      <c r="I254" t="s">
        <v>45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 x14ac:dyDescent="0.3">
      <c r="A255" s="1">
        <v>43967</v>
      </c>
      <c r="B255">
        <v>6108</v>
      </c>
      <c r="C255" t="s">
        <v>52</v>
      </c>
      <c r="D255" t="s">
        <v>53</v>
      </c>
      <c r="E255" t="s">
        <v>54</v>
      </c>
      <c r="F255" t="s">
        <v>27</v>
      </c>
      <c r="G255" t="s">
        <v>28</v>
      </c>
      <c r="H255" t="s">
        <v>29</v>
      </c>
      <c r="I255" t="s">
        <v>55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 x14ac:dyDescent="0.3">
      <c r="A256" s="1">
        <v>43967</v>
      </c>
      <c r="B256">
        <v>4636</v>
      </c>
      <c r="C256" t="s">
        <v>24</v>
      </c>
      <c r="D256" t="s">
        <v>25</v>
      </c>
      <c r="E256" t="s">
        <v>26</v>
      </c>
      <c r="F256" t="s">
        <v>27</v>
      </c>
      <c r="G256" t="s">
        <v>28</v>
      </c>
      <c r="H256" t="s">
        <v>29</v>
      </c>
      <c r="I256" t="s">
        <v>49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 x14ac:dyDescent="0.3">
      <c r="A257" s="1">
        <v>43967</v>
      </c>
      <c r="B257">
        <v>4636</v>
      </c>
      <c r="C257" t="s">
        <v>24</v>
      </c>
      <c r="D257" t="s">
        <v>44</v>
      </c>
      <c r="E257" t="s">
        <v>26</v>
      </c>
      <c r="F257" t="s">
        <v>27</v>
      </c>
      <c r="G257" t="s">
        <v>33</v>
      </c>
      <c r="H257" t="s">
        <v>34</v>
      </c>
      <c r="I257" t="s">
        <v>45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 x14ac:dyDescent="0.3">
      <c r="A258" s="1">
        <v>43968</v>
      </c>
      <c r="B258">
        <v>6108</v>
      </c>
      <c r="C258" t="s">
        <v>52</v>
      </c>
      <c r="D258" t="s">
        <v>53</v>
      </c>
      <c r="E258" t="s">
        <v>54</v>
      </c>
      <c r="F258" t="s">
        <v>27</v>
      </c>
      <c r="G258" t="s">
        <v>28</v>
      </c>
      <c r="H258" t="s">
        <v>29</v>
      </c>
      <c r="I258" t="s">
        <v>55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 x14ac:dyDescent="0.3">
      <c r="A259" s="1">
        <v>43968</v>
      </c>
      <c r="B259">
        <v>4636</v>
      </c>
      <c r="C259" t="s">
        <v>24</v>
      </c>
      <c r="D259" t="s">
        <v>25</v>
      </c>
      <c r="E259" t="s">
        <v>26</v>
      </c>
      <c r="F259" t="s">
        <v>27</v>
      </c>
      <c r="G259" t="s">
        <v>28</v>
      </c>
      <c r="H259" t="s">
        <v>29</v>
      </c>
      <c r="I259" t="s">
        <v>49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 x14ac:dyDescent="0.3">
      <c r="A260" s="1">
        <v>43968</v>
      </c>
      <c r="B260">
        <v>4636</v>
      </c>
      <c r="C260" t="s">
        <v>24</v>
      </c>
      <c r="D260" t="s">
        <v>44</v>
      </c>
      <c r="E260" t="s">
        <v>26</v>
      </c>
      <c r="F260" t="s">
        <v>27</v>
      </c>
      <c r="G260" t="s">
        <v>33</v>
      </c>
      <c r="H260" t="s">
        <v>34</v>
      </c>
      <c r="I260" t="s">
        <v>45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 x14ac:dyDescent="0.3">
      <c r="A261" s="1">
        <v>43969</v>
      </c>
      <c r="B261">
        <v>6108</v>
      </c>
      <c r="C261" t="s">
        <v>52</v>
      </c>
      <c r="D261" t="s">
        <v>53</v>
      </c>
      <c r="E261" t="s">
        <v>54</v>
      </c>
      <c r="F261" t="s">
        <v>27</v>
      </c>
      <c r="G261" t="s">
        <v>28</v>
      </c>
      <c r="H261" t="s">
        <v>29</v>
      </c>
      <c r="I261" t="s">
        <v>55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 x14ac:dyDescent="0.3">
      <c r="A262" s="1">
        <v>43969</v>
      </c>
      <c r="B262">
        <v>4636</v>
      </c>
      <c r="C262" t="s">
        <v>24</v>
      </c>
      <c r="D262" t="s">
        <v>25</v>
      </c>
      <c r="E262" t="s">
        <v>26</v>
      </c>
      <c r="F262" t="s">
        <v>27</v>
      </c>
      <c r="G262" t="s">
        <v>28</v>
      </c>
      <c r="H262" t="s">
        <v>29</v>
      </c>
      <c r="I262" t="s">
        <v>49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 x14ac:dyDescent="0.3">
      <c r="A263" s="1">
        <v>43969</v>
      </c>
      <c r="B263">
        <v>4636</v>
      </c>
      <c r="C263" t="s">
        <v>24</v>
      </c>
      <c r="D263" t="s">
        <v>44</v>
      </c>
      <c r="E263" t="s">
        <v>26</v>
      </c>
      <c r="F263" t="s">
        <v>27</v>
      </c>
      <c r="G263" t="s">
        <v>33</v>
      </c>
      <c r="H263" t="s">
        <v>34</v>
      </c>
      <c r="I263" t="s">
        <v>45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 x14ac:dyDescent="0.3">
      <c r="A264" s="1">
        <v>43970</v>
      </c>
      <c r="B264">
        <v>6108</v>
      </c>
      <c r="C264" t="s">
        <v>52</v>
      </c>
      <c r="D264" t="s">
        <v>53</v>
      </c>
      <c r="E264" t="s">
        <v>54</v>
      </c>
      <c r="F264" t="s">
        <v>27</v>
      </c>
      <c r="G264" t="s">
        <v>28</v>
      </c>
      <c r="H264" t="s">
        <v>29</v>
      </c>
      <c r="I264" t="s">
        <v>55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 x14ac:dyDescent="0.3">
      <c r="A265" s="1">
        <v>43970</v>
      </c>
      <c r="B265">
        <v>4636</v>
      </c>
      <c r="C265" t="s">
        <v>24</v>
      </c>
      <c r="D265" t="s">
        <v>25</v>
      </c>
      <c r="E265" t="s">
        <v>26</v>
      </c>
      <c r="F265" t="s">
        <v>27</v>
      </c>
      <c r="G265" t="s">
        <v>28</v>
      </c>
      <c r="H265" t="s">
        <v>29</v>
      </c>
      <c r="I265" t="s">
        <v>49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 x14ac:dyDescent="0.3">
      <c r="A266" s="1">
        <v>43970</v>
      </c>
      <c r="B266">
        <v>4636</v>
      </c>
      <c r="C266" t="s">
        <v>24</v>
      </c>
      <c r="D266" t="s">
        <v>44</v>
      </c>
      <c r="E266" t="s">
        <v>26</v>
      </c>
      <c r="F266" t="s">
        <v>27</v>
      </c>
      <c r="G266" t="s">
        <v>33</v>
      </c>
      <c r="H266" t="s">
        <v>34</v>
      </c>
      <c r="I266" t="s">
        <v>45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 x14ac:dyDescent="0.3">
      <c r="A267" s="1">
        <v>43971</v>
      </c>
      <c r="B267">
        <v>6108</v>
      </c>
      <c r="C267" t="s">
        <v>52</v>
      </c>
      <c r="D267" t="s">
        <v>53</v>
      </c>
      <c r="E267" t="s">
        <v>54</v>
      </c>
      <c r="F267" t="s">
        <v>27</v>
      </c>
      <c r="G267" t="s">
        <v>28</v>
      </c>
      <c r="H267" t="s">
        <v>29</v>
      </c>
      <c r="I267" t="s">
        <v>55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 x14ac:dyDescent="0.3">
      <c r="A268" s="1">
        <v>43971</v>
      </c>
      <c r="B268">
        <v>4636</v>
      </c>
      <c r="C268" t="s">
        <v>24</v>
      </c>
      <c r="D268" t="s">
        <v>25</v>
      </c>
      <c r="E268" t="s">
        <v>26</v>
      </c>
      <c r="F268" t="s">
        <v>27</v>
      </c>
      <c r="G268" t="s">
        <v>28</v>
      </c>
      <c r="H268" t="s">
        <v>29</v>
      </c>
      <c r="I268" t="s">
        <v>49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 x14ac:dyDescent="0.3">
      <c r="A269" s="1">
        <v>43971</v>
      </c>
      <c r="B269">
        <v>4636</v>
      </c>
      <c r="C269" t="s">
        <v>24</v>
      </c>
      <c r="D269" t="s">
        <v>44</v>
      </c>
      <c r="E269" t="s">
        <v>26</v>
      </c>
      <c r="F269" t="s">
        <v>27</v>
      </c>
      <c r="G269" t="s">
        <v>33</v>
      </c>
      <c r="H269" t="s">
        <v>34</v>
      </c>
      <c r="I269" t="s">
        <v>45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 x14ac:dyDescent="0.3">
      <c r="A270" s="1">
        <v>43972</v>
      </c>
      <c r="B270">
        <v>6108</v>
      </c>
      <c r="C270" t="s">
        <v>52</v>
      </c>
      <c r="D270" t="s">
        <v>53</v>
      </c>
      <c r="E270" t="s">
        <v>54</v>
      </c>
      <c r="F270" t="s">
        <v>27</v>
      </c>
      <c r="G270" t="s">
        <v>28</v>
      </c>
      <c r="H270" t="s">
        <v>29</v>
      </c>
      <c r="I270" t="s">
        <v>55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 x14ac:dyDescent="0.3">
      <c r="A271" s="1">
        <v>43972</v>
      </c>
      <c r="B271">
        <v>4636</v>
      </c>
      <c r="C271" t="s">
        <v>24</v>
      </c>
      <c r="D271" t="s">
        <v>25</v>
      </c>
      <c r="E271" t="s">
        <v>26</v>
      </c>
      <c r="F271" t="s">
        <v>27</v>
      </c>
      <c r="G271" t="s">
        <v>28</v>
      </c>
      <c r="H271" t="s">
        <v>29</v>
      </c>
      <c r="I271" t="s">
        <v>49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 x14ac:dyDescent="0.3">
      <c r="A272" s="1">
        <v>43972</v>
      </c>
      <c r="B272">
        <v>4636</v>
      </c>
      <c r="C272" t="s">
        <v>24</v>
      </c>
      <c r="D272" t="s">
        <v>44</v>
      </c>
      <c r="E272" t="s">
        <v>26</v>
      </c>
      <c r="F272" t="s">
        <v>27</v>
      </c>
      <c r="G272" t="s">
        <v>33</v>
      </c>
      <c r="H272" t="s">
        <v>34</v>
      </c>
      <c r="I272" t="s">
        <v>45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 x14ac:dyDescent="0.3">
      <c r="A273" s="1">
        <v>43973</v>
      </c>
      <c r="B273">
        <v>6108</v>
      </c>
      <c r="C273" t="s">
        <v>52</v>
      </c>
      <c r="D273" t="s">
        <v>53</v>
      </c>
      <c r="E273" t="s">
        <v>54</v>
      </c>
      <c r="F273" t="s">
        <v>27</v>
      </c>
      <c r="G273" t="s">
        <v>28</v>
      </c>
      <c r="H273" t="s">
        <v>29</v>
      </c>
      <c r="I273" t="s">
        <v>55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 x14ac:dyDescent="0.3">
      <c r="A274" s="1">
        <v>43973</v>
      </c>
      <c r="B274">
        <v>4636</v>
      </c>
      <c r="C274" t="s">
        <v>24</v>
      </c>
      <c r="D274" t="s">
        <v>25</v>
      </c>
      <c r="E274" t="s">
        <v>26</v>
      </c>
      <c r="F274" t="s">
        <v>27</v>
      </c>
      <c r="G274" t="s">
        <v>28</v>
      </c>
      <c r="H274" t="s">
        <v>29</v>
      </c>
      <c r="I274" t="s">
        <v>49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 x14ac:dyDescent="0.3">
      <c r="A275" s="1">
        <v>43973</v>
      </c>
      <c r="B275">
        <v>4636</v>
      </c>
      <c r="C275" t="s">
        <v>24</v>
      </c>
      <c r="D275" t="s">
        <v>44</v>
      </c>
      <c r="E275" t="s">
        <v>26</v>
      </c>
      <c r="F275" t="s">
        <v>27</v>
      </c>
      <c r="G275" t="s">
        <v>33</v>
      </c>
      <c r="H275" t="s">
        <v>34</v>
      </c>
      <c r="I275" t="s">
        <v>45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 x14ac:dyDescent="0.3">
      <c r="A276" s="1">
        <v>43974</v>
      </c>
      <c r="B276">
        <v>6108</v>
      </c>
      <c r="C276" t="s">
        <v>52</v>
      </c>
      <c r="D276" t="s">
        <v>53</v>
      </c>
      <c r="E276" t="s">
        <v>54</v>
      </c>
      <c r="F276" t="s">
        <v>27</v>
      </c>
      <c r="G276" t="s">
        <v>28</v>
      </c>
      <c r="H276" t="s">
        <v>29</v>
      </c>
      <c r="I276" t="s">
        <v>55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 x14ac:dyDescent="0.3">
      <c r="A277" s="1">
        <v>43974</v>
      </c>
      <c r="B277">
        <v>4636</v>
      </c>
      <c r="C277" t="s">
        <v>24</v>
      </c>
      <c r="D277" t="s">
        <v>25</v>
      </c>
      <c r="E277" t="s">
        <v>26</v>
      </c>
      <c r="F277" t="s">
        <v>27</v>
      </c>
      <c r="G277" t="s">
        <v>28</v>
      </c>
      <c r="H277" t="s">
        <v>29</v>
      </c>
      <c r="I277" t="s">
        <v>49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 x14ac:dyDescent="0.3">
      <c r="A278" s="1">
        <v>43974</v>
      </c>
      <c r="B278">
        <v>4636</v>
      </c>
      <c r="C278" t="s">
        <v>24</v>
      </c>
      <c r="D278" t="s">
        <v>44</v>
      </c>
      <c r="E278" t="s">
        <v>26</v>
      </c>
      <c r="F278" t="s">
        <v>27</v>
      </c>
      <c r="G278" t="s">
        <v>33</v>
      </c>
      <c r="H278" t="s">
        <v>34</v>
      </c>
      <c r="I278" t="s">
        <v>45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 x14ac:dyDescent="0.3">
      <c r="A279" s="1">
        <v>43975</v>
      </c>
      <c r="B279">
        <v>6108</v>
      </c>
      <c r="C279" t="s">
        <v>52</v>
      </c>
      <c r="D279" t="s">
        <v>53</v>
      </c>
      <c r="E279" t="s">
        <v>54</v>
      </c>
      <c r="F279" t="s">
        <v>27</v>
      </c>
      <c r="G279" t="s">
        <v>28</v>
      </c>
      <c r="H279" t="s">
        <v>29</v>
      </c>
      <c r="I279" t="s">
        <v>55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 x14ac:dyDescent="0.3">
      <c r="A280" s="1">
        <v>43975</v>
      </c>
      <c r="B280">
        <v>4636</v>
      </c>
      <c r="C280" t="s">
        <v>24</v>
      </c>
      <c r="D280" t="s">
        <v>25</v>
      </c>
      <c r="E280" t="s">
        <v>26</v>
      </c>
      <c r="F280" t="s">
        <v>27</v>
      </c>
      <c r="G280" t="s">
        <v>28</v>
      </c>
      <c r="H280" t="s">
        <v>29</v>
      </c>
      <c r="I280" t="s">
        <v>49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 x14ac:dyDescent="0.3">
      <c r="A281" s="1">
        <v>43975</v>
      </c>
      <c r="B281">
        <v>4636</v>
      </c>
      <c r="C281" t="s">
        <v>24</v>
      </c>
      <c r="D281" t="s">
        <v>44</v>
      </c>
      <c r="E281" t="s">
        <v>26</v>
      </c>
      <c r="F281" t="s">
        <v>27</v>
      </c>
      <c r="G281" t="s">
        <v>33</v>
      </c>
      <c r="H281" t="s">
        <v>34</v>
      </c>
      <c r="I281" t="s">
        <v>45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 x14ac:dyDescent="0.3">
      <c r="A282" s="1">
        <v>43976</v>
      </c>
      <c r="B282">
        <v>6108</v>
      </c>
      <c r="C282" t="s">
        <v>52</v>
      </c>
      <c r="D282" t="s">
        <v>53</v>
      </c>
      <c r="E282" t="s">
        <v>54</v>
      </c>
      <c r="F282" t="s">
        <v>27</v>
      </c>
      <c r="G282" t="s">
        <v>28</v>
      </c>
      <c r="H282" t="s">
        <v>29</v>
      </c>
      <c r="I282" t="s">
        <v>55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 x14ac:dyDescent="0.3">
      <c r="A283" s="1">
        <v>43976</v>
      </c>
      <c r="B283">
        <v>4636</v>
      </c>
      <c r="C283" t="s">
        <v>24</v>
      </c>
      <c r="D283" t="s">
        <v>25</v>
      </c>
      <c r="E283" t="s">
        <v>26</v>
      </c>
      <c r="F283" t="s">
        <v>27</v>
      </c>
      <c r="G283" t="s">
        <v>28</v>
      </c>
      <c r="H283" t="s">
        <v>29</v>
      </c>
      <c r="I283" t="s">
        <v>49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 x14ac:dyDescent="0.3">
      <c r="A284" s="1">
        <v>43976</v>
      </c>
      <c r="B284">
        <v>4636</v>
      </c>
      <c r="C284" t="s">
        <v>24</v>
      </c>
      <c r="D284" t="s">
        <v>44</v>
      </c>
      <c r="E284" t="s">
        <v>26</v>
      </c>
      <c r="F284" t="s">
        <v>27</v>
      </c>
      <c r="G284" t="s">
        <v>33</v>
      </c>
      <c r="H284" t="s">
        <v>34</v>
      </c>
      <c r="I284" t="s">
        <v>45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 x14ac:dyDescent="0.3">
      <c r="A285" s="1">
        <v>43977</v>
      </c>
      <c r="B285">
        <v>6108</v>
      </c>
      <c r="C285" t="s">
        <v>52</v>
      </c>
      <c r="D285" t="s">
        <v>53</v>
      </c>
      <c r="E285" t="s">
        <v>54</v>
      </c>
      <c r="F285" t="s">
        <v>27</v>
      </c>
      <c r="G285" t="s">
        <v>28</v>
      </c>
      <c r="H285" t="s">
        <v>29</v>
      </c>
      <c r="I285" t="s">
        <v>55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 x14ac:dyDescent="0.3">
      <c r="A286" s="1">
        <v>43977</v>
      </c>
      <c r="B286">
        <v>4636</v>
      </c>
      <c r="C286" t="s">
        <v>24</v>
      </c>
      <c r="D286" t="s">
        <v>25</v>
      </c>
      <c r="E286" t="s">
        <v>26</v>
      </c>
      <c r="F286" t="s">
        <v>27</v>
      </c>
      <c r="G286" t="s">
        <v>28</v>
      </c>
      <c r="H286" t="s">
        <v>29</v>
      </c>
      <c r="I286" t="s">
        <v>49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 x14ac:dyDescent="0.3">
      <c r="A287" s="1">
        <v>43977</v>
      </c>
      <c r="B287">
        <v>4636</v>
      </c>
      <c r="C287" t="s">
        <v>24</v>
      </c>
      <c r="D287" t="s">
        <v>44</v>
      </c>
      <c r="E287" t="s">
        <v>26</v>
      </c>
      <c r="F287" t="s">
        <v>27</v>
      </c>
      <c r="G287" t="s">
        <v>33</v>
      </c>
      <c r="H287" t="s">
        <v>34</v>
      </c>
      <c r="I287" t="s">
        <v>45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 x14ac:dyDescent="0.3">
      <c r="A288" s="1">
        <v>43978</v>
      </c>
      <c r="B288">
        <v>6108</v>
      </c>
      <c r="C288" t="s">
        <v>52</v>
      </c>
      <c r="D288" t="s">
        <v>53</v>
      </c>
      <c r="E288" t="s">
        <v>54</v>
      </c>
      <c r="F288" t="s">
        <v>27</v>
      </c>
      <c r="G288" t="s">
        <v>28</v>
      </c>
      <c r="H288" t="s">
        <v>29</v>
      </c>
      <c r="I288" t="s">
        <v>55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 x14ac:dyDescent="0.3">
      <c r="A289" s="1">
        <v>43978</v>
      </c>
      <c r="B289">
        <v>4636</v>
      </c>
      <c r="C289" t="s">
        <v>24</v>
      </c>
      <c r="D289" t="s">
        <v>25</v>
      </c>
      <c r="E289" t="s">
        <v>26</v>
      </c>
      <c r="F289" t="s">
        <v>27</v>
      </c>
      <c r="G289" t="s">
        <v>28</v>
      </c>
      <c r="H289" t="s">
        <v>29</v>
      </c>
      <c r="I289" t="s">
        <v>49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 x14ac:dyDescent="0.3">
      <c r="A290" s="1">
        <v>43978</v>
      </c>
      <c r="B290">
        <v>4636</v>
      </c>
      <c r="C290" t="s">
        <v>24</v>
      </c>
      <c r="D290" t="s">
        <v>44</v>
      </c>
      <c r="E290" t="s">
        <v>26</v>
      </c>
      <c r="F290" t="s">
        <v>27</v>
      </c>
      <c r="G290" t="s">
        <v>33</v>
      </c>
      <c r="H290" t="s">
        <v>34</v>
      </c>
      <c r="I290" t="s">
        <v>45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 x14ac:dyDescent="0.3">
      <c r="A291" s="1">
        <v>43979</v>
      </c>
      <c r="B291">
        <v>6108</v>
      </c>
      <c r="C291" t="s">
        <v>52</v>
      </c>
      <c r="D291" t="s">
        <v>53</v>
      </c>
      <c r="E291" t="s">
        <v>54</v>
      </c>
      <c r="F291" t="s">
        <v>27</v>
      </c>
      <c r="G291" t="s">
        <v>28</v>
      </c>
      <c r="H291" t="s">
        <v>29</v>
      </c>
      <c r="I291" t="s">
        <v>55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 x14ac:dyDescent="0.3">
      <c r="A292" s="1">
        <v>43979</v>
      </c>
      <c r="B292">
        <v>4636</v>
      </c>
      <c r="C292" t="s">
        <v>24</v>
      </c>
      <c r="D292" t="s">
        <v>25</v>
      </c>
      <c r="E292" t="s">
        <v>26</v>
      </c>
      <c r="F292" t="s">
        <v>27</v>
      </c>
      <c r="G292" t="s">
        <v>28</v>
      </c>
      <c r="H292" t="s">
        <v>29</v>
      </c>
      <c r="I292" t="s">
        <v>49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 x14ac:dyDescent="0.3">
      <c r="A293" s="1">
        <v>43979</v>
      </c>
      <c r="B293">
        <v>4636</v>
      </c>
      <c r="C293" t="s">
        <v>24</v>
      </c>
      <c r="D293" t="s">
        <v>44</v>
      </c>
      <c r="E293" t="s">
        <v>26</v>
      </c>
      <c r="F293" t="s">
        <v>27</v>
      </c>
      <c r="G293" t="s">
        <v>33</v>
      </c>
      <c r="H293" t="s">
        <v>34</v>
      </c>
      <c r="I293" t="s">
        <v>45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 x14ac:dyDescent="0.3">
      <c r="A294" s="1">
        <v>43980</v>
      </c>
      <c r="B294">
        <v>6108</v>
      </c>
      <c r="C294" t="s">
        <v>52</v>
      </c>
      <c r="D294" t="s">
        <v>53</v>
      </c>
      <c r="E294" t="s">
        <v>54</v>
      </c>
      <c r="F294" t="s">
        <v>27</v>
      </c>
      <c r="G294" t="s">
        <v>28</v>
      </c>
      <c r="H294" t="s">
        <v>29</v>
      </c>
      <c r="I294" t="s">
        <v>55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 x14ac:dyDescent="0.3">
      <c r="A295" s="1">
        <v>43980</v>
      </c>
      <c r="B295">
        <v>4636</v>
      </c>
      <c r="C295" t="s">
        <v>24</v>
      </c>
      <c r="D295" t="s">
        <v>25</v>
      </c>
      <c r="E295" t="s">
        <v>26</v>
      </c>
      <c r="F295" t="s">
        <v>27</v>
      </c>
      <c r="G295" t="s">
        <v>28</v>
      </c>
      <c r="H295" t="s">
        <v>29</v>
      </c>
      <c r="I295" t="s">
        <v>49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 x14ac:dyDescent="0.3">
      <c r="A296" s="1">
        <v>43980</v>
      </c>
      <c r="B296">
        <v>4636</v>
      </c>
      <c r="C296" t="s">
        <v>24</v>
      </c>
      <c r="D296" t="s">
        <v>44</v>
      </c>
      <c r="E296" t="s">
        <v>26</v>
      </c>
      <c r="F296" t="s">
        <v>27</v>
      </c>
      <c r="G296" t="s">
        <v>33</v>
      </c>
      <c r="H296" t="s">
        <v>34</v>
      </c>
      <c r="I296" t="s">
        <v>45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 x14ac:dyDescent="0.3">
      <c r="A297" s="1">
        <v>43981</v>
      </c>
      <c r="B297">
        <v>6108</v>
      </c>
      <c r="C297" t="s">
        <v>52</v>
      </c>
      <c r="D297" t="s">
        <v>53</v>
      </c>
      <c r="E297" t="s">
        <v>54</v>
      </c>
      <c r="F297" t="s">
        <v>27</v>
      </c>
      <c r="G297" t="s">
        <v>28</v>
      </c>
      <c r="H297" t="s">
        <v>29</v>
      </c>
      <c r="I297" t="s">
        <v>55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 x14ac:dyDescent="0.3">
      <c r="A298" s="1">
        <v>43981</v>
      </c>
      <c r="B298">
        <v>4636</v>
      </c>
      <c r="C298" t="s">
        <v>24</v>
      </c>
      <c r="D298" t="s">
        <v>25</v>
      </c>
      <c r="E298" t="s">
        <v>26</v>
      </c>
      <c r="F298" t="s">
        <v>27</v>
      </c>
      <c r="G298" t="s">
        <v>28</v>
      </c>
      <c r="H298" t="s">
        <v>29</v>
      </c>
      <c r="I298" t="s">
        <v>49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 x14ac:dyDescent="0.3">
      <c r="A299" s="1">
        <v>43981</v>
      </c>
      <c r="B299">
        <v>4636</v>
      </c>
      <c r="C299" t="s">
        <v>24</v>
      </c>
      <c r="D299" t="s">
        <v>44</v>
      </c>
      <c r="E299" t="s">
        <v>26</v>
      </c>
      <c r="F299" t="s">
        <v>27</v>
      </c>
      <c r="G299" t="s">
        <v>33</v>
      </c>
      <c r="H299" t="s">
        <v>34</v>
      </c>
      <c r="I299" t="s">
        <v>45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 x14ac:dyDescent="0.3">
      <c r="A300" s="1">
        <v>43982</v>
      </c>
      <c r="B300">
        <v>6108</v>
      </c>
      <c r="C300" t="s">
        <v>52</v>
      </c>
      <c r="D300" t="s">
        <v>53</v>
      </c>
      <c r="E300" t="s">
        <v>54</v>
      </c>
      <c r="F300" t="s">
        <v>27</v>
      </c>
      <c r="G300" t="s">
        <v>28</v>
      </c>
      <c r="H300" t="s">
        <v>29</v>
      </c>
      <c r="I300" t="s">
        <v>55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 x14ac:dyDescent="0.3">
      <c r="A301" s="1">
        <v>43982</v>
      </c>
      <c r="B301">
        <v>4636</v>
      </c>
      <c r="C301" t="s">
        <v>24</v>
      </c>
      <c r="D301" t="s">
        <v>25</v>
      </c>
      <c r="E301" t="s">
        <v>26</v>
      </c>
      <c r="F301" t="s">
        <v>27</v>
      </c>
      <c r="G301" t="s">
        <v>28</v>
      </c>
      <c r="H301" t="s">
        <v>29</v>
      </c>
      <c r="I301" t="s">
        <v>49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 x14ac:dyDescent="0.3">
      <c r="A302" s="1">
        <v>43982</v>
      </c>
      <c r="B302">
        <v>4636</v>
      </c>
      <c r="C302" t="s">
        <v>24</v>
      </c>
      <c r="D302" t="s">
        <v>44</v>
      </c>
      <c r="E302" t="s">
        <v>26</v>
      </c>
      <c r="F302" t="s">
        <v>27</v>
      </c>
      <c r="G302" t="s">
        <v>33</v>
      </c>
      <c r="H302" t="s">
        <v>34</v>
      </c>
      <c r="I302" t="s">
        <v>45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 x14ac:dyDescent="0.3">
      <c r="A303" s="1">
        <v>43983</v>
      </c>
      <c r="B303">
        <v>6108</v>
      </c>
      <c r="C303" t="s">
        <v>52</v>
      </c>
      <c r="D303" t="s">
        <v>53</v>
      </c>
      <c r="E303" t="s">
        <v>54</v>
      </c>
      <c r="F303" t="s">
        <v>27</v>
      </c>
      <c r="G303" t="s">
        <v>28</v>
      </c>
      <c r="H303" t="s">
        <v>29</v>
      </c>
      <c r="I303" t="s">
        <v>55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 x14ac:dyDescent="0.3">
      <c r="A304" s="1">
        <v>43983</v>
      </c>
      <c r="B304">
        <v>4636</v>
      </c>
      <c r="C304" t="s">
        <v>24</v>
      </c>
      <c r="D304" t="s">
        <v>25</v>
      </c>
      <c r="E304" t="s">
        <v>26</v>
      </c>
      <c r="F304" t="s">
        <v>27</v>
      </c>
      <c r="G304" t="s">
        <v>28</v>
      </c>
      <c r="H304" t="s">
        <v>29</v>
      </c>
      <c r="I304" t="s">
        <v>49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 x14ac:dyDescent="0.3">
      <c r="A305" s="1">
        <v>43983</v>
      </c>
      <c r="B305">
        <v>4636</v>
      </c>
      <c r="C305" t="s">
        <v>24</v>
      </c>
      <c r="D305" t="s">
        <v>44</v>
      </c>
      <c r="E305" t="s">
        <v>26</v>
      </c>
      <c r="F305" t="s">
        <v>27</v>
      </c>
      <c r="G305" t="s">
        <v>33</v>
      </c>
      <c r="H305" t="s">
        <v>34</v>
      </c>
      <c r="I305" t="s">
        <v>45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 x14ac:dyDescent="0.3">
      <c r="A306" s="1">
        <v>43984</v>
      </c>
      <c r="B306">
        <v>6108</v>
      </c>
      <c r="C306" t="s">
        <v>52</v>
      </c>
      <c r="D306" t="s">
        <v>53</v>
      </c>
      <c r="E306" t="s">
        <v>54</v>
      </c>
      <c r="F306" t="s">
        <v>27</v>
      </c>
      <c r="G306" t="s">
        <v>28</v>
      </c>
      <c r="H306" t="s">
        <v>29</v>
      </c>
      <c r="I306" t="s">
        <v>55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 x14ac:dyDescent="0.3">
      <c r="A307" s="1">
        <v>43984</v>
      </c>
      <c r="B307">
        <v>4636</v>
      </c>
      <c r="C307" t="s">
        <v>24</v>
      </c>
      <c r="D307" t="s">
        <v>25</v>
      </c>
      <c r="E307" t="s">
        <v>26</v>
      </c>
      <c r="F307" t="s">
        <v>27</v>
      </c>
      <c r="G307" t="s">
        <v>28</v>
      </c>
      <c r="H307" t="s">
        <v>29</v>
      </c>
      <c r="I307" t="s">
        <v>49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 x14ac:dyDescent="0.3">
      <c r="A308" s="1">
        <v>43984</v>
      </c>
      <c r="B308">
        <v>4636</v>
      </c>
      <c r="C308" t="s">
        <v>24</v>
      </c>
      <c r="D308" t="s">
        <v>44</v>
      </c>
      <c r="E308" t="s">
        <v>26</v>
      </c>
      <c r="F308" t="s">
        <v>27</v>
      </c>
      <c r="G308" t="s">
        <v>33</v>
      </c>
      <c r="H308" t="s">
        <v>34</v>
      </c>
      <c r="I308" t="s">
        <v>45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 x14ac:dyDescent="0.3">
      <c r="A309" s="1">
        <v>43985</v>
      </c>
      <c r="B309">
        <v>6108</v>
      </c>
      <c r="C309" t="s">
        <v>52</v>
      </c>
      <c r="D309" t="s">
        <v>53</v>
      </c>
      <c r="E309" t="s">
        <v>54</v>
      </c>
      <c r="F309" t="s">
        <v>27</v>
      </c>
      <c r="G309" t="s">
        <v>28</v>
      </c>
      <c r="H309" t="s">
        <v>29</v>
      </c>
      <c r="I309" t="s">
        <v>55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 x14ac:dyDescent="0.3">
      <c r="A310" s="1">
        <v>43985</v>
      </c>
      <c r="B310">
        <v>4636</v>
      </c>
      <c r="C310" t="s">
        <v>24</v>
      </c>
      <c r="D310" t="s">
        <v>25</v>
      </c>
      <c r="E310" t="s">
        <v>26</v>
      </c>
      <c r="F310" t="s">
        <v>27</v>
      </c>
      <c r="G310" t="s">
        <v>28</v>
      </c>
      <c r="H310" t="s">
        <v>29</v>
      </c>
      <c r="I310" t="s">
        <v>49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 x14ac:dyDescent="0.3">
      <c r="A311" s="1">
        <v>43985</v>
      </c>
      <c r="B311">
        <v>4636</v>
      </c>
      <c r="C311" t="s">
        <v>24</v>
      </c>
      <c r="D311" t="s">
        <v>44</v>
      </c>
      <c r="E311" t="s">
        <v>26</v>
      </c>
      <c r="F311" t="s">
        <v>27</v>
      </c>
      <c r="G311" t="s">
        <v>33</v>
      </c>
      <c r="H311" t="s">
        <v>34</v>
      </c>
      <c r="I311" t="s">
        <v>45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 x14ac:dyDescent="0.3">
      <c r="A312" s="1">
        <v>43986</v>
      </c>
      <c r="B312">
        <v>6108</v>
      </c>
      <c r="C312" t="s">
        <v>52</v>
      </c>
      <c r="D312" t="s">
        <v>53</v>
      </c>
      <c r="E312" t="s">
        <v>54</v>
      </c>
      <c r="F312" t="s">
        <v>27</v>
      </c>
      <c r="G312" t="s">
        <v>28</v>
      </c>
      <c r="H312" t="s">
        <v>29</v>
      </c>
      <c r="I312" t="s">
        <v>55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 x14ac:dyDescent="0.3">
      <c r="A313" s="1">
        <v>43986</v>
      </c>
      <c r="B313">
        <v>4636</v>
      </c>
      <c r="C313" t="s">
        <v>24</v>
      </c>
      <c r="D313" t="s">
        <v>25</v>
      </c>
      <c r="E313" t="s">
        <v>26</v>
      </c>
      <c r="F313" t="s">
        <v>27</v>
      </c>
      <c r="G313" t="s">
        <v>28</v>
      </c>
      <c r="H313" t="s">
        <v>29</v>
      </c>
      <c r="I313" t="s">
        <v>49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 x14ac:dyDescent="0.3">
      <c r="A314" s="1">
        <v>43986</v>
      </c>
      <c r="B314">
        <v>4636</v>
      </c>
      <c r="C314" t="s">
        <v>24</v>
      </c>
      <c r="D314" t="s">
        <v>44</v>
      </c>
      <c r="E314" t="s">
        <v>26</v>
      </c>
      <c r="F314" t="s">
        <v>27</v>
      </c>
      <c r="G314" t="s">
        <v>33</v>
      </c>
      <c r="H314" t="s">
        <v>34</v>
      </c>
      <c r="I314" t="s">
        <v>45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 x14ac:dyDescent="0.3">
      <c r="A315" s="1">
        <v>43987</v>
      </c>
      <c r="B315">
        <v>6108</v>
      </c>
      <c r="C315" t="s">
        <v>52</v>
      </c>
      <c r="D315" t="s">
        <v>53</v>
      </c>
      <c r="E315" t="s">
        <v>54</v>
      </c>
      <c r="F315" t="s">
        <v>27</v>
      </c>
      <c r="G315" t="s">
        <v>28</v>
      </c>
      <c r="H315" t="s">
        <v>29</v>
      </c>
      <c r="I315" t="s">
        <v>55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 x14ac:dyDescent="0.3">
      <c r="A316" s="1">
        <v>43987</v>
      </c>
      <c r="B316">
        <v>4636</v>
      </c>
      <c r="C316" t="s">
        <v>24</v>
      </c>
      <c r="D316" t="s">
        <v>25</v>
      </c>
      <c r="E316" t="s">
        <v>26</v>
      </c>
      <c r="F316" t="s">
        <v>27</v>
      </c>
      <c r="G316" t="s">
        <v>28</v>
      </c>
      <c r="H316" t="s">
        <v>29</v>
      </c>
      <c r="I316" t="s">
        <v>49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 x14ac:dyDescent="0.3">
      <c r="A317" s="1">
        <v>43987</v>
      </c>
      <c r="B317">
        <v>4636</v>
      </c>
      <c r="C317" t="s">
        <v>24</v>
      </c>
      <c r="D317" t="s">
        <v>44</v>
      </c>
      <c r="E317" t="s">
        <v>26</v>
      </c>
      <c r="F317" t="s">
        <v>27</v>
      </c>
      <c r="G317" t="s">
        <v>33</v>
      </c>
      <c r="H317" t="s">
        <v>34</v>
      </c>
      <c r="I317" t="s">
        <v>45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 x14ac:dyDescent="0.3">
      <c r="A318" s="1">
        <v>43988</v>
      </c>
      <c r="B318">
        <v>6108</v>
      </c>
      <c r="C318" t="s">
        <v>52</v>
      </c>
      <c r="D318" t="s">
        <v>53</v>
      </c>
      <c r="E318" t="s">
        <v>54</v>
      </c>
      <c r="F318" t="s">
        <v>27</v>
      </c>
      <c r="G318" t="s">
        <v>28</v>
      </c>
      <c r="H318" t="s">
        <v>29</v>
      </c>
      <c r="I318" t="s">
        <v>55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 x14ac:dyDescent="0.3">
      <c r="A319" s="1">
        <v>43988</v>
      </c>
      <c r="B319">
        <v>4636</v>
      </c>
      <c r="C319" t="s">
        <v>24</v>
      </c>
      <c r="D319" t="s">
        <v>25</v>
      </c>
      <c r="E319" t="s">
        <v>26</v>
      </c>
      <c r="F319" t="s">
        <v>27</v>
      </c>
      <c r="G319" t="s">
        <v>28</v>
      </c>
      <c r="H319" t="s">
        <v>29</v>
      </c>
      <c r="I319" t="s">
        <v>49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 x14ac:dyDescent="0.3">
      <c r="A320" s="1">
        <v>43988</v>
      </c>
      <c r="B320">
        <v>4636</v>
      </c>
      <c r="C320" t="s">
        <v>24</v>
      </c>
      <c r="D320" t="s">
        <v>44</v>
      </c>
      <c r="E320" t="s">
        <v>26</v>
      </c>
      <c r="F320" t="s">
        <v>27</v>
      </c>
      <c r="G320" t="s">
        <v>33</v>
      </c>
      <c r="H320" t="s">
        <v>34</v>
      </c>
      <c r="I320" t="s">
        <v>45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 x14ac:dyDescent="0.3">
      <c r="A321" s="1">
        <v>43989</v>
      </c>
      <c r="B321">
        <v>6108</v>
      </c>
      <c r="C321" t="s">
        <v>52</v>
      </c>
      <c r="D321" t="s">
        <v>53</v>
      </c>
      <c r="E321" t="s">
        <v>54</v>
      </c>
      <c r="F321" t="s">
        <v>27</v>
      </c>
      <c r="G321" t="s">
        <v>28</v>
      </c>
      <c r="H321" t="s">
        <v>29</v>
      </c>
      <c r="I321" t="s">
        <v>55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 x14ac:dyDescent="0.3">
      <c r="A322" s="1">
        <v>43989</v>
      </c>
      <c r="B322">
        <v>4636</v>
      </c>
      <c r="C322" t="s">
        <v>24</v>
      </c>
      <c r="D322" t="s">
        <v>25</v>
      </c>
      <c r="E322" t="s">
        <v>26</v>
      </c>
      <c r="F322" t="s">
        <v>27</v>
      </c>
      <c r="G322" t="s">
        <v>28</v>
      </c>
      <c r="H322" t="s">
        <v>29</v>
      </c>
      <c r="I322" t="s">
        <v>49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 x14ac:dyDescent="0.3">
      <c r="A323" s="1">
        <v>43989</v>
      </c>
      <c r="B323">
        <v>4636</v>
      </c>
      <c r="C323" t="s">
        <v>24</v>
      </c>
      <c r="D323" t="s">
        <v>44</v>
      </c>
      <c r="E323" t="s">
        <v>26</v>
      </c>
      <c r="F323" t="s">
        <v>27</v>
      </c>
      <c r="G323" t="s">
        <v>33</v>
      </c>
      <c r="H323" t="s">
        <v>34</v>
      </c>
      <c r="I323" t="s">
        <v>45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 x14ac:dyDescent="0.3">
      <c r="A324" s="1">
        <v>43990</v>
      </c>
      <c r="B324">
        <v>6108</v>
      </c>
      <c r="C324" t="s">
        <v>52</v>
      </c>
      <c r="D324" t="s">
        <v>53</v>
      </c>
      <c r="E324" t="s">
        <v>54</v>
      </c>
      <c r="F324" t="s">
        <v>27</v>
      </c>
      <c r="G324" t="s">
        <v>28</v>
      </c>
      <c r="H324" t="s">
        <v>29</v>
      </c>
      <c r="I324" t="s">
        <v>55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 x14ac:dyDescent="0.3">
      <c r="A325" s="1">
        <v>43990</v>
      </c>
      <c r="B325">
        <v>4636</v>
      </c>
      <c r="C325" t="s">
        <v>24</v>
      </c>
      <c r="D325" t="s">
        <v>25</v>
      </c>
      <c r="E325" t="s">
        <v>26</v>
      </c>
      <c r="F325" t="s">
        <v>27</v>
      </c>
      <c r="G325" t="s">
        <v>28</v>
      </c>
      <c r="H325" t="s">
        <v>29</v>
      </c>
      <c r="I325" t="s">
        <v>49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 x14ac:dyDescent="0.3">
      <c r="A326" s="1">
        <v>43990</v>
      </c>
      <c r="B326">
        <v>4636</v>
      </c>
      <c r="C326" t="s">
        <v>24</v>
      </c>
      <c r="D326" t="s">
        <v>44</v>
      </c>
      <c r="E326" t="s">
        <v>26</v>
      </c>
      <c r="F326" t="s">
        <v>27</v>
      </c>
      <c r="G326" t="s">
        <v>33</v>
      </c>
      <c r="H326" t="s">
        <v>34</v>
      </c>
      <c r="I326" t="s">
        <v>45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 x14ac:dyDescent="0.3">
      <c r="A327" s="1">
        <v>43991</v>
      </c>
      <c r="B327">
        <v>6108</v>
      </c>
      <c r="C327" t="s">
        <v>52</v>
      </c>
      <c r="D327" t="s">
        <v>53</v>
      </c>
      <c r="E327" t="s">
        <v>54</v>
      </c>
      <c r="F327" t="s">
        <v>27</v>
      </c>
      <c r="G327" t="s">
        <v>28</v>
      </c>
      <c r="H327" t="s">
        <v>29</v>
      </c>
      <c r="I327" t="s">
        <v>55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 x14ac:dyDescent="0.3">
      <c r="A328" s="1">
        <v>43991</v>
      </c>
      <c r="B328">
        <v>4636</v>
      </c>
      <c r="C328" t="s">
        <v>24</v>
      </c>
      <c r="D328" t="s">
        <v>25</v>
      </c>
      <c r="E328" t="s">
        <v>26</v>
      </c>
      <c r="F328" t="s">
        <v>27</v>
      </c>
      <c r="G328" t="s">
        <v>28</v>
      </c>
      <c r="H328" t="s">
        <v>29</v>
      </c>
      <c r="I328" t="s">
        <v>49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 x14ac:dyDescent="0.3">
      <c r="A329" s="1">
        <v>43991</v>
      </c>
      <c r="B329">
        <v>4636</v>
      </c>
      <c r="C329" t="s">
        <v>24</v>
      </c>
      <c r="D329" t="s">
        <v>44</v>
      </c>
      <c r="E329" t="s">
        <v>26</v>
      </c>
      <c r="F329" t="s">
        <v>27</v>
      </c>
      <c r="G329" t="s">
        <v>33</v>
      </c>
      <c r="H329" t="s">
        <v>34</v>
      </c>
      <c r="I329" t="s">
        <v>45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 x14ac:dyDescent="0.3">
      <c r="A330" s="1">
        <v>43992</v>
      </c>
      <c r="B330">
        <v>6108</v>
      </c>
      <c r="C330" t="s">
        <v>52</v>
      </c>
      <c r="D330" t="s">
        <v>53</v>
      </c>
      <c r="E330" t="s">
        <v>54</v>
      </c>
      <c r="F330" t="s">
        <v>27</v>
      </c>
      <c r="G330" t="s">
        <v>28</v>
      </c>
      <c r="H330" t="s">
        <v>29</v>
      </c>
      <c r="I330" t="s">
        <v>55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 x14ac:dyDescent="0.3">
      <c r="A331" s="1">
        <v>43992</v>
      </c>
      <c r="B331">
        <v>4636</v>
      </c>
      <c r="C331" t="s">
        <v>24</v>
      </c>
      <c r="D331" t="s">
        <v>25</v>
      </c>
      <c r="E331" t="s">
        <v>26</v>
      </c>
      <c r="F331" t="s">
        <v>27</v>
      </c>
      <c r="G331" t="s">
        <v>28</v>
      </c>
      <c r="H331" t="s">
        <v>29</v>
      </c>
      <c r="I331" t="s">
        <v>49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 x14ac:dyDescent="0.3">
      <c r="A332" s="1">
        <v>43993</v>
      </c>
      <c r="B332">
        <v>6108</v>
      </c>
      <c r="C332" t="s">
        <v>52</v>
      </c>
      <c r="D332" t="s">
        <v>53</v>
      </c>
      <c r="E332" t="s">
        <v>54</v>
      </c>
      <c r="F332" t="s">
        <v>27</v>
      </c>
      <c r="G332" t="s">
        <v>28</v>
      </c>
      <c r="H332" t="s">
        <v>29</v>
      </c>
      <c r="I332" t="s">
        <v>55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 x14ac:dyDescent="0.3">
      <c r="A333" s="1">
        <v>43993</v>
      </c>
      <c r="B333">
        <v>4636</v>
      </c>
      <c r="C333" t="s">
        <v>24</v>
      </c>
      <c r="D333" t="s">
        <v>25</v>
      </c>
      <c r="E333" t="s">
        <v>26</v>
      </c>
      <c r="F333" t="s">
        <v>27</v>
      </c>
      <c r="G333" t="s">
        <v>28</v>
      </c>
      <c r="H333" t="s">
        <v>29</v>
      </c>
      <c r="I333" t="s">
        <v>49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 x14ac:dyDescent="0.3">
      <c r="A334" s="1">
        <v>43994</v>
      </c>
      <c r="B334">
        <v>6108</v>
      </c>
      <c r="C334" t="s">
        <v>52</v>
      </c>
      <c r="D334" t="s">
        <v>53</v>
      </c>
      <c r="E334" t="s">
        <v>54</v>
      </c>
      <c r="F334" t="s">
        <v>27</v>
      </c>
      <c r="G334" t="s">
        <v>28</v>
      </c>
      <c r="H334" t="s">
        <v>29</v>
      </c>
      <c r="I334" t="s">
        <v>55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 x14ac:dyDescent="0.3">
      <c r="A335" s="1">
        <v>43994</v>
      </c>
      <c r="B335">
        <v>4636</v>
      </c>
      <c r="C335" t="s">
        <v>24</v>
      </c>
      <c r="D335" t="s">
        <v>25</v>
      </c>
      <c r="E335" t="s">
        <v>26</v>
      </c>
      <c r="F335" t="s">
        <v>27</v>
      </c>
      <c r="G335" t="s">
        <v>28</v>
      </c>
      <c r="H335" t="s">
        <v>29</v>
      </c>
      <c r="I335" t="s">
        <v>49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 x14ac:dyDescent="0.3">
      <c r="A336" s="1">
        <v>43994</v>
      </c>
      <c r="B336">
        <v>4636</v>
      </c>
      <c r="C336" t="s">
        <v>24</v>
      </c>
      <c r="D336" t="s">
        <v>44</v>
      </c>
      <c r="E336" t="s">
        <v>26</v>
      </c>
      <c r="F336" t="s">
        <v>27</v>
      </c>
      <c r="G336" t="s">
        <v>33</v>
      </c>
      <c r="H336" t="s">
        <v>34</v>
      </c>
      <c r="I336" t="s">
        <v>45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 x14ac:dyDescent="0.3">
      <c r="A337" s="1">
        <v>43995</v>
      </c>
      <c r="B337">
        <v>6108</v>
      </c>
      <c r="C337" t="s">
        <v>52</v>
      </c>
      <c r="D337" t="s">
        <v>53</v>
      </c>
      <c r="E337" t="s">
        <v>54</v>
      </c>
      <c r="F337" t="s">
        <v>27</v>
      </c>
      <c r="G337" t="s">
        <v>28</v>
      </c>
      <c r="H337" t="s">
        <v>29</v>
      </c>
      <c r="I337" t="s">
        <v>55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 x14ac:dyDescent="0.3">
      <c r="A338" s="1">
        <v>43995</v>
      </c>
      <c r="B338">
        <v>4636</v>
      </c>
      <c r="C338" t="s">
        <v>24</v>
      </c>
      <c r="D338" t="s">
        <v>25</v>
      </c>
      <c r="E338" t="s">
        <v>26</v>
      </c>
      <c r="F338" t="s">
        <v>27</v>
      </c>
      <c r="G338" t="s">
        <v>28</v>
      </c>
      <c r="H338" t="s">
        <v>29</v>
      </c>
      <c r="I338" t="s">
        <v>49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 x14ac:dyDescent="0.3">
      <c r="A339" s="1">
        <v>43995</v>
      </c>
      <c r="B339">
        <v>4636</v>
      </c>
      <c r="C339" t="s">
        <v>24</v>
      </c>
      <c r="D339" t="s">
        <v>44</v>
      </c>
      <c r="E339" t="s">
        <v>26</v>
      </c>
      <c r="F339" t="s">
        <v>27</v>
      </c>
      <c r="G339" t="s">
        <v>33</v>
      </c>
      <c r="H339" t="s">
        <v>34</v>
      </c>
      <c r="I339" t="s">
        <v>45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 x14ac:dyDescent="0.3">
      <c r="A340" s="1">
        <v>43996</v>
      </c>
      <c r="B340">
        <v>6108</v>
      </c>
      <c r="C340" t="s">
        <v>52</v>
      </c>
      <c r="D340" t="s">
        <v>53</v>
      </c>
      <c r="E340" t="s">
        <v>54</v>
      </c>
      <c r="F340" t="s">
        <v>27</v>
      </c>
      <c r="G340" t="s">
        <v>28</v>
      </c>
      <c r="H340" t="s">
        <v>29</v>
      </c>
      <c r="I340" t="s">
        <v>55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 x14ac:dyDescent="0.3">
      <c r="A341" s="1">
        <v>43996</v>
      </c>
      <c r="B341">
        <v>4636</v>
      </c>
      <c r="C341" t="s">
        <v>24</v>
      </c>
      <c r="D341" t="s">
        <v>25</v>
      </c>
      <c r="E341" t="s">
        <v>26</v>
      </c>
      <c r="F341" t="s">
        <v>27</v>
      </c>
      <c r="G341" t="s">
        <v>28</v>
      </c>
      <c r="H341" t="s">
        <v>29</v>
      </c>
      <c r="I341" t="s">
        <v>49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 x14ac:dyDescent="0.3">
      <c r="A342" s="1">
        <v>43996</v>
      </c>
      <c r="B342">
        <v>4636</v>
      </c>
      <c r="C342" t="s">
        <v>24</v>
      </c>
      <c r="D342" t="s">
        <v>44</v>
      </c>
      <c r="E342" t="s">
        <v>26</v>
      </c>
      <c r="F342" t="s">
        <v>27</v>
      </c>
      <c r="G342" t="s">
        <v>33</v>
      </c>
      <c r="H342" t="s">
        <v>34</v>
      </c>
      <c r="I342" t="s">
        <v>45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 x14ac:dyDescent="0.3">
      <c r="A343" s="1">
        <v>43997</v>
      </c>
      <c r="B343">
        <v>6108</v>
      </c>
      <c r="C343" t="s">
        <v>52</v>
      </c>
      <c r="D343" t="s">
        <v>53</v>
      </c>
      <c r="E343" t="s">
        <v>54</v>
      </c>
      <c r="F343" t="s">
        <v>27</v>
      </c>
      <c r="G343" t="s">
        <v>28</v>
      </c>
      <c r="H343" t="s">
        <v>29</v>
      </c>
      <c r="I343" t="s">
        <v>55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 x14ac:dyDescent="0.3">
      <c r="A344" s="1">
        <v>43997</v>
      </c>
      <c r="B344">
        <v>4636</v>
      </c>
      <c r="C344" t="s">
        <v>24</v>
      </c>
      <c r="D344" t="s">
        <v>25</v>
      </c>
      <c r="E344" t="s">
        <v>26</v>
      </c>
      <c r="F344" t="s">
        <v>27</v>
      </c>
      <c r="G344" t="s">
        <v>28</v>
      </c>
      <c r="H344" t="s">
        <v>29</v>
      </c>
      <c r="I344" t="s">
        <v>49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 x14ac:dyDescent="0.3">
      <c r="A345" s="1">
        <v>43997</v>
      </c>
      <c r="B345">
        <v>4636</v>
      </c>
      <c r="C345" t="s">
        <v>24</v>
      </c>
      <c r="D345" t="s">
        <v>44</v>
      </c>
      <c r="E345" t="s">
        <v>26</v>
      </c>
      <c r="F345" t="s">
        <v>27</v>
      </c>
      <c r="G345" t="s">
        <v>33</v>
      </c>
      <c r="H345" t="s">
        <v>34</v>
      </c>
      <c r="I345" t="s">
        <v>45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 x14ac:dyDescent="0.3">
      <c r="A346" s="1">
        <v>43998</v>
      </c>
      <c r="B346">
        <v>6108</v>
      </c>
      <c r="C346" t="s">
        <v>52</v>
      </c>
      <c r="D346" t="s">
        <v>53</v>
      </c>
      <c r="E346" t="s">
        <v>54</v>
      </c>
      <c r="F346" t="s">
        <v>27</v>
      </c>
      <c r="G346" t="s">
        <v>28</v>
      </c>
      <c r="H346" t="s">
        <v>29</v>
      </c>
      <c r="I346" t="s">
        <v>55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 x14ac:dyDescent="0.3">
      <c r="A347" s="1">
        <v>43998</v>
      </c>
      <c r="B347">
        <v>4636</v>
      </c>
      <c r="C347" t="s">
        <v>24</v>
      </c>
      <c r="D347" t="s">
        <v>25</v>
      </c>
      <c r="E347" t="s">
        <v>26</v>
      </c>
      <c r="F347" t="s">
        <v>27</v>
      </c>
      <c r="G347" t="s">
        <v>28</v>
      </c>
      <c r="H347" t="s">
        <v>29</v>
      </c>
      <c r="I347" t="s">
        <v>49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 x14ac:dyDescent="0.3">
      <c r="A348" s="1">
        <v>43998</v>
      </c>
      <c r="B348">
        <v>4636</v>
      </c>
      <c r="C348" t="s">
        <v>24</v>
      </c>
      <c r="D348" t="s">
        <v>44</v>
      </c>
      <c r="E348" t="s">
        <v>26</v>
      </c>
      <c r="F348" t="s">
        <v>27</v>
      </c>
      <c r="G348" t="s">
        <v>33</v>
      </c>
      <c r="H348" t="s">
        <v>34</v>
      </c>
      <c r="I348" t="s">
        <v>45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 x14ac:dyDescent="0.3">
      <c r="A349" s="1">
        <v>43999</v>
      </c>
      <c r="B349">
        <v>6108</v>
      </c>
      <c r="C349" t="s">
        <v>52</v>
      </c>
      <c r="D349" t="s">
        <v>53</v>
      </c>
      <c r="E349" t="s">
        <v>54</v>
      </c>
      <c r="F349" t="s">
        <v>27</v>
      </c>
      <c r="G349" t="s">
        <v>28</v>
      </c>
      <c r="H349" t="s">
        <v>29</v>
      </c>
      <c r="I349" t="s">
        <v>55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 x14ac:dyDescent="0.3">
      <c r="A350" s="1">
        <v>43999</v>
      </c>
      <c r="B350">
        <v>4636</v>
      </c>
      <c r="C350" t="s">
        <v>24</v>
      </c>
      <c r="D350" t="s">
        <v>25</v>
      </c>
      <c r="E350" t="s">
        <v>26</v>
      </c>
      <c r="F350" t="s">
        <v>27</v>
      </c>
      <c r="G350" t="s">
        <v>28</v>
      </c>
      <c r="H350" t="s">
        <v>29</v>
      </c>
      <c r="I350" t="s">
        <v>49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 x14ac:dyDescent="0.3">
      <c r="A351" s="1">
        <v>43999</v>
      </c>
      <c r="B351">
        <v>4636</v>
      </c>
      <c r="C351" t="s">
        <v>24</v>
      </c>
      <c r="D351" t="s">
        <v>44</v>
      </c>
      <c r="E351" t="s">
        <v>26</v>
      </c>
      <c r="F351" t="s">
        <v>27</v>
      </c>
      <c r="G351" t="s">
        <v>33</v>
      </c>
      <c r="H351" t="s">
        <v>34</v>
      </c>
      <c r="I351" t="s">
        <v>45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 x14ac:dyDescent="0.3">
      <c r="A352" s="1">
        <v>44000</v>
      </c>
      <c r="B352">
        <v>6108</v>
      </c>
      <c r="C352" t="s">
        <v>52</v>
      </c>
      <c r="D352" t="s">
        <v>53</v>
      </c>
      <c r="E352" t="s">
        <v>54</v>
      </c>
      <c r="F352" t="s">
        <v>27</v>
      </c>
      <c r="G352" t="s">
        <v>28</v>
      </c>
      <c r="H352" t="s">
        <v>29</v>
      </c>
      <c r="I352" t="s">
        <v>55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 x14ac:dyDescent="0.3">
      <c r="A353" s="1">
        <v>44000</v>
      </c>
      <c r="B353">
        <v>4636</v>
      </c>
      <c r="C353" t="s">
        <v>24</v>
      </c>
      <c r="D353" t="s">
        <v>25</v>
      </c>
      <c r="E353" t="s">
        <v>26</v>
      </c>
      <c r="F353" t="s">
        <v>27</v>
      </c>
      <c r="G353" t="s">
        <v>28</v>
      </c>
      <c r="H353" t="s">
        <v>29</v>
      </c>
      <c r="I353" t="s">
        <v>49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 x14ac:dyDescent="0.3">
      <c r="A354" s="1">
        <v>44000</v>
      </c>
      <c r="B354">
        <v>4636</v>
      </c>
      <c r="C354" t="s">
        <v>24</v>
      </c>
      <c r="D354" t="s">
        <v>44</v>
      </c>
      <c r="E354" t="s">
        <v>26</v>
      </c>
      <c r="F354" t="s">
        <v>27</v>
      </c>
      <c r="G354" t="s">
        <v>33</v>
      </c>
      <c r="H354" t="s">
        <v>34</v>
      </c>
      <c r="I354" t="s">
        <v>45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 x14ac:dyDescent="0.3">
      <c r="A355" s="1">
        <v>44001</v>
      </c>
      <c r="B355">
        <v>6108</v>
      </c>
      <c r="C355" t="s">
        <v>52</v>
      </c>
      <c r="D355" t="s">
        <v>53</v>
      </c>
      <c r="E355" t="s">
        <v>54</v>
      </c>
      <c r="F355" t="s">
        <v>27</v>
      </c>
      <c r="G355" t="s">
        <v>28</v>
      </c>
      <c r="H355" t="s">
        <v>29</v>
      </c>
      <c r="I355" t="s">
        <v>55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 x14ac:dyDescent="0.3">
      <c r="A356" s="1">
        <v>44001</v>
      </c>
      <c r="B356">
        <v>4636</v>
      </c>
      <c r="C356" t="s">
        <v>24</v>
      </c>
      <c r="D356" t="s">
        <v>25</v>
      </c>
      <c r="E356" t="s">
        <v>26</v>
      </c>
      <c r="F356" t="s">
        <v>27</v>
      </c>
      <c r="G356" t="s">
        <v>28</v>
      </c>
      <c r="H356" t="s">
        <v>29</v>
      </c>
      <c r="I356" t="s">
        <v>49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 x14ac:dyDescent="0.3">
      <c r="A357" s="1">
        <v>44001</v>
      </c>
      <c r="B357">
        <v>4636</v>
      </c>
      <c r="C357" t="s">
        <v>24</v>
      </c>
      <c r="D357" t="s">
        <v>44</v>
      </c>
      <c r="E357" t="s">
        <v>26</v>
      </c>
      <c r="F357" t="s">
        <v>27</v>
      </c>
      <c r="G357" t="s">
        <v>33</v>
      </c>
      <c r="H357" t="s">
        <v>34</v>
      </c>
      <c r="I357" t="s">
        <v>45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 x14ac:dyDescent="0.3">
      <c r="A358" s="1">
        <v>44002</v>
      </c>
      <c r="B358">
        <v>6108</v>
      </c>
      <c r="C358" t="s">
        <v>52</v>
      </c>
      <c r="D358" t="s">
        <v>53</v>
      </c>
      <c r="E358" t="s">
        <v>54</v>
      </c>
      <c r="F358" t="s">
        <v>27</v>
      </c>
      <c r="G358" t="s">
        <v>28</v>
      </c>
      <c r="H358" t="s">
        <v>29</v>
      </c>
      <c r="I358" t="s">
        <v>55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 x14ac:dyDescent="0.3">
      <c r="A359" s="1">
        <v>44002</v>
      </c>
      <c r="B359">
        <v>4636</v>
      </c>
      <c r="C359" t="s">
        <v>24</v>
      </c>
      <c r="D359" t="s">
        <v>25</v>
      </c>
      <c r="E359" t="s">
        <v>26</v>
      </c>
      <c r="F359" t="s">
        <v>27</v>
      </c>
      <c r="G359" t="s">
        <v>28</v>
      </c>
      <c r="H359" t="s">
        <v>29</v>
      </c>
      <c r="I359" t="s">
        <v>49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 x14ac:dyDescent="0.3">
      <c r="A360" s="1">
        <v>44002</v>
      </c>
      <c r="B360">
        <v>4636</v>
      </c>
      <c r="C360" t="s">
        <v>24</v>
      </c>
      <c r="D360" t="s">
        <v>44</v>
      </c>
      <c r="E360" t="s">
        <v>26</v>
      </c>
      <c r="F360" t="s">
        <v>27</v>
      </c>
      <c r="G360" t="s">
        <v>33</v>
      </c>
      <c r="H360" t="s">
        <v>34</v>
      </c>
      <c r="I360" t="s">
        <v>45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 x14ac:dyDescent="0.3">
      <c r="A361" s="1">
        <v>44003</v>
      </c>
      <c r="B361">
        <v>6108</v>
      </c>
      <c r="C361" t="s">
        <v>52</v>
      </c>
      <c r="D361" t="s">
        <v>53</v>
      </c>
      <c r="E361" t="s">
        <v>54</v>
      </c>
      <c r="F361" t="s">
        <v>27</v>
      </c>
      <c r="G361" t="s">
        <v>28</v>
      </c>
      <c r="H361" t="s">
        <v>29</v>
      </c>
      <c r="I361" t="s">
        <v>55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 x14ac:dyDescent="0.3">
      <c r="A362" s="1">
        <v>44003</v>
      </c>
      <c r="B362">
        <v>4636</v>
      </c>
      <c r="C362" t="s">
        <v>24</v>
      </c>
      <c r="D362" t="s">
        <v>25</v>
      </c>
      <c r="E362" t="s">
        <v>26</v>
      </c>
      <c r="F362" t="s">
        <v>27</v>
      </c>
      <c r="G362" t="s">
        <v>28</v>
      </c>
      <c r="H362" t="s">
        <v>29</v>
      </c>
      <c r="I362" t="s">
        <v>49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 x14ac:dyDescent="0.3">
      <c r="A363" s="1">
        <v>44003</v>
      </c>
      <c r="B363">
        <v>4636</v>
      </c>
      <c r="C363" t="s">
        <v>24</v>
      </c>
      <c r="D363" t="s">
        <v>44</v>
      </c>
      <c r="E363" t="s">
        <v>26</v>
      </c>
      <c r="F363" t="s">
        <v>27</v>
      </c>
      <c r="G363" t="s">
        <v>33</v>
      </c>
      <c r="H363" t="s">
        <v>34</v>
      </c>
      <c r="I363" t="s">
        <v>45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 x14ac:dyDescent="0.3">
      <c r="A364" s="1">
        <v>44004</v>
      </c>
      <c r="B364">
        <v>6108</v>
      </c>
      <c r="C364" t="s">
        <v>52</v>
      </c>
      <c r="D364" t="s">
        <v>53</v>
      </c>
      <c r="E364" t="s">
        <v>54</v>
      </c>
      <c r="F364" t="s">
        <v>27</v>
      </c>
      <c r="G364" t="s">
        <v>28</v>
      </c>
      <c r="H364" t="s">
        <v>29</v>
      </c>
      <c r="I364" t="s">
        <v>55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 x14ac:dyDescent="0.3">
      <c r="A365" s="1">
        <v>44004</v>
      </c>
      <c r="B365">
        <v>4636</v>
      </c>
      <c r="C365" t="s">
        <v>24</v>
      </c>
      <c r="D365" t="s">
        <v>25</v>
      </c>
      <c r="E365" t="s">
        <v>26</v>
      </c>
      <c r="F365" t="s">
        <v>27</v>
      </c>
      <c r="G365" t="s">
        <v>28</v>
      </c>
      <c r="H365" t="s">
        <v>29</v>
      </c>
      <c r="I365" t="s">
        <v>49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 x14ac:dyDescent="0.3">
      <c r="A366" s="1">
        <v>44004</v>
      </c>
      <c r="B366">
        <v>4636</v>
      </c>
      <c r="C366" t="s">
        <v>24</v>
      </c>
      <c r="D366" t="s">
        <v>44</v>
      </c>
      <c r="E366" t="s">
        <v>26</v>
      </c>
      <c r="F366" t="s">
        <v>27</v>
      </c>
      <c r="G366" t="s">
        <v>33</v>
      </c>
      <c r="H366" t="s">
        <v>34</v>
      </c>
      <c r="I366" t="s">
        <v>45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 x14ac:dyDescent="0.3">
      <c r="A367" s="1">
        <v>44005</v>
      </c>
      <c r="B367">
        <v>6108</v>
      </c>
      <c r="C367" t="s">
        <v>52</v>
      </c>
      <c r="D367" t="s">
        <v>53</v>
      </c>
      <c r="E367" t="s">
        <v>54</v>
      </c>
      <c r="F367" t="s">
        <v>27</v>
      </c>
      <c r="G367" t="s">
        <v>28</v>
      </c>
      <c r="H367" t="s">
        <v>29</v>
      </c>
      <c r="I367" t="s">
        <v>55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 x14ac:dyDescent="0.3">
      <c r="A368" s="1">
        <v>44005</v>
      </c>
      <c r="B368">
        <v>4636</v>
      </c>
      <c r="C368" t="s">
        <v>24</v>
      </c>
      <c r="D368" t="s">
        <v>25</v>
      </c>
      <c r="E368" t="s">
        <v>26</v>
      </c>
      <c r="F368" t="s">
        <v>27</v>
      </c>
      <c r="G368" t="s">
        <v>28</v>
      </c>
      <c r="H368" t="s">
        <v>29</v>
      </c>
      <c r="I368" t="s">
        <v>49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 x14ac:dyDescent="0.3">
      <c r="A369" s="1">
        <v>44005</v>
      </c>
      <c r="B369">
        <v>4636</v>
      </c>
      <c r="C369" t="s">
        <v>24</v>
      </c>
      <c r="D369" t="s">
        <v>44</v>
      </c>
      <c r="E369" t="s">
        <v>26</v>
      </c>
      <c r="F369" t="s">
        <v>27</v>
      </c>
      <c r="G369" t="s">
        <v>33</v>
      </c>
      <c r="H369" t="s">
        <v>34</v>
      </c>
      <c r="I369" t="s">
        <v>45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 x14ac:dyDescent="0.3">
      <c r="A370" s="1">
        <v>44006</v>
      </c>
      <c r="B370">
        <v>6108</v>
      </c>
      <c r="C370" t="s">
        <v>52</v>
      </c>
      <c r="D370" t="s">
        <v>53</v>
      </c>
      <c r="E370" t="s">
        <v>54</v>
      </c>
      <c r="F370" t="s">
        <v>27</v>
      </c>
      <c r="G370" t="s">
        <v>28</v>
      </c>
      <c r="H370" t="s">
        <v>29</v>
      </c>
      <c r="I370" t="s">
        <v>55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 x14ac:dyDescent="0.3">
      <c r="A371" s="1">
        <v>44006</v>
      </c>
      <c r="B371">
        <v>4636</v>
      </c>
      <c r="C371" t="s">
        <v>24</v>
      </c>
      <c r="D371" t="s">
        <v>25</v>
      </c>
      <c r="E371" t="s">
        <v>26</v>
      </c>
      <c r="F371" t="s">
        <v>27</v>
      </c>
      <c r="G371" t="s">
        <v>28</v>
      </c>
      <c r="H371" t="s">
        <v>29</v>
      </c>
      <c r="I371" t="s">
        <v>49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 x14ac:dyDescent="0.3">
      <c r="A372" s="1">
        <v>44006</v>
      </c>
      <c r="B372">
        <v>4636</v>
      </c>
      <c r="C372" t="s">
        <v>24</v>
      </c>
      <c r="D372" t="s">
        <v>44</v>
      </c>
      <c r="E372" t="s">
        <v>26</v>
      </c>
      <c r="F372" t="s">
        <v>27</v>
      </c>
      <c r="G372" t="s">
        <v>33</v>
      </c>
      <c r="H372" t="s">
        <v>34</v>
      </c>
      <c r="I372" t="s">
        <v>45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 x14ac:dyDescent="0.3">
      <c r="A373" s="1">
        <v>44007</v>
      </c>
      <c r="B373">
        <v>6108</v>
      </c>
      <c r="C373" t="s">
        <v>52</v>
      </c>
      <c r="D373" t="s">
        <v>53</v>
      </c>
      <c r="E373" t="s">
        <v>54</v>
      </c>
      <c r="F373" t="s">
        <v>27</v>
      </c>
      <c r="G373" t="s">
        <v>28</v>
      </c>
      <c r="H373" t="s">
        <v>29</v>
      </c>
      <c r="I373" t="s">
        <v>55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 x14ac:dyDescent="0.3">
      <c r="A374" s="1">
        <v>44007</v>
      </c>
      <c r="B374">
        <v>4636</v>
      </c>
      <c r="C374" t="s">
        <v>24</v>
      </c>
      <c r="D374" t="s">
        <v>25</v>
      </c>
      <c r="E374" t="s">
        <v>26</v>
      </c>
      <c r="F374" t="s">
        <v>27</v>
      </c>
      <c r="G374" t="s">
        <v>28</v>
      </c>
      <c r="H374" t="s">
        <v>29</v>
      </c>
      <c r="I374" t="s">
        <v>49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 x14ac:dyDescent="0.3">
      <c r="A375" s="1">
        <v>44007</v>
      </c>
      <c r="B375">
        <v>4636</v>
      </c>
      <c r="C375" t="s">
        <v>24</v>
      </c>
      <c r="D375" t="s">
        <v>44</v>
      </c>
      <c r="E375" t="s">
        <v>26</v>
      </c>
      <c r="F375" t="s">
        <v>27</v>
      </c>
      <c r="G375" t="s">
        <v>33</v>
      </c>
      <c r="H375" t="s">
        <v>34</v>
      </c>
      <c r="I375" t="s">
        <v>45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 x14ac:dyDescent="0.3">
      <c r="A376" s="1">
        <v>44008</v>
      </c>
      <c r="B376">
        <v>6108</v>
      </c>
      <c r="C376" t="s">
        <v>52</v>
      </c>
      <c r="D376" t="s">
        <v>53</v>
      </c>
      <c r="E376" t="s">
        <v>54</v>
      </c>
      <c r="F376" t="s">
        <v>27</v>
      </c>
      <c r="G376" t="s">
        <v>28</v>
      </c>
      <c r="H376" t="s">
        <v>29</v>
      </c>
      <c r="I376" t="s">
        <v>55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 x14ac:dyDescent="0.3">
      <c r="A377" s="1">
        <v>44008</v>
      </c>
      <c r="B377">
        <v>4636</v>
      </c>
      <c r="C377" t="s">
        <v>24</v>
      </c>
      <c r="D377" t="s">
        <v>25</v>
      </c>
      <c r="E377" t="s">
        <v>26</v>
      </c>
      <c r="F377" t="s">
        <v>27</v>
      </c>
      <c r="G377" t="s">
        <v>28</v>
      </c>
      <c r="H377" t="s">
        <v>29</v>
      </c>
      <c r="I377" t="s">
        <v>49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 x14ac:dyDescent="0.3">
      <c r="A378" s="1">
        <v>44008</v>
      </c>
      <c r="B378">
        <v>4636</v>
      </c>
      <c r="C378" t="s">
        <v>24</v>
      </c>
      <c r="D378" t="s">
        <v>44</v>
      </c>
      <c r="E378" t="s">
        <v>26</v>
      </c>
      <c r="F378" t="s">
        <v>27</v>
      </c>
      <c r="G378" t="s">
        <v>33</v>
      </c>
      <c r="H378" t="s">
        <v>34</v>
      </c>
      <c r="I378" t="s">
        <v>45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 x14ac:dyDescent="0.3">
      <c r="A379" s="1">
        <v>44009</v>
      </c>
      <c r="B379">
        <v>6108</v>
      </c>
      <c r="C379" t="s">
        <v>52</v>
      </c>
      <c r="D379" t="s">
        <v>53</v>
      </c>
      <c r="E379" t="s">
        <v>54</v>
      </c>
      <c r="F379" t="s">
        <v>27</v>
      </c>
      <c r="G379" t="s">
        <v>28</v>
      </c>
      <c r="H379" t="s">
        <v>29</v>
      </c>
      <c r="I379" t="s">
        <v>55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 x14ac:dyDescent="0.3">
      <c r="A380" s="1">
        <v>44009</v>
      </c>
      <c r="B380">
        <v>4636</v>
      </c>
      <c r="C380" t="s">
        <v>24</v>
      </c>
      <c r="D380" t="s">
        <v>25</v>
      </c>
      <c r="E380" t="s">
        <v>26</v>
      </c>
      <c r="F380" t="s">
        <v>27</v>
      </c>
      <c r="G380" t="s">
        <v>28</v>
      </c>
      <c r="H380" t="s">
        <v>29</v>
      </c>
      <c r="I380" t="s">
        <v>49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 x14ac:dyDescent="0.3">
      <c r="A381" s="1">
        <v>44009</v>
      </c>
      <c r="B381">
        <v>4636</v>
      </c>
      <c r="C381" t="s">
        <v>24</v>
      </c>
      <c r="D381" t="s">
        <v>44</v>
      </c>
      <c r="E381" t="s">
        <v>26</v>
      </c>
      <c r="F381" t="s">
        <v>27</v>
      </c>
      <c r="G381" t="s">
        <v>33</v>
      </c>
      <c r="H381" t="s">
        <v>34</v>
      </c>
      <c r="I381" t="s">
        <v>45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 x14ac:dyDescent="0.3">
      <c r="A382" s="1">
        <v>44010</v>
      </c>
      <c r="B382">
        <v>6108</v>
      </c>
      <c r="C382" t="s">
        <v>52</v>
      </c>
      <c r="D382" t="s">
        <v>53</v>
      </c>
      <c r="E382" t="s">
        <v>54</v>
      </c>
      <c r="F382" t="s">
        <v>27</v>
      </c>
      <c r="G382" t="s">
        <v>28</v>
      </c>
      <c r="H382" t="s">
        <v>29</v>
      </c>
      <c r="I382" t="s">
        <v>55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 x14ac:dyDescent="0.3">
      <c r="A383" s="1">
        <v>44010</v>
      </c>
      <c r="B383">
        <v>4636</v>
      </c>
      <c r="C383" t="s">
        <v>24</v>
      </c>
      <c r="D383" t="s">
        <v>25</v>
      </c>
      <c r="E383" t="s">
        <v>26</v>
      </c>
      <c r="F383" t="s">
        <v>27</v>
      </c>
      <c r="G383" t="s">
        <v>28</v>
      </c>
      <c r="H383" t="s">
        <v>29</v>
      </c>
      <c r="I383" t="s">
        <v>49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 x14ac:dyDescent="0.3">
      <c r="A384" s="1">
        <v>44010</v>
      </c>
      <c r="B384">
        <v>4636</v>
      </c>
      <c r="C384" t="s">
        <v>24</v>
      </c>
      <c r="D384" t="s">
        <v>44</v>
      </c>
      <c r="E384" t="s">
        <v>26</v>
      </c>
      <c r="F384" t="s">
        <v>27</v>
      </c>
      <c r="G384" t="s">
        <v>33</v>
      </c>
      <c r="H384" t="s">
        <v>34</v>
      </c>
      <c r="I384" t="s">
        <v>45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 x14ac:dyDescent="0.3">
      <c r="A385" s="1">
        <v>44011</v>
      </c>
      <c r="B385">
        <v>6108</v>
      </c>
      <c r="C385" t="s">
        <v>52</v>
      </c>
      <c r="D385" t="s">
        <v>53</v>
      </c>
      <c r="E385" t="s">
        <v>54</v>
      </c>
      <c r="F385" t="s">
        <v>27</v>
      </c>
      <c r="G385" t="s">
        <v>28</v>
      </c>
      <c r="H385" t="s">
        <v>29</v>
      </c>
      <c r="I385" t="s">
        <v>55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 x14ac:dyDescent="0.3">
      <c r="A386" s="1">
        <v>44011</v>
      </c>
      <c r="B386">
        <v>4636</v>
      </c>
      <c r="C386" t="s">
        <v>24</v>
      </c>
      <c r="D386" t="s">
        <v>25</v>
      </c>
      <c r="E386" t="s">
        <v>26</v>
      </c>
      <c r="F386" t="s">
        <v>27</v>
      </c>
      <c r="G386" t="s">
        <v>28</v>
      </c>
      <c r="H386" t="s">
        <v>29</v>
      </c>
      <c r="I386" t="s">
        <v>49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 x14ac:dyDescent="0.3">
      <c r="A387" s="1">
        <v>44011</v>
      </c>
      <c r="B387">
        <v>4636</v>
      </c>
      <c r="C387" t="s">
        <v>24</v>
      </c>
      <c r="D387" t="s">
        <v>44</v>
      </c>
      <c r="E387" t="s">
        <v>26</v>
      </c>
      <c r="F387" t="s">
        <v>27</v>
      </c>
      <c r="G387" t="s">
        <v>33</v>
      </c>
      <c r="H387" t="s">
        <v>34</v>
      </c>
      <c r="I387" t="s">
        <v>45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 x14ac:dyDescent="0.3">
      <c r="A388" s="1">
        <v>44012</v>
      </c>
      <c r="B388">
        <v>6108</v>
      </c>
      <c r="C388" t="s">
        <v>52</v>
      </c>
      <c r="D388" t="s">
        <v>53</v>
      </c>
      <c r="E388" t="s">
        <v>54</v>
      </c>
      <c r="F388" t="s">
        <v>27</v>
      </c>
      <c r="G388" t="s">
        <v>28</v>
      </c>
      <c r="H388" t="s">
        <v>29</v>
      </c>
      <c r="I388" t="s">
        <v>55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 x14ac:dyDescent="0.3">
      <c r="A389" s="1">
        <v>44012</v>
      </c>
      <c r="B389">
        <v>4636</v>
      </c>
      <c r="C389" t="s">
        <v>24</v>
      </c>
      <c r="D389" t="s">
        <v>25</v>
      </c>
      <c r="E389" t="s">
        <v>26</v>
      </c>
      <c r="F389" t="s">
        <v>27</v>
      </c>
      <c r="G389" t="s">
        <v>28</v>
      </c>
      <c r="H389" t="s">
        <v>29</v>
      </c>
      <c r="I389" t="s">
        <v>49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 x14ac:dyDescent="0.3">
      <c r="A390" s="1">
        <v>44012</v>
      </c>
      <c r="B390">
        <v>4636</v>
      </c>
      <c r="C390" t="s">
        <v>24</v>
      </c>
      <c r="D390" t="s">
        <v>44</v>
      </c>
      <c r="E390" t="s">
        <v>26</v>
      </c>
      <c r="F390" t="s">
        <v>27</v>
      </c>
      <c r="G390" t="s">
        <v>33</v>
      </c>
      <c r="H390" t="s">
        <v>34</v>
      </c>
      <c r="I390" t="s">
        <v>45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 x14ac:dyDescent="0.3">
      <c r="A391" s="1">
        <v>44013</v>
      </c>
      <c r="B391">
        <v>6108</v>
      </c>
      <c r="C391" t="s">
        <v>52</v>
      </c>
      <c r="D391" t="s">
        <v>53</v>
      </c>
      <c r="E391" t="s">
        <v>54</v>
      </c>
      <c r="F391" t="s">
        <v>27</v>
      </c>
      <c r="G391" t="s">
        <v>28</v>
      </c>
      <c r="H391" t="s">
        <v>29</v>
      </c>
      <c r="I391" t="s">
        <v>55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 x14ac:dyDescent="0.3">
      <c r="A392" s="1">
        <v>44013</v>
      </c>
      <c r="B392">
        <v>4636</v>
      </c>
      <c r="C392" t="s">
        <v>24</v>
      </c>
      <c r="D392" t="s">
        <v>25</v>
      </c>
      <c r="E392" t="s">
        <v>26</v>
      </c>
      <c r="F392" t="s">
        <v>27</v>
      </c>
      <c r="G392" t="s">
        <v>28</v>
      </c>
      <c r="H392" t="s">
        <v>29</v>
      </c>
      <c r="I392" t="s">
        <v>49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 x14ac:dyDescent="0.3">
      <c r="A393" s="1">
        <v>44013</v>
      </c>
      <c r="B393">
        <v>4636</v>
      </c>
      <c r="C393" t="s">
        <v>24</v>
      </c>
      <c r="D393" t="s">
        <v>44</v>
      </c>
      <c r="E393" t="s">
        <v>26</v>
      </c>
      <c r="F393" t="s">
        <v>27</v>
      </c>
      <c r="G393" t="s">
        <v>33</v>
      </c>
      <c r="H393" t="s">
        <v>34</v>
      </c>
      <c r="I393" t="s">
        <v>45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 x14ac:dyDescent="0.3">
      <c r="A394" s="1">
        <v>44014</v>
      </c>
      <c r="B394">
        <v>6108</v>
      </c>
      <c r="C394" t="s">
        <v>52</v>
      </c>
      <c r="D394" t="s">
        <v>53</v>
      </c>
      <c r="E394" t="s">
        <v>54</v>
      </c>
      <c r="F394" t="s">
        <v>27</v>
      </c>
      <c r="G394" t="s">
        <v>28</v>
      </c>
      <c r="H394" t="s">
        <v>29</v>
      </c>
      <c r="I394" t="s">
        <v>55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 x14ac:dyDescent="0.3">
      <c r="A395" s="1">
        <v>44014</v>
      </c>
      <c r="B395">
        <v>4636</v>
      </c>
      <c r="C395" t="s">
        <v>24</v>
      </c>
      <c r="D395" t="s">
        <v>25</v>
      </c>
      <c r="E395" t="s">
        <v>26</v>
      </c>
      <c r="F395" t="s">
        <v>27</v>
      </c>
      <c r="G395" t="s">
        <v>28</v>
      </c>
      <c r="H395" t="s">
        <v>29</v>
      </c>
      <c r="I395" t="s">
        <v>49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 x14ac:dyDescent="0.3">
      <c r="A396" s="1">
        <v>44014</v>
      </c>
      <c r="B396">
        <v>4636</v>
      </c>
      <c r="C396" t="s">
        <v>24</v>
      </c>
      <c r="D396" t="s">
        <v>44</v>
      </c>
      <c r="E396" t="s">
        <v>26</v>
      </c>
      <c r="F396" t="s">
        <v>27</v>
      </c>
      <c r="G396" t="s">
        <v>33</v>
      </c>
      <c r="H396" t="s">
        <v>34</v>
      </c>
      <c r="I396" t="s">
        <v>45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 x14ac:dyDescent="0.3">
      <c r="A397" s="1">
        <v>44015</v>
      </c>
      <c r="B397">
        <v>6108</v>
      </c>
      <c r="C397" t="s">
        <v>52</v>
      </c>
      <c r="D397" t="s">
        <v>53</v>
      </c>
      <c r="E397" t="s">
        <v>54</v>
      </c>
      <c r="F397" t="s">
        <v>27</v>
      </c>
      <c r="G397" t="s">
        <v>28</v>
      </c>
      <c r="H397" t="s">
        <v>29</v>
      </c>
      <c r="I397" t="s">
        <v>55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 x14ac:dyDescent="0.3">
      <c r="A398" s="1">
        <v>44015</v>
      </c>
      <c r="B398">
        <v>4636</v>
      </c>
      <c r="C398" t="s">
        <v>24</v>
      </c>
      <c r="D398" t="s">
        <v>25</v>
      </c>
      <c r="E398" t="s">
        <v>26</v>
      </c>
      <c r="F398" t="s">
        <v>27</v>
      </c>
      <c r="G398" t="s">
        <v>28</v>
      </c>
      <c r="H398" t="s">
        <v>29</v>
      </c>
      <c r="I398" t="s">
        <v>49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 x14ac:dyDescent="0.3">
      <c r="A399" s="1">
        <v>44015</v>
      </c>
      <c r="B399">
        <v>4636</v>
      </c>
      <c r="C399" t="s">
        <v>24</v>
      </c>
      <c r="D399" t="s">
        <v>44</v>
      </c>
      <c r="E399" t="s">
        <v>26</v>
      </c>
      <c r="F399" t="s">
        <v>27</v>
      </c>
      <c r="G399" t="s">
        <v>33</v>
      </c>
      <c r="H399" t="s">
        <v>34</v>
      </c>
      <c r="I399" t="s">
        <v>45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 x14ac:dyDescent="0.3">
      <c r="A400" s="1">
        <v>44016</v>
      </c>
      <c r="B400">
        <v>6108</v>
      </c>
      <c r="C400" t="s">
        <v>52</v>
      </c>
      <c r="D400" t="s">
        <v>53</v>
      </c>
      <c r="E400" t="s">
        <v>54</v>
      </c>
      <c r="F400" t="s">
        <v>27</v>
      </c>
      <c r="G400" t="s">
        <v>28</v>
      </c>
      <c r="H400" t="s">
        <v>29</v>
      </c>
      <c r="I400" t="s">
        <v>55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 x14ac:dyDescent="0.3">
      <c r="A401" s="1">
        <v>44016</v>
      </c>
      <c r="B401">
        <v>4636</v>
      </c>
      <c r="C401" t="s">
        <v>24</v>
      </c>
      <c r="D401" t="s">
        <v>25</v>
      </c>
      <c r="E401" t="s">
        <v>26</v>
      </c>
      <c r="F401" t="s">
        <v>27</v>
      </c>
      <c r="G401" t="s">
        <v>28</v>
      </c>
      <c r="H401" t="s">
        <v>29</v>
      </c>
      <c r="I401" t="s">
        <v>49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 x14ac:dyDescent="0.3">
      <c r="A402" s="1">
        <v>44016</v>
      </c>
      <c r="B402">
        <v>4636</v>
      </c>
      <c r="C402" t="s">
        <v>24</v>
      </c>
      <c r="D402" t="s">
        <v>44</v>
      </c>
      <c r="E402" t="s">
        <v>26</v>
      </c>
      <c r="F402" t="s">
        <v>27</v>
      </c>
      <c r="G402" t="s">
        <v>33</v>
      </c>
      <c r="H402" t="s">
        <v>34</v>
      </c>
      <c r="I402" t="s">
        <v>45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 x14ac:dyDescent="0.3">
      <c r="A403" s="1">
        <v>44017</v>
      </c>
      <c r="B403">
        <v>6108</v>
      </c>
      <c r="C403" t="s">
        <v>52</v>
      </c>
      <c r="D403" t="s">
        <v>53</v>
      </c>
      <c r="E403" t="s">
        <v>54</v>
      </c>
      <c r="F403" t="s">
        <v>27</v>
      </c>
      <c r="G403" t="s">
        <v>28</v>
      </c>
      <c r="H403" t="s">
        <v>29</v>
      </c>
      <c r="I403" t="s">
        <v>55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 x14ac:dyDescent="0.3">
      <c r="A404" s="1">
        <v>44017</v>
      </c>
      <c r="B404">
        <v>4636</v>
      </c>
      <c r="C404" t="s">
        <v>24</v>
      </c>
      <c r="D404" t="s">
        <v>25</v>
      </c>
      <c r="E404" t="s">
        <v>26</v>
      </c>
      <c r="F404" t="s">
        <v>27</v>
      </c>
      <c r="G404" t="s">
        <v>28</v>
      </c>
      <c r="H404" t="s">
        <v>29</v>
      </c>
      <c r="I404" t="s">
        <v>49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 x14ac:dyDescent="0.3">
      <c r="A405" s="1">
        <v>44017</v>
      </c>
      <c r="B405">
        <v>4636</v>
      </c>
      <c r="C405" t="s">
        <v>24</v>
      </c>
      <c r="D405" t="s">
        <v>44</v>
      </c>
      <c r="E405" t="s">
        <v>26</v>
      </c>
      <c r="F405" t="s">
        <v>27</v>
      </c>
      <c r="G405" t="s">
        <v>33</v>
      </c>
      <c r="H405" t="s">
        <v>34</v>
      </c>
      <c r="I405" t="s">
        <v>45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 x14ac:dyDescent="0.3">
      <c r="A406" s="1">
        <v>44018</v>
      </c>
      <c r="B406">
        <v>4636</v>
      </c>
      <c r="C406" t="s">
        <v>24</v>
      </c>
      <c r="D406" t="s">
        <v>25</v>
      </c>
      <c r="E406" t="s">
        <v>26</v>
      </c>
      <c r="F406" t="s">
        <v>27</v>
      </c>
      <c r="G406" t="s">
        <v>28</v>
      </c>
      <c r="H406" t="s">
        <v>29</v>
      </c>
      <c r="I406" t="s">
        <v>49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3">
      <c r="A407" s="1">
        <v>44018</v>
      </c>
      <c r="B407">
        <v>4636</v>
      </c>
      <c r="C407" t="s">
        <v>24</v>
      </c>
      <c r="D407" t="s">
        <v>44</v>
      </c>
      <c r="E407" t="s">
        <v>26</v>
      </c>
      <c r="F407" t="s">
        <v>27</v>
      </c>
      <c r="G407" t="s">
        <v>33</v>
      </c>
      <c r="H407" t="s">
        <v>34</v>
      </c>
      <c r="I407" t="s">
        <v>45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3">
      <c r="A408" s="1">
        <v>44019</v>
      </c>
      <c r="B408">
        <v>6108</v>
      </c>
      <c r="C408" t="s">
        <v>52</v>
      </c>
      <c r="D408" t="s">
        <v>53</v>
      </c>
      <c r="E408" t="s">
        <v>54</v>
      </c>
      <c r="F408" t="s">
        <v>27</v>
      </c>
      <c r="G408" t="s">
        <v>28</v>
      </c>
      <c r="H408" t="s">
        <v>29</v>
      </c>
      <c r="I408" t="s">
        <v>55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 x14ac:dyDescent="0.3">
      <c r="A409" s="1">
        <v>44019</v>
      </c>
      <c r="B409">
        <v>4636</v>
      </c>
      <c r="C409" t="s">
        <v>24</v>
      </c>
      <c r="D409" t="s">
        <v>25</v>
      </c>
      <c r="E409" t="s">
        <v>26</v>
      </c>
      <c r="F409" t="s">
        <v>27</v>
      </c>
      <c r="G409" t="s">
        <v>28</v>
      </c>
      <c r="H409" t="s">
        <v>29</v>
      </c>
      <c r="I409" t="s">
        <v>49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 x14ac:dyDescent="0.3">
      <c r="A410" s="1">
        <v>44019</v>
      </c>
      <c r="B410">
        <v>4636</v>
      </c>
      <c r="C410" t="s">
        <v>24</v>
      </c>
      <c r="D410" t="s">
        <v>44</v>
      </c>
      <c r="E410" t="s">
        <v>26</v>
      </c>
      <c r="F410" t="s">
        <v>27</v>
      </c>
      <c r="G410" t="s">
        <v>33</v>
      </c>
      <c r="H410" t="s">
        <v>34</v>
      </c>
      <c r="I410" t="s">
        <v>45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 x14ac:dyDescent="0.3">
      <c r="A411" s="1">
        <v>44020</v>
      </c>
      <c r="B411">
        <v>6108</v>
      </c>
      <c r="C411" t="s">
        <v>52</v>
      </c>
      <c r="D411" t="s">
        <v>53</v>
      </c>
      <c r="E411" t="s">
        <v>54</v>
      </c>
      <c r="F411" t="s">
        <v>27</v>
      </c>
      <c r="G411" t="s">
        <v>28</v>
      </c>
      <c r="H411" t="s">
        <v>29</v>
      </c>
      <c r="I411" t="s">
        <v>55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 x14ac:dyDescent="0.3">
      <c r="A412" s="1">
        <v>44020</v>
      </c>
      <c r="B412">
        <v>6108</v>
      </c>
      <c r="C412" t="s">
        <v>52</v>
      </c>
      <c r="D412" t="s">
        <v>56</v>
      </c>
      <c r="E412" t="s">
        <v>54</v>
      </c>
      <c r="F412" t="s">
        <v>27</v>
      </c>
      <c r="G412" t="s">
        <v>33</v>
      </c>
      <c r="H412" t="s">
        <v>34</v>
      </c>
      <c r="I412" t="s">
        <v>57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 x14ac:dyDescent="0.3">
      <c r="A413" s="1">
        <v>44020</v>
      </c>
      <c r="B413">
        <v>4636</v>
      </c>
      <c r="C413" t="s">
        <v>24</v>
      </c>
      <c r="D413" t="s">
        <v>25</v>
      </c>
      <c r="E413" t="s">
        <v>26</v>
      </c>
      <c r="F413" t="s">
        <v>27</v>
      </c>
      <c r="G413" t="s">
        <v>28</v>
      </c>
      <c r="H413" t="s">
        <v>29</v>
      </c>
      <c r="I413" t="s">
        <v>49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 x14ac:dyDescent="0.3">
      <c r="A414" s="1">
        <v>44020</v>
      </c>
      <c r="B414">
        <v>4636</v>
      </c>
      <c r="C414" t="s">
        <v>24</v>
      </c>
      <c r="D414" t="s">
        <v>44</v>
      </c>
      <c r="E414" t="s">
        <v>26</v>
      </c>
      <c r="F414" t="s">
        <v>27</v>
      </c>
      <c r="G414" t="s">
        <v>33</v>
      </c>
      <c r="H414" t="s">
        <v>34</v>
      </c>
      <c r="I414" t="s">
        <v>45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 x14ac:dyDescent="0.3">
      <c r="A415" s="1">
        <v>44021</v>
      </c>
      <c r="B415">
        <v>6108</v>
      </c>
      <c r="C415" t="s">
        <v>52</v>
      </c>
      <c r="D415" t="s">
        <v>53</v>
      </c>
      <c r="E415" t="s">
        <v>54</v>
      </c>
      <c r="F415" t="s">
        <v>27</v>
      </c>
      <c r="G415" t="s">
        <v>28</v>
      </c>
      <c r="H415" t="s">
        <v>29</v>
      </c>
      <c r="I415" t="s">
        <v>55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 x14ac:dyDescent="0.3">
      <c r="A416" s="1">
        <v>44021</v>
      </c>
      <c r="B416">
        <v>6108</v>
      </c>
      <c r="C416" t="s">
        <v>52</v>
      </c>
      <c r="D416" t="s">
        <v>56</v>
      </c>
      <c r="E416" t="s">
        <v>54</v>
      </c>
      <c r="F416" t="s">
        <v>27</v>
      </c>
      <c r="G416" t="s">
        <v>33</v>
      </c>
      <c r="H416" t="s">
        <v>34</v>
      </c>
      <c r="I416" t="s">
        <v>57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 x14ac:dyDescent="0.3">
      <c r="A417" s="1">
        <v>44021</v>
      </c>
      <c r="B417">
        <v>4636</v>
      </c>
      <c r="C417" t="s">
        <v>24</v>
      </c>
      <c r="D417" t="s">
        <v>25</v>
      </c>
      <c r="E417" t="s">
        <v>26</v>
      </c>
      <c r="F417" t="s">
        <v>27</v>
      </c>
      <c r="G417" t="s">
        <v>28</v>
      </c>
      <c r="H417" t="s">
        <v>29</v>
      </c>
      <c r="I417" t="s">
        <v>49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 x14ac:dyDescent="0.3">
      <c r="A418" s="1">
        <v>44021</v>
      </c>
      <c r="B418">
        <v>4636</v>
      </c>
      <c r="C418" t="s">
        <v>24</v>
      </c>
      <c r="D418" t="s">
        <v>44</v>
      </c>
      <c r="E418" t="s">
        <v>26</v>
      </c>
      <c r="F418" t="s">
        <v>27</v>
      </c>
      <c r="G418" t="s">
        <v>33</v>
      </c>
      <c r="H418" t="s">
        <v>34</v>
      </c>
      <c r="I418" t="s">
        <v>45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 x14ac:dyDescent="0.3">
      <c r="A419" s="1">
        <v>44022</v>
      </c>
      <c r="B419">
        <v>6108</v>
      </c>
      <c r="C419" t="s">
        <v>52</v>
      </c>
      <c r="D419" t="s">
        <v>53</v>
      </c>
      <c r="E419" t="s">
        <v>54</v>
      </c>
      <c r="F419" t="s">
        <v>27</v>
      </c>
      <c r="G419" t="s">
        <v>28</v>
      </c>
      <c r="H419" t="s">
        <v>29</v>
      </c>
      <c r="I419" t="s">
        <v>55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 x14ac:dyDescent="0.3">
      <c r="A420" s="1">
        <v>44022</v>
      </c>
      <c r="B420">
        <v>6108</v>
      </c>
      <c r="C420" t="s">
        <v>52</v>
      </c>
      <c r="D420" t="s">
        <v>56</v>
      </c>
      <c r="E420" t="s">
        <v>54</v>
      </c>
      <c r="F420" t="s">
        <v>27</v>
      </c>
      <c r="G420" t="s">
        <v>33</v>
      </c>
      <c r="H420" t="s">
        <v>34</v>
      </c>
      <c r="I420" t="s">
        <v>57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 x14ac:dyDescent="0.3">
      <c r="A421" s="1">
        <v>44022</v>
      </c>
      <c r="B421">
        <v>4636</v>
      </c>
      <c r="C421" t="s">
        <v>24</v>
      </c>
      <c r="D421" t="s">
        <v>25</v>
      </c>
      <c r="E421" t="s">
        <v>26</v>
      </c>
      <c r="F421" t="s">
        <v>27</v>
      </c>
      <c r="G421" t="s">
        <v>28</v>
      </c>
      <c r="H421" t="s">
        <v>29</v>
      </c>
      <c r="I421" t="s">
        <v>49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 x14ac:dyDescent="0.3">
      <c r="A422" s="1">
        <v>44022</v>
      </c>
      <c r="B422">
        <v>4636</v>
      </c>
      <c r="C422" t="s">
        <v>24</v>
      </c>
      <c r="D422" t="s">
        <v>44</v>
      </c>
      <c r="E422" t="s">
        <v>26</v>
      </c>
      <c r="F422" t="s">
        <v>27</v>
      </c>
      <c r="G422" t="s">
        <v>33</v>
      </c>
      <c r="H422" t="s">
        <v>34</v>
      </c>
      <c r="I422" t="s">
        <v>45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 x14ac:dyDescent="0.3">
      <c r="A423" s="1">
        <v>44023</v>
      </c>
      <c r="B423">
        <v>6108</v>
      </c>
      <c r="C423" t="s">
        <v>52</v>
      </c>
      <c r="D423" t="s">
        <v>53</v>
      </c>
      <c r="E423" t="s">
        <v>54</v>
      </c>
      <c r="F423" t="s">
        <v>27</v>
      </c>
      <c r="G423" t="s">
        <v>28</v>
      </c>
      <c r="H423" t="s">
        <v>29</v>
      </c>
      <c r="I423" t="s">
        <v>55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 x14ac:dyDescent="0.3">
      <c r="A424" s="1">
        <v>44023</v>
      </c>
      <c r="B424">
        <v>6108</v>
      </c>
      <c r="C424" t="s">
        <v>52</v>
      </c>
      <c r="D424" t="s">
        <v>56</v>
      </c>
      <c r="E424" t="s">
        <v>54</v>
      </c>
      <c r="F424" t="s">
        <v>27</v>
      </c>
      <c r="G424" t="s">
        <v>33</v>
      </c>
      <c r="H424" t="s">
        <v>34</v>
      </c>
      <c r="I424" t="s">
        <v>57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 x14ac:dyDescent="0.3">
      <c r="A425" s="1">
        <v>44023</v>
      </c>
      <c r="B425">
        <v>4636</v>
      </c>
      <c r="C425" t="s">
        <v>24</v>
      </c>
      <c r="D425" t="s">
        <v>25</v>
      </c>
      <c r="E425" t="s">
        <v>26</v>
      </c>
      <c r="F425" t="s">
        <v>27</v>
      </c>
      <c r="G425" t="s">
        <v>28</v>
      </c>
      <c r="H425" t="s">
        <v>29</v>
      </c>
      <c r="I425" t="s">
        <v>49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 x14ac:dyDescent="0.3">
      <c r="A426" s="1">
        <v>44023</v>
      </c>
      <c r="B426">
        <v>4636</v>
      </c>
      <c r="C426" t="s">
        <v>24</v>
      </c>
      <c r="D426" t="s">
        <v>44</v>
      </c>
      <c r="E426" t="s">
        <v>26</v>
      </c>
      <c r="F426" t="s">
        <v>27</v>
      </c>
      <c r="G426" t="s">
        <v>33</v>
      </c>
      <c r="H426" t="s">
        <v>34</v>
      </c>
      <c r="I426" t="s">
        <v>45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 x14ac:dyDescent="0.3">
      <c r="A427" s="1">
        <v>44024</v>
      </c>
      <c r="B427">
        <v>6108</v>
      </c>
      <c r="C427" t="s">
        <v>52</v>
      </c>
      <c r="D427" t="s">
        <v>53</v>
      </c>
      <c r="E427" t="s">
        <v>54</v>
      </c>
      <c r="F427" t="s">
        <v>27</v>
      </c>
      <c r="G427" t="s">
        <v>28</v>
      </c>
      <c r="H427" t="s">
        <v>29</v>
      </c>
      <c r="I427" t="s">
        <v>55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 x14ac:dyDescent="0.3">
      <c r="A428" s="1">
        <v>44024</v>
      </c>
      <c r="B428">
        <v>6108</v>
      </c>
      <c r="C428" t="s">
        <v>52</v>
      </c>
      <c r="D428" t="s">
        <v>56</v>
      </c>
      <c r="E428" t="s">
        <v>54</v>
      </c>
      <c r="F428" t="s">
        <v>27</v>
      </c>
      <c r="G428" t="s">
        <v>33</v>
      </c>
      <c r="H428" t="s">
        <v>34</v>
      </c>
      <c r="I428" t="s">
        <v>57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 x14ac:dyDescent="0.3">
      <c r="A429" s="1">
        <v>44024</v>
      </c>
      <c r="B429">
        <v>4636</v>
      </c>
      <c r="C429" t="s">
        <v>24</v>
      </c>
      <c r="D429" t="s">
        <v>25</v>
      </c>
      <c r="E429" t="s">
        <v>26</v>
      </c>
      <c r="F429" t="s">
        <v>27</v>
      </c>
      <c r="G429" t="s">
        <v>28</v>
      </c>
      <c r="H429" t="s">
        <v>29</v>
      </c>
      <c r="I429" t="s">
        <v>49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 x14ac:dyDescent="0.3">
      <c r="A430" s="1">
        <v>44024</v>
      </c>
      <c r="B430">
        <v>4636</v>
      </c>
      <c r="C430" t="s">
        <v>24</v>
      </c>
      <c r="D430" t="s">
        <v>44</v>
      </c>
      <c r="E430" t="s">
        <v>26</v>
      </c>
      <c r="F430" t="s">
        <v>27</v>
      </c>
      <c r="G430" t="s">
        <v>33</v>
      </c>
      <c r="H430" t="s">
        <v>34</v>
      </c>
      <c r="I430" t="s">
        <v>45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 x14ac:dyDescent="0.3">
      <c r="A431" s="1">
        <v>44025</v>
      </c>
      <c r="B431">
        <v>6108</v>
      </c>
      <c r="C431" t="s">
        <v>52</v>
      </c>
      <c r="D431" t="s">
        <v>53</v>
      </c>
      <c r="E431" t="s">
        <v>54</v>
      </c>
      <c r="F431" t="s">
        <v>27</v>
      </c>
      <c r="G431" t="s">
        <v>28</v>
      </c>
      <c r="H431" t="s">
        <v>29</v>
      </c>
      <c r="I431" t="s">
        <v>55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 x14ac:dyDescent="0.3">
      <c r="A432" s="1">
        <v>44025</v>
      </c>
      <c r="B432">
        <v>6108</v>
      </c>
      <c r="C432" t="s">
        <v>52</v>
      </c>
      <c r="D432" t="s">
        <v>56</v>
      </c>
      <c r="E432" t="s">
        <v>54</v>
      </c>
      <c r="F432" t="s">
        <v>27</v>
      </c>
      <c r="G432" t="s">
        <v>33</v>
      </c>
      <c r="H432" t="s">
        <v>34</v>
      </c>
      <c r="I432" t="s">
        <v>57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 x14ac:dyDescent="0.3">
      <c r="A433" s="1">
        <v>44025</v>
      </c>
      <c r="B433">
        <v>4636</v>
      </c>
      <c r="C433" t="s">
        <v>24</v>
      </c>
      <c r="D433" t="s">
        <v>25</v>
      </c>
      <c r="E433" t="s">
        <v>26</v>
      </c>
      <c r="F433" t="s">
        <v>27</v>
      </c>
      <c r="G433" t="s">
        <v>28</v>
      </c>
      <c r="H433" t="s">
        <v>29</v>
      </c>
      <c r="I433" t="s">
        <v>49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 x14ac:dyDescent="0.3">
      <c r="A434" s="1">
        <v>44025</v>
      </c>
      <c r="B434">
        <v>4636</v>
      </c>
      <c r="C434" t="s">
        <v>24</v>
      </c>
      <c r="D434" t="s">
        <v>44</v>
      </c>
      <c r="E434" t="s">
        <v>26</v>
      </c>
      <c r="F434" t="s">
        <v>27</v>
      </c>
      <c r="G434" t="s">
        <v>33</v>
      </c>
      <c r="H434" t="s">
        <v>34</v>
      </c>
      <c r="I434" t="s">
        <v>45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 x14ac:dyDescent="0.3">
      <c r="A435" s="1">
        <v>44026</v>
      </c>
      <c r="B435">
        <v>6108</v>
      </c>
      <c r="C435" t="s">
        <v>52</v>
      </c>
      <c r="D435" t="s">
        <v>53</v>
      </c>
      <c r="E435" t="s">
        <v>54</v>
      </c>
      <c r="F435" t="s">
        <v>27</v>
      </c>
      <c r="G435" t="s">
        <v>28</v>
      </c>
      <c r="H435" t="s">
        <v>29</v>
      </c>
      <c r="I435" t="s">
        <v>55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 x14ac:dyDescent="0.3">
      <c r="A436" s="1">
        <v>44026</v>
      </c>
      <c r="B436">
        <v>6108</v>
      </c>
      <c r="C436" t="s">
        <v>52</v>
      </c>
      <c r="D436" t="s">
        <v>56</v>
      </c>
      <c r="E436" t="s">
        <v>54</v>
      </c>
      <c r="F436" t="s">
        <v>27</v>
      </c>
      <c r="G436" t="s">
        <v>33</v>
      </c>
      <c r="H436" t="s">
        <v>34</v>
      </c>
      <c r="I436" t="s">
        <v>57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 x14ac:dyDescent="0.3">
      <c r="A437" s="1">
        <v>44026</v>
      </c>
      <c r="B437">
        <v>4636</v>
      </c>
      <c r="C437" t="s">
        <v>24</v>
      </c>
      <c r="D437" t="s">
        <v>25</v>
      </c>
      <c r="E437" t="s">
        <v>26</v>
      </c>
      <c r="F437" t="s">
        <v>27</v>
      </c>
      <c r="G437" t="s">
        <v>28</v>
      </c>
      <c r="H437" t="s">
        <v>29</v>
      </c>
      <c r="I437" t="s">
        <v>49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 x14ac:dyDescent="0.3">
      <c r="A438" s="1">
        <v>44026</v>
      </c>
      <c r="B438">
        <v>4636</v>
      </c>
      <c r="C438" t="s">
        <v>24</v>
      </c>
      <c r="D438" t="s">
        <v>44</v>
      </c>
      <c r="E438" t="s">
        <v>26</v>
      </c>
      <c r="F438" t="s">
        <v>27</v>
      </c>
      <c r="G438" t="s">
        <v>33</v>
      </c>
      <c r="H438" t="s">
        <v>34</v>
      </c>
      <c r="I438" t="s">
        <v>45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 x14ac:dyDescent="0.3">
      <c r="A439" s="1">
        <v>44027</v>
      </c>
      <c r="B439">
        <v>6108</v>
      </c>
      <c r="C439" t="s">
        <v>52</v>
      </c>
      <c r="D439" t="s">
        <v>53</v>
      </c>
      <c r="E439" t="s">
        <v>54</v>
      </c>
      <c r="F439" t="s">
        <v>27</v>
      </c>
      <c r="G439" t="s">
        <v>28</v>
      </c>
      <c r="H439" t="s">
        <v>29</v>
      </c>
      <c r="I439" t="s">
        <v>55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 x14ac:dyDescent="0.3">
      <c r="A440" s="1">
        <v>44027</v>
      </c>
      <c r="B440">
        <v>6108</v>
      </c>
      <c r="C440" t="s">
        <v>52</v>
      </c>
      <c r="D440" t="s">
        <v>56</v>
      </c>
      <c r="E440" t="s">
        <v>54</v>
      </c>
      <c r="F440" t="s">
        <v>27</v>
      </c>
      <c r="G440" t="s">
        <v>33</v>
      </c>
      <c r="H440" t="s">
        <v>34</v>
      </c>
      <c r="I440" t="s">
        <v>57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 x14ac:dyDescent="0.3">
      <c r="A441" s="1">
        <v>44027</v>
      </c>
      <c r="B441">
        <v>4636</v>
      </c>
      <c r="C441" t="s">
        <v>24</v>
      </c>
      <c r="D441" t="s">
        <v>25</v>
      </c>
      <c r="E441" t="s">
        <v>26</v>
      </c>
      <c r="F441" t="s">
        <v>27</v>
      </c>
      <c r="G441" t="s">
        <v>28</v>
      </c>
      <c r="H441" t="s">
        <v>29</v>
      </c>
      <c r="I441" t="s">
        <v>49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 x14ac:dyDescent="0.3">
      <c r="A442" s="1">
        <v>44027</v>
      </c>
      <c r="B442">
        <v>4636</v>
      </c>
      <c r="C442" t="s">
        <v>24</v>
      </c>
      <c r="D442" t="s">
        <v>44</v>
      </c>
      <c r="E442" t="s">
        <v>26</v>
      </c>
      <c r="F442" t="s">
        <v>27</v>
      </c>
      <c r="G442" t="s">
        <v>33</v>
      </c>
      <c r="H442" t="s">
        <v>34</v>
      </c>
      <c r="I442" t="s">
        <v>45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 x14ac:dyDescent="0.3">
      <c r="A443" s="1">
        <v>44028</v>
      </c>
      <c r="B443">
        <v>6108</v>
      </c>
      <c r="C443" t="s">
        <v>52</v>
      </c>
      <c r="D443" t="s">
        <v>53</v>
      </c>
      <c r="E443" t="s">
        <v>54</v>
      </c>
      <c r="F443" t="s">
        <v>27</v>
      </c>
      <c r="G443" t="s">
        <v>28</v>
      </c>
      <c r="H443" t="s">
        <v>29</v>
      </c>
      <c r="I443" t="s">
        <v>55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 x14ac:dyDescent="0.3">
      <c r="A444" s="1">
        <v>44028</v>
      </c>
      <c r="B444">
        <v>6108</v>
      </c>
      <c r="C444" t="s">
        <v>52</v>
      </c>
      <c r="D444" t="s">
        <v>56</v>
      </c>
      <c r="E444" t="s">
        <v>54</v>
      </c>
      <c r="F444" t="s">
        <v>27</v>
      </c>
      <c r="G444" t="s">
        <v>33</v>
      </c>
      <c r="H444" t="s">
        <v>34</v>
      </c>
      <c r="I444" t="s">
        <v>57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 x14ac:dyDescent="0.3">
      <c r="A445" s="1">
        <v>44028</v>
      </c>
      <c r="B445">
        <v>4636</v>
      </c>
      <c r="C445" t="s">
        <v>24</v>
      </c>
      <c r="D445" t="s">
        <v>25</v>
      </c>
      <c r="E445" t="s">
        <v>26</v>
      </c>
      <c r="F445" t="s">
        <v>27</v>
      </c>
      <c r="G445" t="s">
        <v>28</v>
      </c>
      <c r="H445" t="s">
        <v>29</v>
      </c>
      <c r="I445" t="s">
        <v>49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 x14ac:dyDescent="0.3">
      <c r="A446" s="1">
        <v>44029</v>
      </c>
      <c r="B446">
        <v>6108</v>
      </c>
      <c r="C446" t="s">
        <v>52</v>
      </c>
      <c r="D446" t="s">
        <v>53</v>
      </c>
      <c r="E446" t="s">
        <v>54</v>
      </c>
      <c r="F446" t="s">
        <v>27</v>
      </c>
      <c r="G446" t="s">
        <v>28</v>
      </c>
      <c r="H446" t="s">
        <v>29</v>
      </c>
      <c r="I446" t="s">
        <v>55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 x14ac:dyDescent="0.3">
      <c r="A447" s="1">
        <v>44029</v>
      </c>
      <c r="B447">
        <v>6108</v>
      </c>
      <c r="C447" t="s">
        <v>52</v>
      </c>
      <c r="D447" t="s">
        <v>56</v>
      </c>
      <c r="E447" t="s">
        <v>54</v>
      </c>
      <c r="F447" t="s">
        <v>27</v>
      </c>
      <c r="G447" t="s">
        <v>33</v>
      </c>
      <c r="H447" t="s">
        <v>34</v>
      </c>
      <c r="I447" t="s">
        <v>57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 x14ac:dyDescent="0.3">
      <c r="A448" s="1">
        <v>44029</v>
      </c>
      <c r="B448">
        <v>4636</v>
      </c>
      <c r="C448" t="s">
        <v>24</v>
      </c>
      <c r="D448" t="s">
        <v>25</v>
      </c>
      <c r="E448" t="s">
        <v>26</v>
      </c>
      <c r="F448" t="s">
        <v>27</v>
      </c>
      <c r="G448" t="s">
        <v>28</v>
      </c>
      <c r="H448" t="s">
        <v>29</v>
      </c>
      <c r="I448" t="s">
        <v>49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 x14ac:dyDescent="0.3">
      <c r="A449" s="1">
        <v>44030</v>
      </c>
      <c r="B449">
        <v>6108</v>
      </c>
      <c r="C449" t="s">
        <v>52</v>
      </c>
      <c r="D449" t="s">
        <v>53</v>
      </c>
      <c r="E449" t="s">
        <v>54</v>
      </c>
      <c r="F449" t="s">
        <v>27</v>
      </c>
      <c r="G449" t="s">
        <v>28</v>
      </c>
      <c r="H449" t="s">
        <v>29</v>
      </c>
      <c r="I449" t="s">
        <v>55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 x14ac:dyDescent="0.3">
      <c r="A450" s="1">
        <v>44030</v>
      </c>
      <c r="B450">
        <v>6108</v>
      </c>
      <c r="C450" t="s">
        <v>52</v>
      </c>
      <c r="D450" t="s">
        <v>56</v>
      </c>
      <c r="E450" t="s">
        <v>54</v>
      </c>
      <c r="F450" t="s">
        <v>27</v>
      </c>
      <c r="G450" t="s">
        <v>33</v>
      </c>
      <c r="H450" t="s">
        <v>34</v>
      </c>
      <c r="I450" t="s">
        <v>57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 x14ac:dyDescent="0.3">
      <c r="A451" s="1">
        <v>44030</v>
      </c>
      <c r="B451">
        <v>4636</v>
      </c>
      <c r="C451" t="s">
        <v>24</v>
      </c>
      <c r="D451" t="s">
        <v>25</v>
      </c>
      <c r="E451" t="s">
        <v>26</v>
      </c>
      <c r="F451" t="s">
        <v>27</v>
      </c>
      <c r="G451" t="s">
        <v>28</v>
      </c>
      <c r="H451" t="s">
        <v>29</v>
      </c>
      <c r="I451" t="s">
        <v>49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 x14ac:dyDescent="0.3">
      <c r="A452" s="1">
        <v>44031</v>
      </c>
      <c r="B452">
        <v>6108</v>
      </c>
      <c r="C452" t="s">
        <v>52</v>
      </c>
      <c r="D452" t="s">
        <v>53</v>
      </c>
      <c r="E452" t="s">
        <v>54</v>
      </c>
      <c r="F452" t="s">
        <v>27</v>
      </c>
      <c r="G452" t="s">
        <v>28</v>
      </c>
      <c r="H452" t="s">
        <v>29</v>
      </c>
      <c r="I452" t="s">
        <v>55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 x14ac:dyDescent="0.3">
      <c r="A453" s="1">
        <v>44031</v>
      </c>
      <c r="B453">
        <v>6108</v>
      </c>
      <c r="C453" t="s">
        <v>52</v>
      </c>
      <c r="D453" t="s">
        <v>56</v>
      </c>
      <c r="E453" t="s">
        <v>54</v>
      </c>
      <c r="F453" t="s">
        <v>27</v>
      </c>
      <c r="G453" t="s">
        <v>33</v>
      </c>
      <c r="H453" t="s">
        <v>34</v>
      </c>
      <c r="I453" t="s">
        <v>57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 x14ac:dyDescent="0.3">
      <c r="A454" s="1">
        <v>44031</v>
      </c>
      <c r="B454">
        <v>4636</v>
      </c>
      <c r="C454" t="s">
        <v>24</v>
      </c>
      <c r="D454" t="s">
        <v>25</v>
      </c>
      <c r="E454" t="s">
        <v>26</v>
      </c>
      <c r="F454" t="s">
        <v>27</v>
      </c>
      <c r="G454" t="s">
        <v>28</v>
      </c>
      <c r="H454" t="s">
        <v>29</v>
      </c>
      <c r="I454" t="s">
        <v>49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 x14ac:dyDescent="0.3">
      <c r="A455" s="1">
        <v>44032</v>
      </c>
      <c r="B455">
        <v>6108</v>
      </c>
      <c r="C455" t="s">
        <v>52</v>
      </c>
      <c r="D455" t="s">
        <v>53</v>
      </c>
      <c r="E455" t="s">
        <v>54</v>
      </c>
      <c r="F455" t="s">
        <v>27</v>
      </c>
      <c r="G455" t="s">
        <v>28</v>
      </c>
      <c r="H455" t="s">
        <v>29</v>
      </c>
      <c r="I455" t="s">
        <v>55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3">
      <c r="A456" s="1">
        <v>44032</v>
      </c>
      <c r="B456">
        <v>6108</v>
      </c>
      <c r="C456" t="s">
        <v>52</v>
      </c>
      <c r="D456" t="s">
        <v>56</v>
      </c>
      <c r="E456" t="s">
        <v>54</v>
      </c>
      <c r="F456" t="s">
        <v>27</v>
      </c>
      <c r="G456" t="s">
        <v>33</v>
      </c>
      <c r="H456" t="s">
        <v>34</v>
      </c>
      <c r="I456" t="s">
        <v>57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3">
      <c r="A457" s="1">
        <v>44033</v>
      </c>
      <c r="B457">
        <v>6108</v>
      </c>
      <c r="C457" t="s">
        <v>52</v>
      </c>
      <c r="D457" t="s">
        <v>53</v>
      </c>
      <c r="E457" t="s">
        <v>54</v>
      </c>
      <c r="F457" t="s">
        <v>27</v>
      </c>
      <c r="G457" t="s">
        <v>28</v>
      </c>
      <c r="H457" t="s">
        <v>29</v>
      </c>
      <c r="I457" t="s">
        <v>55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 x14ac:dyDescent="0.3">
      <c r="A458" s="1">
        <v>44033</v>
      </c>
      <c r="B458">
        <v>6108</v>
      </c>
      <c r="C458" t="s">
        <v>52</v>
      </c>
      <c r="D458" t="s">
        <v>56</v>
      </c>
      <c r="E458" t="s">
        <v>54</v>
      </c>
      <c r="F458" t="s">
        <v>27</v>
      </c>
      <c r="G458" t="s">
        <v>33</v>
      </c>
      <c r="H458" t="s">
        <v>34</v>
      </c>
      <c r="I458" t="s">
        <v>57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 x14ac:dyDescent="0.3">
      <c r="A459" s="1">
        <v>44033</v>
      </c>
      <c r="B459">
        <v>4636</v>
      </c>
      <c r="C459" t="s">
        <v>24</v>
      </c>
      <c r="D459" t="s">
        <v>25</v>
      </c>
      <c r="E459" t="s">
        <v>26</v>
      </c>
      <c r="F459" t="s">
        <v>27</v>
      </c>
      <c r="G459" t="s">
        <v>28</v>
      </c>
      <c r="H459" t="s">
        <v>29</v>
      </c>
      <c r="I459" t="s">
        <v>49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 x14ac:dyDescent="0.3">
      <c r="A460" s="1">
        <v>44034</v>
      </c>
      <c r="B460">
        <v>6108</v>
      </c>
      <c r="C460" t="s">
        <v>52</v>
      </c>
      <c r="D460" t="s">
        <v>53</v>
      </c>
      <c r="E460" t="s">
        <v>54</v>
      </c>
      <c r="F460" t="s">
        <v>27</v>
      </c>
      <c r="G460" t="s">
        <v>28</v>
      </c>
      <c r="H460" t="s">
        <v>29</v>
      </c>
      <c r="I460" t="s">
        <v>55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 x14ac:dyDescent="0.3">
      <c r="A461" s="1">
        <v>44034</v>
      </c>
      <c r="B461">
        <v>6108</v>
      </c>
      <c r="C461" t="s">
        <v>52</v>
      </c>
      <c r="D461" t="s">
        <v>56</v>
      </c>
      <c r="E461" t="s">
        <v>54</v>
      </c>
      <c r="F461" t="s">
        <v>27</v>
      </c>
      <c r="G461" t="s">
        <v>33</v>
      </c>
      <c r="H461" t="s">
        <v>34</v>
      </c>
      <c r="I461" t="s">
        <v>57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 x14ac:dyDescent="0.3">
      <c r="A462" s="1">
        <v>44034</v>
      </c>
      <c r="B462">
        <v>4636</v>
      </c>
      <c r="C462" t="s">
        <v>24</v>
      </c>
      <c r="D462" t="s">
        <v>25</v>
      </c>
      <c r="E462" t="s">
        <v>26</v>
      </c>
      <c r="F462" t="s">
        <v>27</v>
      </c>
      <c r="G462" t="s">
        <v>28</v>
      </c>
      <c r="H462" t="s">
        <v>29</v>
      </c>
      <c r="I462" t="s">
        <v>49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 x14ac:dyDescent="0.3">
      <c r="A463" s="1">
        <v>44034</v>
      </c>
      <c r="B463">
        <v>4636</v>
      </c>
      <c r="C463" t="s">
        <v>24</v>
      </c>
      <c r="D463" t="s">
        <v>44</v>
      </c>
      <c r="E463" t="s">
        <v>26</v>
      </c>
      <c r="F463" t="s">
        <v>27</v>
      </c>
      <c r="G463" t="s">
        <v>33</v>
      </c>
      <c r="H463" t="s">
        <v>34</v>
      </c>
      <c r="I463" t="s">
        <v>45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 x14ac:dyDescent="0.3">
      <c r="A464" s="1">
        <v>44035</v>
      </c>
      <c r="B464">
        <v>6108</v>
      </c>
      <c r="C464" t="s">
        <v>52</v>
      </c>
      <c r="D464" t="s">
        <v>53</v>
      </c>
      <c r="E464" t="s">
        <v>54</v>
      </c>
      <c r="F464" t="s">
        <v>27</v>
      </c>
      <c r="G464" t="s">
        <v>28</v>
      </c>
      <c r="H464" t="s">
        <v>29</v>
      </c>
      <c r="I464" t="s">
        <v>55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 x14ac:dyDescent="0.3">
      <c r="A465" s="1">
        <v>44035</v>
      </c>
      <c r="B465">
        <v>6108</v>
      </c>
      <c r="C465" t="s">
        <v>52</v>
      </c>
      <c r="D465" t="s">
        <v>56</v>
      </c>
      <c r="E465" t="s">
        <v>54</v>
      </c>
      <c r="F465" t="s">
        <v>27</v>
      </c>
      <c r="G465" t="s">
        <v>33</v>
      </c>
      <c r="H465" t="s">
        <v>34</v>
      </c>
      <c r="I465" t="s">
        <v>57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 x14ac:dyDescent="0.3">
      <c r="A466" s="1">
        <v>44035</v>
      </c>
      <c r="B466">
        <v>4636</v>
      </c>
      <c r="C466" t="s">
        <v>24</v>
      </c>
      <c r="D466" t="s">
        <v>25</v>
      </c>
      <c r="E466" t="s">
        <v>26</v>
      </c>
      <c r="F466" t="s">
        <v>27</v>
      </c>
      <c r="G466" t="s">
        <v>28</v>
      </c>
      <c r="H466" t="s">
        <v>29</v>
      </c>
      <c r="I466" t="s">
        <v>49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 x14ac:dyDescent="0.3">
      <c r="A467" s="1">
        <v>44035</v>
      </c>
      <c r="B467">
        <v>4636</v>
      </c>
      <c r="C467" t="s">
        <v>24</v>
      </c>
      <c r="D467" t="s">
        <v>44</v>
      </c>
      <c r="E467" t="s">
        <v>26</v>
      </c>
      <c r="F467" t="s">
        <v>27</v>
      </c>
      <c r="G467" t="s">
        <v>33</v>
      </c>
      <c r="H467" t="s">
        <v>34</v>
      </c>
      <c r="I467" t="s">
        <v>45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 x14ac:dyDescent="0.3">
      <c r="A468" s="1">
        <v>44036</v>
      </c>
      <c r="B468">
        <v>6108</v>
      </c>
      <c r="C468" t="s">
        <v>52</v>
      </c>
      <c r="D468" t="s">
        <v>53</v>
      </c>
      <c r="E468" t="s">
        <v>54</v>
      </c>
      <c r="F468" t="s">
        <v>27</v>
      </c>
      <c r="G468" t="s">
        <v>28</v>
      </c>
      <c r="H468" t="s">
        <v>29</v>
      </c>
      <c r="I468" t="s">
        <v>55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 x14ac:dyDescent="0.3">
      <c r="A469" s="1">
        <v>44036</v>
      </c>
      <c r="B469">
        <v>6108</v>
      </c>
      <c r="C469" t="s">
        <v>52</v>
      </c>
      <c r="D469" t="s">
        <v>56</v>
      </c>
      <c r="E469" t="s">
        <v>54</v>
      </c>
      <c r="F469" t="s">
        <v>27</v>
      </c>
      <c r="G469" t="s">
        <v>33</v>
      </c>
      <c r="H469" t="s">
        <v>34</v>
      </c>
      <c r="I469" t="s">
        <v>57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 x14ac:dyDescent="0.3">
      <c r="A470" s="1">
        <v>44036</v>
      </c>
      <c r="B470">
        <v>4636</v>
      </c>
      <c r="C470" t="s">
        <v>24</v>
      </c>
      <c r="D470" t="s">
        <v>25</v>
      </c>
      <c r="E470" t="s">
        <v>26</v>
      </c>
      <c r="F470" t="s">
        <v>27</v>
      </c>
      <c r="G470" t="s">
        <v>28</v>
      </c>
      <c r="H470" t="s">
        <v>29</v>
      </c>
      <c r="I470" t="s">
        <v>49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 x14ac:dyDescent="0.3">
      <c r="A471" s="1">
        <v>44036</v>
      </c>
      <c r="B471">
        <v>4636</v>
      </c>
      <c r="C471" t="s">
        <v>24</v>
      </c>
      <c r="D471" t="s">
        <v>44</v>
      </c>
      <c r="E471" t="s">
        <v>26</v>
      </c>
      <c r="F471" t="s">
        <v>27</v>
      </c>
      <c r="G471" t="s">
        <v>33</v>
      </c>
      <c r="H471" t="s">
        <v>34</v>
      </c>
      <c r="I471" t="s">
        <v>45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 x14ac:dyDescent="0.3">
      <c r="A472" s="1">
        <v>44037</v>
      </c>
      <c r="B472">
        <v>6108</v>
      </c>
      <c r="C472" t="s">
        <v>52</v>
      </c>
      <c r="D472" t="s">
        <v>53</v>
      </c>
      <c r="E472" t="s">
        <v>54</v>
      </c>
      <c r="F472" t="s">
        <v>27</v>
      </c>
      <c r="G472" t="s">
        <v>28</v>
      </c>
      <c r="H472" t="s">
        <v>29</v>
      </c>
      <c r="I472" t="s">
        <v>55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 x14ac:dyDescent="0.3">
      <c r="A473" s="1">
        <v>44037</v>
      </c>
      <c r="B473">
        <v>4636</v>
      </c>
      <c r="C473" t="s">
        <v>24</v>
      </c>
      <c r="D473" t="s">
        <v>44</v>
      </c>
      <c r="E473" t="s">
        <v>26</v>
      </c>
      <c r="F473" t="s">
        <v>27</v>
      </c>
      <c r="G473" t="s">
        <v>33</v>
      </c>
      <c r="H473" t="s">
        <v>34</v>
      </c>
      <c r="I473" t="s">
        <v>45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 x14ac:dyDescent="0.3">
      <c r="A474" s="1">
        <v>44038</v>
      </c>
      <c r="B474">
        <v>6108</v>
      </c>
      <c r="C474" t="s">
        <v>52</v>
      </c>
      <c r="D474" t="s">
        <v>53</v>
      </c>
      <c r="E474" t="s">
        <v>54</v>
      </c>
      <c r="F474" t="s">
        <v>27</v>
      </c>
      <c r="G474" t="s">
        <v>28</v>
      </c>
      <c r="H474" t="s">
        <v>29</v>
      </c>
      <c r="I474" t="s">
        <v>55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 x14ac:dyDescent="0.3">
      <c r="A475" s="1">
        <v>44038</v>
      </c>
      <c r="B475">
        <v>6108</v>
      </c>
      <c r="C475" t="s">
        <v>52</v>
      </c>
      <c r="D475" t="s">
        <v>56</v>
      </c>
      <c r="E475" t="s">
        <v>54</v>
      </c>
      <c r="F475" t="s">
        <v>27</v>
      </c>
      <c r="G475" t="s">
        <v>33</v>
      </c>
      <c r="H475" t="s">
        <v>34</v>
      </c>
      <c r="I475" t="s">
        <v>57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 x14ac:dyDescent="0.3">
      <c r="A476" s="1">
        <v>44038</v>
      </c>
      <c r="B476">
        <v>4636</v>
      </c>
      <c r="C476" t="s">
        <v>24</v>
      </c>
      <c r="D476" t="s">
        <v>44</v>
      </c>
      <c r="E476" t="s">
        <v>26</v>
      </c>
      <c r="F476" t="s">
        <v>27</v>
      </c>
      <c r="G476" t="s">
        <v>33</v>
      </c>
      <c r="H476" t="s">
        <v>34</v>
      </c>
      <c r="I476" t="s">
        <v>45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 x14ac:dyDescent="0.3">
      <c r="A477" s="1">
        <v>44039</v>
      </c>
      <c r="B477">
        <v>6108</v>
      </c>
      <c r="C477" t="s">
        <v>52</v>
      </c>
      <c r="D477" t="s">
        <v>53</v>
      </c>
      <c r="E477" t="s">
        <v>54</v>
      </c>
      <c r="F477" t="s">
        <v>27</v>
      </c>
      <c r="G477" t="s">
        <v>28</v>
      </c>
      <c r="H477" t="s">
        <v>29</v>
      </c>
      <c r="I477" t="s">
        <v>55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 x14ac:dyDescent="0.3">
      <c r="A478" s="1">
        <v>44039</v>
      </c>
      <c r="B478">
        <v>6108</v>
      </c>
      <c r="C478" t="s">
        <v>52</v>
      </c>
      <c r="D478" t="s">
        <v>56</v>
      </c>
      <c r="E478" t="s">
        <v>54</v>
      </c>
      <c r="F478" t="s">
        <v>27</v>
      </c>
      <c r="G478" t="s">
        <v>33</v>
      </c>
      <c r="H478" t="s">
        <v>34</v>
      </c>
      <c r="I478" t="s">
        <v>57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 x14ac:dyDescent="0.3">
      <c r="A479" s="1">
        <v>44039</v>
      </c>
      <c r="B479">
        <v>4636</v>
      </c>
      <c r="C479" t="s">
        <v>24</v>
      </c>
      <c r="D479" t="s">
        <v>44</v>
      </c>
      <c r="E479" t="s">
        <v>26</v>
      </c>
      <c r="F479" t="s">
        <v>27</v>
      </c>
      <c r="G479" t="s">
        <v>33</v>
      </c>
      <c r="H479" t="s">
        <v>34</v>
      </c>
      <c r="I479" t="s">
        <v>45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 x14ac:dyDescent="0.3">
      <c r="A480" s="1">
        <v>44040</v>
      </c>
      <c r="B480">
        <v>6108</v>
      </c>
      <c r="C480" t="s">
        <v>52</v>
      </c>
      <c r="D480" t="s">
        <v>53</v>
      </c>
      <c r="E480" t="s">
        <v>54</v>
      </c>
      <c r="F480" t="s">
        <v>27</v>
      </c>
      <c r="G480" t="s">
        <v>28</v>
      </c>
      <c r="H480" t="s">
        <v>29</v>
      </c>
      <c r="I480" t="s">
        <v>55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 x14ac:dyDescent="0.3">
      <c r="A481" s="1">
        <v>44040</v>
      </c>
      <c r="B481">
        <v>6108</v>
      </c>
      <c r="C481" t="s">
        <v>52</v>
      </c>
      <c r="D481" t="s">
        <v>56</v>
      </c>
      <c r="E481" t="s">
        <v>54</v>
      </c>
      <c r="F481" t="s">
        <v>27</v>
      </c>
      <c r="G481" t="s">
        <v>33</v>
      </c>
      <c r="H481" t="s">
        <v>34</v>
      </c>
      <c r="I481" t="s">
        <v>57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 x14ac:dyDescent="0.3">
      <c r="A482" s="1">
        <v>44040</v>
      </c>
      <c r="B482">
        <v>4636</v>
      </c>
      <c r="C482" t="s">
        <v>24</v>
      </c>
      <c r="D482" t="s">
        <v>25</v>
      </c>
      <c r="E482" t="s">
        <v>26</v>
      </c>
      <c r="F482" t="s">
        <v>27</v>
      </c>
      <c r="G482" t="s">
        <v>28</v>
      </c>
      <c r="H482" t="s">
        <v>29</v>
      </c>
      <c r="I482" t="s">
        <v>49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 x14ac:dyDescent="0.3">
      <c r="A483" s="1">
        <v>44040</v>
      </c>
      <c r="B483">
        <v>4636</v>
      </c>
      <c r="C483" t="s">
        <v>24</v>
      </c>
      <c r="D483" t="s">
        <v>44</v>
      </c>
      <c r="E483" t="s">
        <v>26</v>
      </c>
      <c r="F483" t="s">
        <v>27</v>
      </c>
      <c r="G483" t="s">
        <v>33</v>
      </c>
      <c r="H483" t="s">
        <v>34</v>
      </c>
      <c r="I483" t="s">
        <v>45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 x14ac:dyDescent="0.3">
      <c r="A484" s="1">
        <v>44041</v>
      </c>
      <c r="B484">
        <v>6108</v>
      </c>
      <c r="C484" t="s">
        <v>52</v>
      </c>
      <c r="D484" t="s">
        <v>53</v>
      </c>
      <c r="E484" t="s">
        <v>54</v>
      </c>
      <c r="F484" t="s">
        <v>27</v>
      </c>
      <c r="G484" t="s">
        <v>28</v>
      </c>
      <c r="H484" t="s">
        <v>29</v>
      </c>
      <c r="I484" t="s">
        <v>55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 x14ac:dyDescent="0.3">
      <c r="A485" s="1">
        <v>44041</v>
      </c>
      <c r="B485">
        <v>6108</v>
      </c>
      <c r="C485" t="s">
        <v>52</v>
      </c>
      <c r="D485" t="s">
        <v>56</v>
      </c>
      <c r="E485" t="s">
        <v>54</v>
      </c>
      <c r="F485" t="s">
        <v>27</v>
      </c>
      <c r="G485" t="s">
        <v>33</v>
      </c>
      <c r="H485" t="s">
        <v>34</v>
      </c>
      <c r="I485" t="s">
        <v>57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 x14ac:dyDescent="0.3">
      <c r="A486" s="1">
        <v>44041</v>
      </c>
      <c r="B486">
        <v>4636</v>
      </c>
      <c r="C486" t="s">
        <v>24</v>
      </c>
      <c r="D486" t="s">
        <v>25</v>
      </c>
      <c r="E486" t="s">
        <v>26</v>
      </c>
      <c r="F486" t="s">
        <v>27</v>
      </c>
      <c r="G486" t="s">
        <v>28</v>
      </c>
      <c r="H486" t="s">
        <v>29</v>
      </c>
      <c r="I486" t="s">
        <v>49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 x14ac:dyDescent="0.3">
      <c r="A487" s="1">
        <v>44041</v>
      </c>
      <c r="B487">
        <v>4636</v>
      </c>
      <c r="C487" t="s">
        <v>24</v>
      </c>
      <c r="D487" t="s">
        <v>44</v>
      </c>
      <c r="E487" t="s">
        <v>26</v>
      </c>
      <c r="F487" t="s">
        <v>27</v>
      </c>
      <c r="G487" t="s">
        <v>33</v>
      </c>
      <c r="H487" t="s">
        <v>34</v>
      </c>
      <c r="I487" t="s">
        <v>45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 x14ac:dyDescent="0.3">
      <c r="A488" s="1">
        <v>44042</v>
      </c>
      <c r="B488">
        <v>6108</v>
      </c>
      <c r="C488" t="s">
        <v>52</v>
      </c>
      <c r="D488" t="s">
        <v>53</v>
      </c>
      <c r="E488" t="s">
        <v>54</v>
      </c>
      <c r="F488" t="s">
        <v>27</v>
      </c>
      <c r="G488" t="s">
        <v>28</v>
      </c>
      <c r="H488" t="s">
        <v>29</v>
      </c>
      <c r="I488" t="s">
        <v>55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 x14ac:dyDescent="0.3">
      <c r="A489" s="1">
        <v>44042</v>
      </c>
      <c r="B489">
        <v>6108</v>
      </c>
      <c r="C489" t="s">
        <v>52</v>
      </c>
      <c r="D489" t="s">
        <v>56</v>
      </c>
      <c r="E489" t="s">
        <v>54</v>
      </c>
      <c r="F489" t="s">
        <v>27</v>
      </c>
      <c r="G489" t="s">
        <v>33</v>
      </c>
      <c r="H489" t="s">
        <v>34</v>
      </c>
      <c r="I489" t="s">
        <v>57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 x14ac:dyDescent="0.3">
      <c r="A490" s="1">
        <v>44042</v>
      </c>
      <c r="B490">
        <v>4636</v>
      </c>
      <c r="C490" t="s">
        <v>24</v>
      </c>
      <c r="D490" t="s">
        <v>25</v>
      </c>
      <c r="E490" t="s">
        <v>26</v>
      </c>
      <c r="F490" t="s">
        <v>27</v>
      </c>
      <c r="G490" t="s">
        <v>28</v>
      </c>
      <c r="H490" t="s">
        <v>29</v>
      </c>
      <c r="I490" t="s">
        <v>49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 x14ac:dyDescent="0.3">
      <c r="A491" s="1">
        <v>44042</v>
      </c>
      <c r="B491">
        <v>4636</v>
      </c>
      <c r="C491" t="s">
        <v>24</v>
      </c>
      <c r="D491" t="s">
        <v>44</v>
      </c>
      <c r="E491" t="s">
        <v>26</v>
      </c>
      <c r="F491" t="s">
        <v>27</v>
      </c>
      <c r="G491" t="s">
        <v>33</v>
      </c>
      <c r="H491" t="s">
        <v>34</v>
      </c>
      <c r="I491" t="s">
        <v>45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 x14ac:dyDescent="0.3">
      <c r="A492" s="1">
        <v>44043</v>
      </c>
      <c r="B492">
        <v>6108</v>
      </c>
      <c r="C492" t="s">
        <v>52</v>
      </c>
      <c r="D492" t="s">
        <v>53</v>
      </c>
      <c r="E492" t="s">
        <v>54</v>
      </c>
      <c r="F492" t="s">
        <v>27</v>
      </c>
      <c r="G492" t="s">
        <v>28</v>
      </c>
      <c r="H492" t="s">
        <v>29</v>
      </c>
      <c r="I492" t="s">
        <v>55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 x14ac:dyDescent="0.3">
      <c r="A493" s="1">
        <v>44043</v>
      </c>
      <c r="B493">
        <v>6108</v>
      </c>
      <c r="C493" t="s">
        <v>52</v>
      </c>
      <c r="D493" t="s">
        <v>56</v>
      </c>
      <c r="E493" t="s">
        <v>54</v>
      </c>
      <c r="F493" t="s">
        <v>27</v>
      </c>
      <c r="G493" t="s">
        <v>33</v>
      </c>
      <c r="H493" t="s">
        <v>34</v>
      </c>
      <c r="I493" t="s">
        <v>57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 x14ac:dyDescent="0.3">
      <c r="A494" s="1">
        <v>44043</v>
      </c>
      <c r="B494">
        <v>4636</v>
      </c>
      <c r="C494" t="s">
        <v>24</v>
      </c>
      <c r="D494" t="s">
        <v>25</v>
      </c>
      <c r="E494" t="s">
        <v>26</v>
      </c>
      <c r="F494" t="s">
        <v>27</v>
      </c>
      <c r="G494" t="s">
        <v>28</v>
      </c>
      <c r="H494" t="s">
        <v>29</v>
      </c>
      <c r="I494" t="s">
        <v>49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 x14ac:dyDescent="0.3">
      <c r="A495" s="1">
        <v>44043</v>
      </c>
      <c r="B495">
        <v>4636</v>
      </c>
      <c r="C495" t="s">
        <v>24</v>
      </c>
      <c r="D495" t="s">
        <v>44</v>
      </c>
      <c r="E495" t="s">
        <v>26</v>
      </c>
      <c r="F495" t="s">
        <v>27</v>
      </c>
      <c r="G495" t="s">
        <v>33</v>
      </c>
      <c r="H495" t="s">
        <v>34</v>
      </c>
      <c r="I495" t="s">
        <v>45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 x14ac:dyDescent="0.3">
      <c r="A496" s="1">
        <v>44044</v>
      </c>
      <c r="B496">
        <v>6108</v>
      </c>
      <c r="C496" t="s">
        <v>52</v>
      </c>
      <c r="D496" t="s">
        <v>53</v>
      </c>
      <c r="E496" t="s">
        <v>54</v>
      </c>
      <c r="F496" t="s">
        <v>27</v>
      </c>
      <c r="G496" t="s">
        <v>28</v>
      </c>
      <c r="H496" t="s">
        <v>29</v>
      </c>
      <c r="I496" t="s">
        <v>55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 x14ac:dyDescent="0.3">
      <c r="A497" s="1">
        <v>44044</v>
      </c>
      <c r="B497">
        <v>6108</v>
      </c>
      <c r="C497" t="s">
        <v>52</v>
      </c>
      <c r="D497" t="s">
        <v>56</v>
      </c>
      <c r="E497" t="s">
        <v>54</v>
      </c>
      <c r="F497" t="s">
        <v>27</v>
      </c>
      <c r="G497" t="s">
        <v>33</v>
      </c>
      <c r="H497" t="s">
        <v>34</v>
      </c>
      <c r="I497" t="s">
        <v>57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 x14ac:dyDescent="0.3">
      <c r="A498" s="1">
        <v>44044</v>
      </c>
      <c r="B498">
        <v>4636</v>
      </c>
      <c r="C498" t="s">
        <v>24</v>
      </c>
      <c r="D498" t="s">
        <v>25</v>
      </c>
      <c r="E498" t="s">
        <v>26</v>
      </c>
      <c r="F498" t="s">
        <v>27</v>
      </c>
      <c r="G498" t="s">
        <v>28</v>
      </c>
      <c r="H498" t="s">
        <v>29</v>
      </c>
      <c r="I498" t="s">
        <v>49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 x14ac:dyDescent="0.3">
      <c r="A499" s="1">
        <v>44044</v>
      </c>
      <c r="B499">
        <v>4636</v>
      </c>
      <c r="C499" t="s">
        <v>24</v>
      </c>
      <c r="D499" t="s">
        <v>44</v>
      </c>
      <c r="E499" t="s">
        <v>26</v>
      </c>
      <c r="F499" t="s">
        <v>27</v>
      </c>
      <c r="G499" t="s">
        <v>33</v>
      </c>
      <c r="H499" t="s">
        <v>34</v>
      </c>
      <c r="I499" t="s">
        <v>45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 x14ac:dyDescent="0.3">
      <c r="A500" s="1">
        <v>44045</v>
      </c>
      <c r="B500">
        <v>6108</v>
      </c>
      <c r="C500" t="s">
        <v>52</v>
      </c>
      <c r="D500" t="s">
        <v>53</v>
      </c>
      <c r="E500" t="s">
        <v>54</v>
      </c>
      <c r="F500" t="s">
        <v>27</v>
      </c>
      <c r="G500" t="s">
        <v>28</v>
      </c>
      <c r="H500" t="s">
        <v>29</v>
      </c>
      <c r="I500" t="s">
        <v>55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 x14ac:dyDescent="0.3">
      <c r="A501" s="1">
        <v>44045</v>
      </c>
      <c r="B501">
        <v>6108</v>
      </c>
      <c r="C501" t="s">
        <v>52</v>
      </c>
      <c r="D501" t="s">
        <v>56</v>
      </c>
      <c r="E501" t="s">
        <v>54</v>
      </c>
      <c r="F501" t="s">
        <v>27</v>
      </c>
      <c r="G501" t="s">
        <v>33</v>
      </c>
      <c r="H501" t="s">
        <v>34</v>
      </c>
      <c r="I501" t="s">
        <v>57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 x14ac:dyDescent="0.3">
      <c r="A502" s="1">
        <v>44045</v>
      </c>
      <c r="B502">
        <v>4636</v>
      </c>
      <c r="C502" t="s">
        <v>24</v>
      </c>
      <c r="D502" t="s">
        <v>25</v>
      </c>
      <c r="E502" t="s">
        <v>26</v>
      </c>
      <c r="F502" t="s">
        <v>27</v>
      </c>
      <c r="G502" t="s">
        <v>28</v>
      </c>
      <c r="H502" t="s">
        <v>29</v>
      </c>
      <c r="I502" t="s">
        <v>49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 x14ac:dyDescent="0.3">
      <c r="A503" s="1">
        <v>44045</v>
      </c>
      <c r="B503">
        <v>4636</v>
      </c>
      <c r="C503" t="s">
        <v>24</v>
      </c>
      <c r="D503" t="s">
        <v>44</v>
      </c>
      <c r="E503" t="s">
        <v>26</v>
      </c>
      <c r="F503" t="s">
        <v>27</v>
      </c>
      <c r="G503" t="s">
        <v>33</v>
      </c>
      <c r="H503" t="s">
        <v>34</v>
      </c>
      <c r="I503" t="s">
        <v>45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 x14ac:dyDescent="0.3">
      <c r="A504" s="1">
        <v>44046</v>
      </c>
      <c r="B504">
        <v>6108</v>
      </c>
      <c r="C504" t="s">
        <v>52</v>
      </c>
      <c r="D504" t="s">
        <v>53</v>
      </c>
      <c r="E504" t="s">
        <v>54</v>
      </c>
      <c r="F504" t="s">
        <v>27</v>
      </c>
      <c r="G504" t="s">
        <v>28</v>
      </c>
      <c r="H504" t="s">
        <v>29</v>
      </c>
      <c r="I504" t="s">
        <v>55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 x14ac:dyDescent="0.3">
      <c r="A505" s="1">
        <v>44046</v>
      </c>
      <c r="B505">
        <v>6108</v>
      </c>
      <c r="C505" t="s">
        <v>52</v>
      </c>
      <c r="D505" t="s">
        <v>56</v>
      </c>
      <c r="E505" t="s">
        <v>54</v>
      </c>
      <c r="F505" t="s">
        <v>27</v>
      </c>
      <c r="G505" t="s">
        <v>33</v>
      </c>
      <c r="H505" t="s">
        <v>34</v>
      </c>
      <c r="I505" t="s">
        <v>57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 x14ac:dyDescent="0.3">
      <c r="A506" s="1">
        <v>44046</v>
      </c>
      <c r="B506">
        <v>4636</v>
      </c>
      <c r="C506" t="s">
        <v>24</v>
      </c>
      <c r="D506" t="s">
        <v>25</v>
      </c>
      <c r="E506" t="s">
        <v>26</v>
      </c>
      <c r="F506" t="s">
        <v>27</v>
      </c>
      <c r="G506" t="s">
        <v>28</v>
      </c>
      <c r="H506" t="s">
        <v>29</v>
      </c>
      <c r="I506" t="s">
        <v>49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 x14ac:dyDescent="0.3">
      <c r="A507" s="1">
        <v>44046</v>
      </c>
      <c r="B507">
        <v>4636</v>
      </c>
      <c r="C507" t="s">
        <v>24</v>
      </c>
      <c r="D507" t="s">
        <v>44</v>
      </c>
      <c r="E507" t="s">
        <v>26</v>
      </c>
      <c r="F507" t="s">
        <v>27</v>
      </c>
      <c r="G507" t="s">
        <v>33</v>
      </c>
      <c r="H507" t="s">
        <v>34</v>
      </c>
      <c r="I507" t="s">
        <v>45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 x14ac:dyDescent="0.3">
      <c r="A508" s="1">
        <v>44047</v>
      </c>
      <c r="B508">
        <v>4636</v>
      </c>
      <c r="C508" t="s">
        <v>24</v>
      </c>
      <c r="D508" t="s">
        <v>25</v>
      </c>
      <c r="E508" t="s">
        <v>26</v>
      </c>
      <c r="F508" t="s">
        <v>27</v>
      </c>
      <c r="G508" t="s">
        <v>28</v>
      </c>
      <c r="H508" t="s">
        <v>29</v>
      </c>
      <c r="I508" t="s">
        <v>49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3">
      <c r="A509" s="1">
        <v>44047</v>
      </c>
      <c r="B509">
        <v>4636</v>
      </c>
      <c r="C509" t="s">
        <v>24</v>
      </c>
      <c r="D509" t="s">
        <v>44</v>
      </c>
      <c r="E509" t="s">
        <v>26</v>
      </c>
      <c r="F509" t="s">
        <v>27</v>
      </c>
      <c r="G509" t="s">
        <v>33</v>
      </c>
      <c r="H509" t="s">
        <v>34</v>
      </c>
      <c r="I509" t="s">
        <v>45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3">
      <c r="A510" s="1">
        <v>44048</v>
      </c>
      <c r="B510">
        <v>4636</v>
      </c>
      <c r="C510" t="s">
        <v>24</v>
      </c>
      <c r="D510" t="s">
        <v>25</v>
      </c>
      <c r="E510" t="s">
        <v>26</v>
      </c>
      <c r="F510" t="s">
        <v>27</v>
      </c>
      <c r="G510" t="s">
        <v>28</v>
      </c>
      <c r="H510" t="s">
        <v>29</v>
      </c>
      <c r="I510" t="s">
        <v>49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3">
      <c r="A511" s="1">
        <v>44048</v>
      </c>
      <c r="B511">
        <v>4636</v>
      </c>
      <c r="C511" t="s">
        <v>24</v>
      </c>
      <c r="D511" t="s">
        <v>44</v>
      </c>
      <c r="E511" t="s">
        <v>26</v>
      </c>
      <c r="F511" t="s">
        <v>27</v>
      </c>
      <c r="G511" t="s">
        <v>33</v>
      </c>
      <c r="H511" t="s">
        <v>34</v>
      </c>
      <c r="I511" t="s">
        <v>45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3">
      <c r="A512" s="1">
        <v>44049</v>
      </c>
      <c r="B512">
        <v>4636</v>
      </c>
      <c r="C512" t="s">
        <v>24</v>
      </c>
      <c r="D512" t="s">
        <v>25</v>
      </c>
      <c r="E512" t="s">
        <v>26</v>
      </c>
      <c r="F512" t="s">
        <v>27</v>
      </c>
      <c r="G512" t="s">
        <v>28</v>
      </c>
      <c r="H512" t="s">
        <v>29</v>
      </c>
      <c r="I512" t="s">
        <v>49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3">
      <c r="A513" s="1">
        <v>44049</v>
      </c>
      <c r="B513">
        <v>4636</v>
      </c>
      <c r="C513" t="s">
        <v>24</v>
      </c>
      <c r="D513" t="s">
        <v>44</v>
      </c>
      <c r="E513" t="s">
        <v>26</v>
      </c>
      <c r="F513" t="s">
        <v>27</v>
      </c>
      <c r="G513" t="s">
        <v>33</v>
      </c>
      <c r="H513" t="s">
        <v>34</v>
      </c>
      <c r="I513" t="s">
        <v>45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3">
      <c r="A514" s="1">
        <v>44050</v>
      </c>
      <c r="B514">
        <v>4636</v>
      </c>
      <c r="C514" t="s">
        <v>24</v>
      </c>
      <c r="D514" t="s">
        <v>25</v>
      </c>
      <c r="E514" t="s">
        <v>26</v>
      </c>
      <c r="F514" t="s">
        <v>27</v>
      </c>
      <c r="G514" t="s">
        <v>28</v>
      </c>
      <c r="H514" t="s">
        <v>29</v>
      </c>
      <c r="I514" t="s">
        <v>49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3">
      <c r="A515" s="1">
        <v>44050</v>
      </c>
      <c r="B515">
        <v>4636</v>
      </c>
      <c r="C515" t="s">
        <v>24</v>
      </c>
      <c r="D515" t="s">
        <v>44</v>
      </c>
      <c r="E515" t="s">
        <v>26</v>
      </c>
      <c r="F515" t="s">
        <v>27</v>
      </c>
      <c r="G515" t="s">
        <v>33</v>
      </c>
      <c r="H515" t="s">
        <v>34</v>
      </c>
      <c r="I515" t="s">
        <v>45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3">
      <c r="A516" s="1">
        <v>44051</v>
      </c>
      <c r="B516">
        <v>4636</v>
      </c>
      <c r="C516" t="s">
        <v>24</v>
      </c>
      <c r="D516" t="s">
        <v>25</v>
      </c>
      <c r="E516" t="s">
        <v>26</v>
      </c>
      <c r="F516" t="s">
        <v>27</v>
      </c>
      <c r="G516" t="s">
        <v>28</v>
      </c>
      <c r="H516" t="s">
        <v>29</v>
      </c>
      <c r="I516" t="s">
        <v>49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3">
      <c r="A517" s="1">
        <v>44051</v>
      </c>
      <c r="B517">
        <v>4636</v>
      </c>
      <c r="C517" t="s">
        <v>24</v>
      </c>
      <c r="D517" t="s">
        <v>44</v>
      </c>
      <c r="E517" t="s">
        <v>26</v>
      </c>
      <c r="F517" t="s">
        <v>27</v>
      </c>
      <c r="G517" t="s">
        <v>33</v>
      </c>
      <c r="H517" t="s">
        <v>34</v>
      </c>
      <c r="I517" t="s">
        <v>45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3">
      <c r="A518" s="1">
        <v>44052</v>
      </c>
      <c r="B518">
        <v>4636</v>
      </c>
      <c r="C518" t="s">
        <v>24</v>
      </c>
      <c r="D518" t="s">
        <v>25</v>
      </c>
      <c r="E518" t="s">
        <v>26</v>
      </c>
      <c r="F518" t="s">
        <v>27</v>
      </c>
      <c r="G518" t="s">
        <v>28</v>
      </c>
      <c r="H518" t="s">
        <v>29</v>
      </c>
      <c r="I518" t="s">
        <v>49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3">
      <c r="A519" s="1">
        <v>44052</v>
      </c>
      <c r="B519">
        <v>4636</v>
      </c>
      <c r="C519" t="s">
        <v>24</v>
      </c>
      <c r="D519" t="s">
        <v>44</v>
      </c>
      <c r="E519" t="s">
        <v>26</v>
      </c>
      <c r="F519" t="s">
        <v>27</v>
      </c>
      <c r="G519" t="s">
        <v>33</v>
      </c>
      <c r="H519" t="s">
        <v>34</v>
      </c>
      <c r="I519" t="s">
        <v>45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3">
      <c r="A520" s="1">
        <v>44053</v>
      </c>
      <c r="B520">
        <v>4636</v>
      </c>
      <c r="C520" t="s">
        <v>24</v>
      </c>
      <c r="D520" t="s">
        <v>25</v>
      </c>
      <c r="E520" t="s">
        <v>26</v>
      </c>
      <c r="F520" t="s">
        <v>27</v>
      </c>
      <c r="G520" t="s">
        <v>28</v>
      </c>
      <c r="H520" t="s">
        <v>29</v>
      </c>
      <c r="I520" t="s">
        <v>49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3">
      <c r="A521" s="1">
        <v>44053</v>
      </c>
      <c r="B521">
        <v>4636</v>
      </c>
      <c r="C521" t="s">
        <v>24</v>
      </c>
      <c r="D521" t="s">
        <v>44</v>
      </c>
      <c r="E521" t="s">
        <v>26</v>
      </c>
      <c r="F521" t="s">
        <v>27</v>
      </c>
      <c r="G521" t="s">
        <v>33</v>
      </c>
      <c r="H521" t="s">
        <v>34</v>
      </c>
      <c r="I521" t="s">
        <v>45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3">
      <c r="A522" s="1">
        <v>44054</v>
      </c>
      <c r="B522">
        <v>4636</v>
      </c>
      <c r="C522" t="s">
        <v>24</v>
      </c>
      <c r="D522" t="s">
        <v>25</v>
      </c>
      <c r="E522" t="s">
        <v>26</v>
      </c>
      <c r="F522" t="s">
        <v>27</v>
      </c>
      <c r="G522" t="s">
        <v>28</v>
      </c>
      <c r="H522" t="s">
        <v>29</v>
      </c>
      <c r="I522" t="s">
        <v>49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3">
      <c r="A523" s="1">
        <v>44054</v>
      </c>
      <c r="B523">
        <v>4636</v>
      </c>
      <c r="C523" t="s">
        <v>24</v>
      </c>
      <c r="D523" t="s">
        <v>44</v>
      </c>
      <c r="E523" t="s">
        <v>26</v>
      </c>
      <c r="F523" t="s">
        <v>27</v>
      </c>
      <c r="G523" t="s">
        <v>33</v>
      </c>
      <c r="H523" t="s">
        <v>34</v>
      </c>
      <c r="I523" t="s">
        <v>45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3">
      <c r="A524" s="1">
        <v>44055</v>
      </c>
      <c r="B524">
        <v>4636</v>
      </c>
      <c r="C524" t="s">
        <v>24</v>
      </c>
      <c r="D524" t="s">
        <v>25</v>
      </c>
      <c r="E524" t="s">
        <v>26</v>
      </c>
      <c r="F524" t="s">
        <v>27</v>
      </c>
      <c r="G524" t="s">
        <v>28</v>
      </c>
      <c r="H524" t="s">
        <v>29</v>
      </c>
      <c r="I524" t="s">
        <v>49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3">
      <c r="A525" s="1">
        <v>44055</v>
      </c>
      <c r="B525">
        <v>4636</v>
      </c>
      <c r="C525" t="s">
        <v>24</v>
      </c>
      <c r="D525" t="s">
        <v>44</v>
      </c>
      <c r="E525" t="s">
        <v>26</v>
      </c>
      <c r="F525" t="s">
        <v>27</v>
      </c>
      <c r="G525" t="s">
        <v>33</v>
      </c>
      <c r="H525" t="s">
        <v>34</v>
      </c>
      <c r="I525" t="s">
        <v>45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3">
      <c r="A526" s="1">
        <v>44056</v>
      </c>
      <c r="B526">
        <v>4636</v>
      </c>
      <c r="C526" t="s">
        <v>24</v>
      </c>
      <c r="D526" t="s">
        <v>25</v>
      </c>
      <c r="E526" t="s">
        <v>26</v>
      </c>
      <c r="F526" t="s">
        <v>27</v>
      </c>
      <c r="G526" t="s">
        <v>28</v>
      </c>
      <c r="H526" t="s">
        <v>29</v>
      </c>
      <c r="I526" t="s">
        <v>49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3">
      <c r="A527" s="1">
        <v>44056</v>
      </c>
      <c r="B527">
        <v>4636</v>
      </c>
      <c r="C527" t="s">
        <v>24</v>
      </c>
      <c r="D527" t="s">
        <v>44</v>
      </c>
      <c r="E527" t="s">
        <v>26</v>
      </c>
      <c r="F527" t="s">
        <v>27</v>
      </c>
      <c r="G527" t="s">
        <v>33</v>
      </c>
      <c r="H527" t="s">
        <v>34</v>
      </c>
      <c r="I527" t="s">
        <v>45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3">
      <c r="A528" s="1">
        <v>44057</v>
      </c>
      <c r="B528">
        <v>4636</v>
      </c>
      <c r="C528" t="s">
        <v>24</v>
      </c>
      <c r="D528" t="s">
        <v>25</v>
      </c>
      <c r="E528" t="s">
        <v>26</v>
      </c>
      <c r="F528" t="s">
        <v>27</v>
      </c>
      <c r="G528" t="s">
        <v>28</v>
      </c>
      <c r="H528" t="s">
        <v>29</v>
      </c>
      <c r="I528" t="s">
        <v>49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3">
      <c r="A529" s="1">
        <v>44057</v>
      </c>
      <c r="B529">
        <v>4636</v>
      </c>
      <c r="C529" t="s">
        <v>24</v>
      </c>
      <c r="D529" t="s">
        <v>44</v>
      </c>
      <c r="E529" t="s">
        <v>26</v>
      </c>
      <c r="F529" t="s">
        <v>27</v>
      </c>
      <c r="G529" t="s">
        <v>33</v>
      </c>
      <c r="H529" t="s">
        <v>34</v>
      </c>
      <c r="I529" t="s">
        <v>45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3">
      <c r="A530" s="1">
        <v>44058</v>
      </c>
      <c r="B530">
        <v>4636</v>
      </c>
      <c r="C530" t="s">
        <v>24</v>
      </c>
      <c r="D530" t="s">
        <v>25</v>
      </c>
      <c r="E530" t="s">
        <v>26</v>
      </c>
      <c r="F530" t="s">
        <v>27</v>
      </c>
      <c r="G530" t="s">
        <v>28</v>
      </c>
      <c r="H530" t="s">
        <v>29</v>
      </c>
      <c r="I530" t="s">
        <v>49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3">
      <c r="A531" s="1">
        <v>44058</v>
      </c>
      <c r="B531">
        <v>4636</v>
      </c>
      <c r="C531" t="s">
        <v>24</v>
      </c>
      <c r="D531" t="s">
        <v>44</v>
      </c>
      <c r="E531" t="s">
        <v>26</v>
      </c>
      <c r="F531" t="s">
        <v>27</v>
      </c>
      <c r="G531" t="s">
        <v>33</v>
      </c>
      <c r="H531" t="s">
        <v>34</v>
      </c>
      <c r="I531" t="s">
        <v>45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3">
      <c r="A532" s="1">
        <v>44059</v>
      </c>
      <c r="B532">
        <v>4636</v>
      </c>
      <c r="C532" t="s">
        <v>24</v>
      </c>
      <c r="D532" t="s">
        <v>25</v>
      </c>
      <c r="E532" t="s">
        <v>26</v>
      </c>
      <c r="F532" t="s">
        <v>27</v>
      </c>
      <c r="G532" t="s">
        <v>28</v>
      </c>
      <c r="H532" t="s">
        <v>29</v>
      </c>
      <c r="I532" t="s">
        <v>49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3">
      <c r="A533" s="1">
        <v>44059</v>
      </c>
      <c r="B533">
        <v>4636</v>
      </c>
      <c r="C533" t="s">
        <v>24</v>
      </c>
      <c r="D533" t="s">
        <v>44</v>
      </c>
      <c r="E533" t="s">
        <v>26</v>
      </c>
      <c r="F533" t="s">
        <v>27</v>
      </c>
      <c r="G533" t="s">
        <v>33</v>
      </c>
      <c r="H533" t="s">
        <v>34</v>
      </c>
      <c r="I533" t="s">
        <v>45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3">
      <c r="A534" s="1">
        <v>44060</v>
      </c>
      <c r="B534">
        <v>4636</v>
      </c>
      <c r="C534" t="s">
        <v>24</v>
      </c>
      <c r="D534" t="s">
        <v>25</v>
      </c>
      <c r="E534" t="s">
        <v>26</v>
      </c>
      <c r="F534" t="s">
        <v>27</v>
      </c>
      <c r="G534" t="s">
        <v>28</v>
      </c>
      <c r="H534" t="s">
        <v>29</v>
      </c>
      <c r="I534" t="s">
        <v>49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3">
      <c r="A535" s="1">
        <v>44060</v>
      </c>
      <c r="B535">
        <v>4636</v>
      </c>
      <c r="C535" t="s">
        <v>24</v>
      </c>
      <c r="D535" t="s">
        <v>44</v>
      </c>
      <c r="E535" t="s">
        <v>26</v>
      </c>
      <c r="F535" t="s">
        <v>27</v>
      </c>
      <c r="G535" t="s">
        <v>33</v>
      </c>
      <c r="H535" t="s">
        <v>34</v>
      </c>
      <c r="I535" t="s">
        <v>45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3">
      <c r="A536" s="1">
        <v>44061</v>
      </c>
      <c r="B536">
        <v>4636</v>
      </c>
      <c r="C536" t="s">
        <v>24</v>
      </c>
      <c r="D536" t="s">
        <v>25</v>
      </c>
      <c r="E536" t="s">
        <v>26</v>
      </c>
      <c r="F536" t="s">
        <v>27</v>
      </c>
      <c r="G536" t="s">
        <v>28</v>
      </c>
      <c r="H536" t="s">
        <v>29</v>
      </c>
      <c r="I536" t="s">
        <v>49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3">
      <c r="A537" s="1">
        <v>44061</v>
      </c>
      <c r="B537">
        <v>4636</v>
      </c>
      <c r="C537" t="s">
        <v>24</v>
      </c>
      <c r="D537" t="s">
        <v>44</v>
      </c>
      <c r="E537" t="s">
        <v>26</v>
      </c>
      <c r="F537" t="s">
        <v>27</v>
      </c>
      <c r="G537" t="s">
        <v>33</v>
      </c>
      <c r="H537" t="s">
        <v>34</v>
      </c>
      <c r="I537" t="s">
        <v>45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3">
      <c r="A538" s="1">
        <v>44062</v>
      </c>
      <c r="B538">
        <v>4636</v>
      </c>
      <c r="C538" t="s">
        <v>24</v>
      </c>
      <c r="D538" t="s">
        <v>25</v>
      </c>
      <c r="E538" t="s">
        <v>26</v>
      </c>
      <c r="F538" t="s">
        <v>27</v>
      </c>
      <c r="G538" t="s">
        <v>28</v>
      </c>
      <c r="H538" t="s">
        <v>29</v>
      </c>
      <c r="I538" t="s">
        <v>49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3">
      <c r="A539" s="1">
        <v>44062</v>
      </c>
      <c r="B539">
        <v>4636</v>
      </c>
      <c r="C539" t="s">
        <v>24</v>
      </c>
      <c r="D539" t="s">
        <v>44</v>
      </c>
      <c r="E539" t="s">
        <v>26</v>
      </c>
      <c r="F539" t="s">
        <v>27</v>
      </c>
      <c r="G539" t="s">
        <v>33</v>
      </c>
      <c r="H539" t="s">
        <v>34</v>
      </c>
      <c r="I539" t="s">
        <v>45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3">
      <c r="A540" s="1">
        <v>44063</v>
      </c>
      <c r="B540">
        <v>4636</v>
      </c>
      <c r="C540" t="s">
        <v>24</v>
      </c>
      <c r="D540" t="s">
        <v>25</v>
      </c>
      <c r="E540" t="s">
        <v>26</v>
      </c>
      <c r="F540" t="s">
        <v>27</v>
      </c>
      <c r="G540" t="s">
        <v>28</v>
      </c>
      <c r="H540" t="s">
        <v>29</v>
      </c>
      <c r="I540" t="s">
        <v>49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3">
      <c r="A541" s="1">
        <v>44063</v>
      </c>
      <c r="B541">
        <v>4636</v>
      </c>
      <c r="C541" t="s">
        <v>24</v>
      </c>
      <c r="D541" t="s">
        <v>44</v>
      </c>
      <c r="E541" t="s">
        <v>26</v>
      </c>
      <c r="F541" t="s">
        <v>27</v>
      </c>
      <c r="G541" t="s">
        <v>33</v>
      </c>
      <c r="H541" t="s">
        <v>34</v>
      </c>
      <c r="I541" t="s">
        <v>45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3">
      <c r="A542" s="1">
        <v>44064</v>
      </c>
      <c r="B542">
        <v>4636</v>
      </c>
      <c r="C542" t="s">
        <v>24</v>
      </c>
      <c r="D542" t="s">
        <v>25</v>
      </c>
      <c r="E542" t="s">
        <v>26</v>
      </c>
      <c r="F542" t="s">
        <v>27</v>
      </c>
      <c r="G542" t="s">
        <v>28</v>
      </c>
      <c r="H542" t="s">
        <v>29</v>
      </c>
      <c r="I542" t="s">
        <v>49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3">
      <c r="A543" s="1">
        <v>44064</v>
      </c>
      <c r="B543">
        <v>4636</v>
      </c>
      <c r="C543" t="s">
        <v>24</v>
      </c>
      <c r="D543" t="s">
        <v>44</v>
      </c>
      <c r="E543" t="s">
        <v>26</v>
      </c>
      <c r="F543" t="s">
        <v>27</v>
      </c>
      <c r="G543" t="s">
        <v>33</v>
      </c>
      <c r="H543" t="s">
        <v>34</v>
      </c>
      <c r="I543" t="s">
        <v>45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3">
      <c r="A544" s="1">
        <v>44065</v>
      </c>
      <c r="B544">
        <v>4636</v>
      </c>
      <c r="C544" t="s">
        <v>24</v>
      </c>
      <c r="D544" t="s">
        <v>25</v>
      </c>
      <c r="E544" t="s">
        <v>26</v>
      </c>
      <c r="F544" t="s">
        <v>27</v>
      </c>
      <c r="G544" t="s">
        <v>28</v>
      </c>
      <c r="H544" t="s">
        <v>29</v>
      </c>
      <c r="I544" t="s">
        <v>49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3">
      <c r="A545" s="1">
        <v>44065</v>
      </c>
      <c r="B545">
        <v>4636</v>
      </c>
      <c r="C545" t="s">
        <v>24</v>
      </c>
      <c r="D545" t="s">
        <v>44</v>
      </c>
      <c r="E545" t="s">
        <v>26</v>
      </c>
      <c r="F545" t="s">
        <v>27</v>
      </c>
      <c r="G545" t="s">
        <v>33</v>
      </c>
      <c r="H545" t="s">
        <v>34</v>
      </c>
      <c r="I545" t="s">
        <v>45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3">
      <c r="A546" s="1">
        <v>44066</v>
      </c>
      <c r="B546">
        <v>4636</v>
      </c>
      <c r="C546" t="s">
        <v>24</v>
      </c>
      <c r="D546" t="s">
        <v>25</v>
      </c>
      <c r="E546" t="s">
        <v>26</v>
      </c>
      <c r="F546" t="s">
        <v>27</v>
      </c>
      <c r="G546" t="s">
        <v>28</v>
      </c>
      <c r="H546" t="s">
        <v>29</v>
      </c>
      <c r="I546" t="s">
        <v>49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3">
      <c r="A547" s="1">
        <v>44066</v>
      </c>
      <c r="B547">
        <v>4636</v>
      </c>
      <c r="C547" t="s">
        <v>24</v>
      </c>
      <c r="D547" t="s">
        <v>44</v>
      </c>
      <c r="E547" t="s">
        <v>26</v>
      </c>
      <c r="F547" t="s">
        <v>27</v>
      </c>
      <c r="G547" t="s">
        <v>33</v>
      </c>
      <c r="H547" t="s">
        <v>34</v>
      </c>
      <c r="I547" t="s">
        <v>45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3">
      <c r="A548" s="1">
        <v>44067</v>
      </c>
      <c r="B548">
        <v>4636</v>
      </c>
      <c r="C548" t="s">
        <v>24</v>
      </c>
      <c r="D548" t="s">
        <v>25</v>
      </c>
      <c r="E548" t="s">
        <v>26</v>
      </c>
      <c r="F548" t="s">
        <v>27</v>
      </c>
      <c r="G548" t="s">
        <v>28</v>
      </c>
      <c r="H548" t="s">
        <v>29</v>
      </c>
      <c r="I548" t="s">
        <v>49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3">
      <c r="A549" s="1">
        <v>44067</v>
      </c>
      <c r="B549">
        <v>4636</v>
      </c>
      <c r="C549" t="s">
        <v>24</v>
      </c>
      <c r="D549" t="s">
        <v>44</v>
      </c>
      <c r="E549" t="s">
        <v>26</v>
      </c>
      <c r="F549" t="s">
        <v>27</v>
      </c>
      <c r="G549" t="s">
        <v>33</v>
      </c>
      <c r="H549" t="s">
        <v>34</v>
      </c>
      <c r="I549" t="s">
        <v>45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3">
      <c r="A550" s="1">
        <v>44068</v>
      </c>
      <c r="B550">
        <v>4636</v>
      </c>
      <c r="C550" t="s">
        <v>24</v>
      </c>
      <c r="D550" t="s">
        <v>25</v>
      </c>
      <c r="E550" t="s">
        <v>26</v>
      </c>
      <c r="F550" t="s">
        <v>27</v>
      </c>
      <c r="G550" t="s">
        <v>28</v>
      </c>
      <c r="H550" t="s">
        <v>29</v>
      </c>
      <c r="I550" t="s">
        <v>49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3">
      <c r="A551" s="1">
        <v>44068</v>
      </c>
      <c r="B551">
        <v>4636</v>
      </c>
      <c r="C551" t="s">
        <v>24</v>
      </c>
      <c r="D551" t="s">
        <v>44</v>
      </c>
      <c r="E551" t="s">
        <v>26</v>
      </c>
      <c r="F551" t="s">
        <v>27</v>
      </c>
      <c r="G551" t="s">
        <v>33</v>
      </c>
      <c r="H551" t="s">
        <v>34</v>
      </c>
      <c r="I551" t="s">
        <v>45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3">
      <c r="A552" s="1">
        <v>44069</v>
      </c>
      <c r="B552">
        <v>4636</v>
      </c>
      <c r="C552" t="s">
        <v>24</v>
      </c>
      <c r="D552" t="s">
        <v>44</v>
      </c>
      <c r="E552" t="s">
        <v>26</v>
      </c>
      <c r="F552" t="s">
        <v>27</v>
      </c>
      <c r="G552" t="s">
        <v>33</v>
      </c>
      <c r="H552" t="s">
        <v>34</v>
      </c>
      <c r="I552" t="s">
        <v>45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3">
      <c r="A553" s="1">
        <v>44070</v>
      </c>
      <c r="B553">
        <v>4636</v>
      </c>
      <c r="C553" t="s">
        <v>24</v>
      </c>
      <c r="D553" t="s">
        <v>25</v>
      </c>
      <c r="E553" t="s">
        <v>26</v>
      </c>
      <c r="F553" t="s">
        <v>27</v>
      </c>
      <c r="G553" t="s">
        <v>28</v>
      </c>
      <c r="H553" t="s">
        <v>29</v>
      </c>
      <c r="I553" t="s">
        <v>49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3">
      <c r="A554" s="1">
        <v>44070</v>
      </c>
      <c r="B554">
        <v>4636</v>
      </c>
      <c r="C554" t="s">
        <v>24</v>
      </c>
      <c r="D554" t="s">
        <v>44</v>
      </c>
      <c r="E554" t="s">
        <v>26</v>
      </c>
      <c r="F554" t="s">
        <v>27</v>
      </c>
      <c r="G554" t="s">
        <v>33</v>
      </c>
      <c r="H554" t="s">
        <v>34</v>
      </c>
      <c r="I554" t="s">
        <v>45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3">
      <c r="A555" s="1">
        <v>44071</v>
      </c>
      <c r="B555">
        <v>4636</v>
      </c>
      <c r="C555" t="s">
        <v>24</v>
      </c>
      <c r="D555" t="s">
        <v>25</v>
      </c>
      <c r="E555" t="s">
        <v>26</v>
      </c>
      <c r="F555" t="s">
        <v>27</v>
      </c>
      <c r="G555" t="s">
        <v>28</v>
      </c>
      <c r="H555" t="s">
        <v>29</v>
      </c>
      <c r="I555" t="s">
        <v>49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3">
      <c r="A556" s="1">
        <v>44071</v>
      </c>
      <c r="B556">
        <v>4636</v>
      </c>
      <c r="C556" t="s">
        <v>24</v>
      </c>
      <c r="D556" t="s">
        <v>44</v>
      </c>
      <c r="E556" t="s">
        <v>26</v>
      </c>
      <c r="F556" t="s">
        <v>27</v>
      </c>
      <c r="G556" t="s">
        <v>33</v>
      </c>
      <c r="H556" t="s">
        <v>34</v>
      </c>
      <c r="I556" t="s">
        <v>45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3">
      <c r="A557" s="1">
        <v>44072</v>
      </c>
      <c r="B557">
        <v>4636</v>
      </c>
      <c r="C557" t="s">
        <v>24</v>
      </c>
      <c r="D557" t="s">
        <v>25</v>
      </c>
      <c r="E557" t="s">
        <v>26</v>
      </c>
      <c r="F557" t="s">
        <v>27</v>
      </c>
      <c r="G557" t="s">
        <v>28</v>
      </c>
      <c r="H557" t="s">
        <v>29</v>
      </c>
      <c r="I557" t="s">
        <v>49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3">
      <c r="A558" s="1">
        <v>44072</v>
      </c>
      <c r="B558">
        <v>4636</v>
      </c>
      <c r="C558" t="s">
        <v>24</v>
      </c>
      <c r="D558" t="s">
        <v>44</v>
      </c>
      <c r="E558" t="s">
        <v>26</v>
      </c>
      <c r="F558" t="s">
        <v>27</v>
      </c>
      <c r="G558" t="s">
        <v>33</v>
      </c>
      <c r="H558" t="s">
        <v>34</v>
      </c>
      <c r="I558" t="s">
        <v>45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3">
      <c r="A559" s="1">
        <v>44073</v>
      </c>
      <c r="B559">
        <v>4636</v>
      </c>
      <c r="C559" t="s">
        <v>24</v>
      </c>
      <c r="D559" t="s">
        <v>25</v>
      </c>
      <c r="E559" t="s">
        <v>26</v>
      </c>
      <c r="F559" t="s">
        <v>27</v>
      </c>
      <c r="G559" t="s">
        <v>28</v>
      </c>
      <c r="H559" t="s">
        <v>29</v>
      </c>
      <c r="I559" t="s">
        <v>49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3">
      <c r="A560" s="1">
        <v>44073</v>
      </c>
      <c r="B560">
        <v>4636</v>
      </c>
      <c r="C560" t="s">
        <v>24</v>
      </c>
      <c r="D560" t="s">
        <v>44</v>
      </c>
      <c r="E560" t="s">
        <v>26</v>
      </c>
      <c r="F560" t="s">
        <v>27</v>
      </c>
      <c r="G560" t="s">
        <v>33</v>
      </c>
      <c r="H560" t="s">
        <v>34</v>
      </c>
      <c r="I560" t="s">
        <v>45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3">
      <c r="A561" s="1">
        <v>44074</v>
      </c>
      <c r="B561">
        <v>4636</v>
      </c>
      <c r="C561" t="s">
        <v>24</v>
      </c>
      <c r="D561" t="s">
        <v>25</v>
      </c>
      <c r="E561" t="s">
        <v>26</v>
      </c>
      <c r="F561" t="s">
        <v>27</v>
      </c>
      <c r="G561" t="s">
        <v>28</v>
      </c>
      <c r="H561" t="s">
        <v>29</v>
      </c>
      <c r="I561" t="s">
        <v>49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3">
      <c r="A562" s="1">
        <v>44074</v>
      </c>
      <c r="B562">
        <v>4636</v>
      </c>
      <c r="C562" t="s">
        <v>24</v>
      </c>
      <c r="D562" t="s">
        <v>44</v>
      </c>
      <c r="E562" t="s">
        <v>26</v>
      </c>
      <c r="F562" t="s">
        <v>27</v>
      </c>
      <c r="G562" t="s">
        <v>33</v>
      </c>
      <c r="H562" t="s">
        <v>34</v>
      </c>
      <c r="I562" t="s">
        <v>45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</sheetPr>
  <dimension ref="A1:X562"/>
  <sheetViews>
    <sheetView workbookViewId="0"/>
  </sheetViews>
  <sheetFormatPr defaultColWidth="9" defaultRowHeight="14" x14ac:dyDescent="0.3"/>
  <cols>
    <col min="1" max="1" width="10.5" style="1" customWidth="1"/>
    <col min="3" max="3" width="23.5" customWidth="1"/>
    <col min="4" max="4" width="11.58203125" customWidth="1"/>
    <col min="5" max="5" width="24.5" customWidth="1"/>
    <col min="9" max="9" width="30.08203125" customWidth="1"/>
    <col min="10" max="10" width="8.83203125" customWidth="1"/>
    <col min="11" max="11" width="10.25" customWidth="1"/>
    <col min="12" max="14" width="12.08203125" customWidth="1"/>
    <col min="15" max="16" width="11" customWidth="1"/>
    <col min="17" max="19" width="10.25" customWidth="1"/>
    <col min="20" max="22" width="11.25" customWidth="1"/>
    <col min="23" max="24" width="10.25" customWidth="1"/>
  </cols>
  <sheetData>
    <row r="1" spans="1:24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1">
        <v>43831</v>
      </c>
      <c r="B2">
        <v>4636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3">
      <c r="A3" s="1">
        <v>43831</v>
      </c>
      <c r="B3">
        <v>4636</v>
      </c>
      <c r="C3" t="s">
        <v>24</v>
      </c>
      <c r="D3" t="s">
        <v>31</v>
      </c>
      <c r="E3" t="s">
        <v>32</v>
      </c>
      <c r="F3" t="s">
        <v>27</v>
      </c>
      <c r="G3" t="s">
        <v>33</v>
      </c>
      <c r="H3" t="s">
        <v>34</v>
      </c>
      <c r="I3" t="s">
        <v>35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3">
      <c r="A4" s="1">
        <v>43831</v>
      </c>
      <c r="B4">
        <v>4636</v>
      </c>
      <c r="C4" t="s">
        <v>24</v>
      </c>
      <c r="D4" t="s">
        <v>36</v>
      </c>
      <c r="E4" t="s">
        <v>37</v>
      </c>
      <c r="F4" t="s">
        <v>27</v>
      </c>
      <c r="G4" t="s">
        <v>28</v>
      </c>
      <c r="H4" t="s">
        <v>29</v>
      </c>
      <c r="I4" t="s">
        <v>38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3">
      <c r="A5" s="1">
        <v>43831</v>
      </c>
      <c r="B5">
        <v>4636</v>
      </c>
      <c r="C5" t="s">
        <v>24</v>
      </c>
      <c r="D5" t="s">
        <v>39</v>
      </c>
      <c r="E5" t="s">
        <v>32</v>
      </c>
      <c r="F5" t="s">
        <v>27</v>
      </c>
      <c r="G5" t="s">
        <v>28</v>
      </c>
      <c r="H5" t="s">
        <v>29</v>
      </c>
      <c r="I5" t="s">
        <v>40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3">
      <c r="A6" s="1">
        <v>43832</v>
      </c>
      <c r="B6">
        <v>4636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 t="s">
        <v>29</v>
      </c>
      <c r="I6" t="s">
        <v>30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3">
      <c r="A7" s="1">
        <v>43832</v>
      </c>
      <c r="B7">
        <v>4636</v>
      </c>
      <c r="C7" t="s">
        <v>24</v>
      </c>
      <c r="D7" t="s">
        <v>31</v>
      </c>
      <c r="E7" t="s">
        <v>32</v>
      </c>
      <c r="F7" t="s">
        <v>27</v>
      </c>
      <c r="G7" t="s">
        <v>33</v>
      </c>
      <c r="H7" t="s">
        <v>34</v>
      </c>
      <c r="I7" t="s">
        <v>35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3">
      <c r="A8" s="1">
        <v>43832</v>
      </c>
      <c r="B8">
        <v>4636</v>
      </c>
      <c r="C8" t="s">
        <v>24</v>
      </c>
      <c r="D8" t="s">
        <v>36</v>
      </c>
      <c r="E8" t="s">
        <v>37</v>
      </c>
      <c r="F8" t="s">
        <v>27</v>
      </c>
      <c r="G8" t="s">
        <v>28</v>
      </c>
      <c r="H8" t="s">
        <v>29</v>
      </c>
      <c r="I8" t="s">
        <v>38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3">
      <c r="A9" s="1">
        <v>43832</v>
      </c>
      <c r="B9">
        <v>4636</v>
      </c>
      <c r="C9" t="s">
        <v>24</v>
      </c>
      <c r="D9" t="s">
        <v>39</v>
      </c>
      <c r="E9" t="s">
        <v>32</v>
      </c>
      <c r="F9" t="s">
        <v>27</v>
      </c>
      <c r="G9" t="s">
        <v>28</v>
      </c>
      <c r="H9" t="s">
        <v>29</v>
      </c>
      <c r="I9" t="s">
        <v>40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3">
      <c r="A10" s="1">
        <v>43833</v>
      </c>
      <c r="B10">
        <v>4636</v>
      </c>
      <c r="C10" t="s">
        <v>24</v>
      </c>
      <c r="D10" t="s">
        <v>25</v>
      </c>
      <c r="E10" t="s">
        <v>26</v>
      </c>
      <c r="F10" t="s">
        <v>27</v>
      </c>
      <c r="G10" t="s">
        <v>28</v>
      </c>
      <c r="H10" t="s">
        <v>29</v>
      </c>
      <c r="I10" t="s">
        <v>30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3">
      <c r="A11" s="1">
        <v>43833</v>
      </c>
      <c r="B11">
        <v>4636</v>
      </c>
      <c r="C11" t="s">
        <v>24</v>
      </c>
      <c r="D11" t="s">
        <v>36</v>
      </c>
      <c r="E11" t="s">
        <v>37</v>
      </c>
      <c r="F11" t="s">
        <v>27</v>
      </c>
      <c r="G11" t="s">
        <v>28</v>
      </c>
      <c r="H11" t="s">
        <v>29</v>
      </c>
      <c r="I11" t="s">
        <v>38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3">
      <c r="A12" s="1">
        <v>43833</v>
      </c>
      <c r="B12">
        <v>4636</v>
      </c>
      <c r="C12" t="s">
        <v>24</v>
      </c>
      <c r="D12" t="s">
        <v>39</v>
      </c>
      <c r="E12" t="s">
        <v>32</v>
      </c>
      <c r="F12" t="s">
        <v>27</v>
      </c>
      <c r="G12" t="s">
        <v>28</v>
      </c>
      <c r="H12" t="s">
        <v>29</v>
      </c>
      <c r="I12" t="s">
        <v>40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3">
      <c r="A13" s="1">
        <v>43834</v>
      </c>
      <c r="B13">
        <v>4636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3">
      <c r="A14" s="1">
        <v>43834</v>
      </c>
      <c r="B14">
        <v>4636</v>
      </c>
      <c r="C14" t="s">
        <v>24</v>
      </c>
      <c r="D14" t="s">
        <v>31</v>
      </c>
      <c r="E14" t="s">
        <v>32</v>
      </c>
      <c r="F14" t="s">
        <v>27</v>
      </c>
      <c r="G14" t="s">
        <v>33</v>
      </c>
      <c r="H14" t="s">
        <v>34</v>
      </c>
      <c r="I14" t="s">
        <v>35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3">
      <c r="A15" s="1">
        <v>43834</v>
      </c>
      <c r="B15">
        <v>4636</v>
      </c>
      <c r="C15" t="s">
        <v>24</v>
      </c>
      <c r="D15" t="s">
        <v>36</v>
      </c>
      <c r="E15" t="s">
        <v>37</v>
      </c>
      <c r="F15" t="s">
        <v>27</v>
      </c>
      <c r="G15" t="s">
        <v>28</v>
      </c>
      <c r="H15" t="s">
        <v>29</v>
      </c>
      <c r="I15" t="s">
        <v>38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3">
      <c r="A16" s="1">
        <v>43834</v>
      </c>
      <c r="B16">
        <v>4636</v>
      </c>
      <c r="C16" t="s">
        <v>24</v>
      </c>
      <c r="D16" t="s">
        <v>39</v>
      </c>
      <c r="E16" t="s">
        <v>32</v>
      </c>
      <c r="F16" t="s">
        <v>27</v>
      </c>
      <c r="G16" t="s">
        <v>28</v>
      </c>
      <c r="H16" t="s">
        <v>29</v>
      </c>
      <c r="I16" t="s">
        <v>40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3">
      <c r="A17" s="1">
        <v>43835</v>
      </c>
      <c r="B17">
        <v>4636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 t="s">
        <v>29</v>
      </c>
      <c r="I17" t="s">
        <v>30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3">
      <c r="A18" s="1">
        <v>43835</v>
      </c>
      <c r="B18">
        <v>4636</v>
      </c>
      <c r="C18" t="s">
        <v>24</v>
      </c>
      <c r="D18" t="s">
        <v>39</v>
      </c>
      <c r="E18" t="s">
        <v>32</v>
      </c>
      <c r="F18" t="s">
        <v>27</v>
      </c>
      <c r="G18" t="s">
        <v>28</v>
      </c>
      <c r="H18" t="s">
        <v>29</v>
      </c>
      <c r="I18" t="s">
        <v>40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3">
      <c r="A19" s="1">
        <v>43836</v>
      </c>
      <c r="B19">
        <v>4636</v>
      </c>
      <c r="C19" t="s">
        <v>24</v>
      </c>
      <c r="D19" t="s">
        <v>25</v>
      </c>
      <c r="E19" t="s">
        <v>26</v>
      </c>
      <c r="F19" t="s">
        <v>27</v>
      </c>
      <c r="G19" t="s">
        <v>28</v>
      </c>
      <c r="H19" t="s">
        <v>29</v>
      </c>
      <c r="I19" t="s">
        <v>30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3">
      <c r="A20" s="1">
        <v>43836</v>
      </c>
      <c r="B20">
        <v>4636</v>
      </c>
      <c r="C20" t="s">
        <v>24</v>
      </c>
      <c r="D20" t="s">
        <v>39</v>
      </c>
      <c r="E20" t="s">
        <v>32</v>
      </c>
      <c r="F20" t="s">
        <v>27</v>
      </c>
      <c r="G20" t="s">
        <v>28</v>
      </c>
      <c r="H20" t="s">
        <v>29</v>
      </c>
      <c r="I20" t="s">
        <v>40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3">
      <c r="A21" s="1">
        <v>43837</v>
      </c>
      <c r="B21">
        <v>4636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3">
      <c r="A22" s="1">
        <v>43838</v>
      </c>
      <c r="B22">
        <v>4636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3">
      <c r="A23" s="1">
        <v>43839</v>
      </c>
      <c r="B23">
        <v>4636</v>
      </c>
      <c r="C23" t="s">
        <v>24</v>
      </c>
      <c r="D23" t="s">
        <v>25</v>
      </c>
      <c r="E23" t="s">
        <v>26</v>
      </c>
      <c r="F23" t="s">
        <v>27</v>
      </c>
      <c r="G23" t="s">
        <v>28</v>
      </c>
      <c r="H23" t="s">
        <v>29</v>
      </c>
      <c r="I23" t="s">
        <v>30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3">
      <c r="A24" s="1">
        <v>43840</v>
      </c>
      <c r="B24">
        <v>4636</v>
      </c>
      <c r="C24" t="s">
        <v>24</v>
      </c>
      <c r="D24" t="s">
        <v>25</v>
      </c>
      <c r="E24" t="s">
        <v>26</v>
      </c>
      <c r="F24" t="s">
        <v>27</v>
      </c>
      <c r="G24" t="s">
        <v>28</v>
      </c>
      <c r="H24" t="s">
        <v>29</v>
      </c>
      <c r="I24" t="s">
        <v>30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3">
      <c r="A25" s="1">
        <v>43860</v>
      </c>
      <c r="B25">
        <v>4636</v>
      </c>
      <c r="C25" t="s">
        <v>24</v>
      </c>
      <c r="D25" t="s">
        <v>25</v>
      </c>
      <c r="E25" t="s">
        <v>26</v>
      </c>
      <c r="F25" t="s">
        <v>27</v>
      </c>
      <c r="G25" t="s">
        <v>28</v>
      </c>
      <c r="H25" t="s">
        <v>29</v>
      </c>
      <c r="I25" t="s">
        <v>30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3">
      <c r="A26" s="1">
        <v>43870</v>
      </c>
      <c r="B26">
        <v>4636</v>
      </c>
      <c r="C26" t="s">
        <v>24</v>
      </c>
      <c r="D26" t="s">
        <v>25</v>
      </c>
      <c r="E26" t="s">
        <v>26</v>
      </c>
      <c r="F26" t="s">
        <v>27</v>
      </c>
      <c r="G26" t="s">
        <v>28</v>
      </c>
      <c r="H26" t="s">
        <v>29</v>
      </c>
      <c r="I26" t="s">
        <v>30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3">
      <c r="A27" s="1">
        <v>43871</v>
      </c>
      <c r="B27">
        <v>4636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3">
      <c r="A28" s="1">
        <v>43872</v>
      </c>
      <c r="B28">
        <v>4636</v>
      </c>
      <c r="C28" t="s">
        <v>24</v>
      </c>
      <c r="D28" t="s">
        <v>25</v>
      </c>
      <c r="E28" t="s">
        <v>26</v>
      </c>
      <c r="F28" t="s">
        <v>27</v>
      </c>
      <c r="G28" t="s">
        <v>28</v>
      </c>
      <c r="H28" t="s">
        <v>29</v>
      </c>
      <c r="I28" t="s">
        <v>30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3">
      <c r="A29" s="1">
        <v>43873</v>
      </c>
      <c r="B29">
        <v>4636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29</v>
      </c>
      <c r="I29" t="s">
        <v>30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3">
      <c r="A30" s="1">
        <v>43874</v>
      </c>
      <c r="B30">
        <v>4636</v>
      </c>
      <c r="C30" t="s">
        <v>24</v>
      </c>
      <c r="D30" t="s">
        <v>25</v>
      </c>
      <c r="E30" t="s">
        <v>26</v>
      </c>
      <c r="F30" t="s">
        <v>27</v>
      </c>
      <c r="G30" t="s">
        <v>28</v>
      </c>
      <c r="H30" t="s">
        <v>29</v>
      </c>
      <c r="I30" t="s">
        <v>30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3">
      <c r="A31" s="1">
        <v>43875</v>
      </c>
      <c r="B31">
        <v>4636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29</v>
      </c>
      <c r="I31" t="s">
        <v>30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3">
      <c r="A32" s="1">
        <v>43876</v>
      </c>
      <c r="B32">
        <v>4636</v>
      </c>
      <c r="C32" t="s">
        <v>24</v>
      </c>
      <c r="D32" t="s">
        <v>25</v>
      </c>
      <c r="E32" t="s">
        <v>26</v>
      </c>
      <c r="F32" t="s">
        <v>27</v>
      </c>
      <c r="G32" t="s">
        <v>28</v>
      </c>
      <c r="H32" t="s">
        <v>29</v>
      </c>
      <c r="I32" t="s">
        <v>30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3">
      <c r="A33" s="1">
        <v>43877</v>
      </c>
      <c r="B33">
        <v>4636</v>
      </c>
      <c r="C33" t="s">
        <v>24</v>
      </c>
      <c r="D33" t="s">
        <v>25</v>
      </c>
      <c r="E33" t="s">
        <v>26</v>
      </c>
      <c r="F33" t="s">
        <v>27</v>
      </c>
      <c r="G33" t="s">
        <v>28</v>
      </c>
      <c r="H33" t="s">
        <v>29</v>
      </c>
      <c r="I33" t="s">
        <v>30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3">
      <c r="A34" s="1">
        <v>43878</v>
      </c>
      <c r="B34">
        <v>4636</v>
      </c>
      <c r="C34" t="s">
        <v>24</v>
      </c>
      <c r="D34" t="s">
        <v>25</v>
      </c>
      <c r="E34" t="s">
        <v>26</v>
      </c>
      <c r="F34" t="s">
        <v>27</v>
      </c>
      <c r="G34" t="s">
        <v>28</v>
      </c>
      <c r="H34" t="s">
        <v>29</v>
      </c>
      <c r="I34" t="s">
        <v>30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3">
      <c r="A35" s="1">
        <v>43879</v>
      </c>
      <c r="B35">
        <v>4636</v>
      </c>
      <c r="C35" t="s">
        <v>24</v>
      </c>
      <c r="D35" t="s">
        <v>25</v>
      </c>
      <c r="E35" t="s">
        <v>26</v>
      </c>
      <c r="F35" t="s">
        <v>27</v>
      </c>
      <c r="G35" t="s">
        <v>28</v>
      </c>
      <c r="H35" t="s">
        <v>29</v>
      </c>
      <c r="I35" t="s">
        <v>30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3">
      <c r="A36" s="1">
        <v>43880</v>
      </c>
      <c r="B36">
        <v>4636</v>
      </c>
      <c r="C36" t="s">
        <v>24</v>
      </c>
      <c r="D36" t="s">
        <v>25</v>
      </c>
      <c r="E36" t="s">
        <v>26</v>
      </c>
      <c r="F36" t="s">
        <v>27</v>
      </c>
      <c r="G36" t="s">
        <v>28</v>
      </c>
      <c r="H36" t="s">
        <v>29</v>
      </c>
      <c r="I36" t="s">
        <v>30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3">
      <c r="A37" s="1">
        <v>43881</v>
      </c>
      <c r="B37">
        <v>4636</v>
      </c>
      <c r="C37" t="s">
        <v>24</v>
      </c>
      <c r="D37" t="s">
        <v>25</v>
      </c>
      <c r="E37" t="s">
        <v>26</v>
      </c>
      <c r="F37" t="s">
        <v>27</v>
      </c>
      <c r="G37" t="s">
        <v>28</v>
      </c>
      <c r="H37" t="s">
        <v>29</v>
      </c>
      <c r="I37" t="s">
        <v>30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3">
      <c r="A38" s="1">
        <v>43882</v>
      </c>
      <c r="B38">
        <v>4636</v>
      </c>
      <c r="C38" t="s">
        <v>24</v>
      </c>
      <c r="D38" t="s">
        <v>25</v>
      </c>
      <c r="E38" t="s">
        <v>26</v>
      </c>
      <c r="F38" t="s">
        <v>27</v>
      </c>
      <c r="G38" t="s">
        <v>28</v>
      </c>
      <c r="H38" t="s">
        <v>29</v>
      </c>
      <c r="I38" t="s">
        <v>30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3">
      <c r="A39" s="1">
        <v>43883</v>
      </c>
      <c r="B39">
        <v>4636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3">
      <c r="A40" s="1">
        <v>43884</v>
      </c>
      <c r="B40">
        <v>4636</v>
      </c>
      <c r="C40" t="s">
        <v>24</v>
      </c>
      <c r="D40" t="s">
        <v>25</v>
      </c>
      <c r="E40" t="s">
        <v>26</v>
      </c>
      <c r="F40" t="s">
        <v>27</v>
      </c>
      <c r="G40" t="s">
        <v>28</v>
      </c>
      <c r="H40" t="s">
        <v>29</v>
      </c>
      <c r="I40" t="s">
        <v>30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3">
      <c r="A41" s="1">
        <v>43885</v>
      </c>
      <c r="B41">
        <v>4636</v>
      </c>
      <c r="C41" t="s">
        <v>24</v>
      </c>
      <c r="D41" t="s">
        <v>25</v>
      </c>
      <c r="E41" t="s">
        <v>26</v>
      </c>
      <c r="F41" t="s">
        <v>27</v>
      </c>
      <c r="G41" t="s">
        <v>28</v>
      </c>
      <c r="H41" t="s">
        <v>29</v>
      </c>
      <c r="I41" t="s">
        <v>30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3">
      <c r="A42" s="1">
        <v>43886</v>
      </c>
      <c r="B42">
        <v>4636</v>
      </c>
      <c r="C42" t="s">
        <v>24</v>
      </c>
      <c r="D42" t="s">
        <v>25</v>
      </c>
      <c r="E42" t="s">
        <v>26</v>
      </c>
      <c r="F42" t="s">
        <v>27</v>
      </c>
      <c r="G42" t="s">
        <v>28</v>
      </c>
      <c r="H42" t="s">
        <v>29</v>
      </c>
      <c r="I42" t="s">
        <v>30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3">
      <c r="A43" s="1">
        <v>43887</v>
      </c>
      <c r="B43">
        <v>4636</v>
      </c>
      <c r="C43" t="s">
        <v>24</v>
      </c>
      <c r="D43" t="s">
        <v>25</v>
      </c>
      <c r="E43" t="s">
        <v>26</v>
      </c>
      <c r="F43" t="s">
        <v>27</v>
      </c>
      <c r="G43" t="s">
        <v>28</v>
      </c>
      <c r="H43" t="s">
        <v>29</v>
      </c>
      <c r="I43" t="s">
        <v>30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3">
      <c r="A44" s="1">
        <v>43888</v>
      </c>
      <c r="B44">
        <v>4636</v>
      </c>
      <c r="C44" t="s">
        <v>24</v>
      </c>
      <c r="D44" t="s">
        <v>25</v>
      </c>
      <c r="E44" t="s">
        <v>26</v>
      </c>
      <c r="F44" t="s">
        <v>27</v>
      </c>
      <c r="G44" t="s">
        <v>28</v>
      </c>
      <c r="H44" t="s">
        <v>29</v>
      </c>
      <c r="I44" t="s">
        <v>30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3">
      <c r="A45" s="1">
        <v>43889</v>
      </c>
      <c r="B45">
        <v>4636</v>
      </c>
      <c r="C45" t="s">
        <v>24</v>
      </c>
      <c r="D45" t="s">
        <v>25</v>
      </c>
      <c r="E45" t="s">
        <v>26</v>
      </c>
      <c r="F45" t="s">
        <v>27</v>
      </c>
      <c r="G45" t="s">
        <v>28</v>
      </c>
      <c r="H45" t="s">
        <v>29</v>
      </c>
      <c r="I45" t="s">
        <v>30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3">
      <c r="A46" s="1">
        <v>43889</v>
      </c>
      <c r="B46">
        <v>4636</v>
      </c>
      <c r="C46" t="s">
        <v>24</v>
      </c>
      <c r="D46" t="s">
        <v>41</v>
      </c>
      <c r="E46" t="s">
        <v>42</v>
      </c>
      <c r="F46" t="s">
        <v>27</v>
      </c>
      <c r="G46" t="s">
        <v>33</v>
      </c>
      <c r="H46" t="s">
        <v>34</v>
      </c>
      <c r="I46" t="s">
        <v>43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3">
      <c r="A47" s="1">
        <v>43890</v>
      </c>
      <c r="B47">
        <v>4636</v>
      </c>
      <c r="C47" t="s">
        <v>24</v>
      </c>
      <c r="D47" t="s">
        <v>25</v>
      </c>
      <c r="E47" t="s">
        <v>26</v>
      </c>
      <c r="F47" t="s">
        <v>27</v>
      </c>
      <c r="G47" t="s">
        <v>28</v>
      </c>
      <c r="H47" t="s">
        <v>29</v>
      </c>
      <c r="I47" t="s">
        <v>30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3">
      <c r="A48" s="1">
        <v>43890</v>
      </c>
      <c r="B48">
        <v>4636</v>
      </c>
      <c r="C48" t="s">
        <v>24</v>
      </c>
      <c r="D48" t="s">
        <v>41</v>
      </c>
      <c r="E48" t="s">
        <v>42</v>
      </c>
      <c r="F48" t="s">
        <v>27</v>
      </c>
      <c r="G48" t="s">
        <v>33</v>
      </c>
      <c r="H48" t="s">
        <v>34</v>
      </c>
      <c r="I48" t="s">
        <v>43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3">
      <c r="A49" s="1">
        <v>43891</v>
      </c>
      <c r="B49">
        <v>4636</v>
      </c>
      <c r="C49" t="s">
        <v>24</v>
      </c>
      <c r="D49" t="s">
        <v>25</v>
      </c>
      <c r="E49" t="s">
        <v>26</v>
      </c>
      <c r="F49" t="s">
        <v>27</v>
      </c>
      <c r="G49" t="s">
        <v>28</v>
      </c>
      <c r="H49" t="s">
        <v>29</v>
      </c>
      <c r="I49" t="s">
        <v>30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3">
      <c r="A50" s="1">
        <v>43891</v>
      </c>
      <c r="B50">
        <v>4636</v>
      </c>
      <c r="C50" t="s">
        <v>24</v>
      </c>
      <c r="D50" t="s">
        <v>41</v>
      </c>
      <c r="E50" t="s">
        <v>42</v>
      </c>
      <c r="F50" t="s">
        <v>27</v>
      </c>
      <c r="G50" t="s">
        <v>33</v>
      </c>
      <c r="H50" t="s">
        <v>34</v>
      </c>
      <c r="I50" t="s">
        <v>43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3">
      <c r="A51" s="1">
        <v>43892</v>
      </c>
      <c r="B51">
        <v>4636</v>
      </c>
      <c r="C51" t="s">
        <v>24</v>
      </c>
      <c r="D51" t="s">
        <v>25</v>
      </c>
      <c r="E51" t="s">
        <v>26</v>
      </c>
      <c r="F51" t="s">
        <v>27</v>
      </c>
      <c r="G51" t="s">
        <v>28</v>
      </c>
      <c r="H51" t="s">
        <v>29</v>
      </c>
      <c r="I51" t="s">
        <v>30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3">
      <c r="A52" s="1">
        <v>43892</v>
      </c>
      <c r="B52">
        <v>4636</v>
      </c>
      <c r="C52" t="s">
        <v>24</v>
      </c>
      <c r="D52" t="s">
        <v>41</v>
      </c>
      <c r="E52" t="s">
        <v>42</v>
      </c>
      <c r="F52" t="s">
        <v>27</v>
      </c>
      <c r="G52" t="s">
        <v>33</v>
      </c>
      <c r="H52" t="s">
        <v>34</v>
      </c>
      <c r="I52" t="s">
        <v>43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3">
      <c r="A53" s="1">
        <v>43893</v>
      </c>
      <c r="B53">
        <v>4636</v>
      </c>
      <c r="C53" t="s">
        <v>24</v>
      </c>
      <c r="D53" t="s">
        <v>25</v>
      </c>
      <c r="E53" t="s">
        <v>26</v>
      </c>
      <c r="F53" t="s">
        <v>27</v>
      </c>
      <c r="G53" t="s">
        <v>28</v>
      </c>
      <c r="H53" t="s">
        <v>29</v>
      </c>
      <c r="I53" t="s">
        <v>30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3">
      <c r="A54" s="1">
        <v>43894</v>
      </c>
      <c r="B54">
        <v>4636</v>
      </c>
      <c r="C54" t="s">
        <v>24</v>
      </c>
      <c r="D54" t="s">
        <v>25</v>
      </c>
      <c r="E54" t="s">
        <v>26</v>
      </c>
      <c r="F54" t="s">
        <v>27</v>
      </c>
      <c r="G54" t="s">
        <v>28</v>
      </c>
      <c r="H54" t="s">
        <v>29</v>
      </c>
      <c r="I54" t="s">
        <v>30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3">
      <c r="A55" s="1">
        <v>43895</v>
      </c>
      <c r="B55">
        <v>4636</v>
      </c>
      <c r="C55" t="s">
        <v>24</v>
      </c>
      <c r="D55" t="s">
        <v>25</v>
      </c>
      <c r="E55" t="s">
        <v>26</v>
      </c>
      <c r="F55" t="s">
        <v>27</v>
      </c>
      <c r="G55" t="s">
        <v>28</v>
      </c>
      <c r="H55" t="s">
        <v>29</v>
      </c>
      <c r="I55" t="s">
        <v>30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3">
      <c r="A56" s="1">
        <v>43896</v>
      </c>
      <c r="B56">
        <v>4636</v>
      </c>
      <c r="C56" t="s">
        <v>24</v>
      </c>
      <c r="D56" t="s">
        <v>25</v>
      </c>
      <c r="E56" t="s">
        <v>26</v>
      </c>
      <c r="F56" t="s">
        <v>27</v>
      </c>
      <c r="G56" t="s">
        <v>28</v>
      </c>
      <c r="H56" t="s">
        <v>29</v>
      </c>
      <c r="I56" t="s">
        <v>30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3">
      <c r="A57" s="1">
        <v>43896</v>
      </c>
      <c r="B57">
        <v>4636</v>
      </c>
      <c r="C57" t="s">
        <v>24</v>
      </c>
      <c r="D57" t="s">
        <v>44</v>
      </c>
      <c r="E57" t="s">
        <v>26</v>
      </c>
      <c r="F57" t="s">
        <v>27</v>
      </c>
      <c r="G57" t="s">
        <v>33</v>
      </c>
      <c r="H57" t="s">
        <v>34</v>
      </c>
      <c r="I57" t="s">
        <v>45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3">
      <c r="A58" s="1">
        <v>43897</v>
      </c>
      <c r="B58">
        <v>4636</v>
      </c>
      <c r="C58" t="s">
        <v>24</v>
      </c>
      <c r="D58" t="s">
        <v>25</v>
      </c>
      <c r="E58" t="s">
        <v>26</v>
      </c>
      <c r="F58" t="s">
        <v>27</v>
      </c>
      <c r="G58" t="s">
        <v>28</v>
      </c>
      <c r="H58" t="s">
        <v>29</v>
      </c>
      <c r="I58" t="s">
        <v>30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3">
      <c r="A59" s="1">
        <v>43897</v>
      </c>
      <c r="B59">
        <v>4636</v>
      </c>
      <c r="C59" t="s">
        <v>24</v>
      </c>
      <c r="D59" t="s">
        <v>44</v>
      </c>
      <c r="E59" t="s">
        <v>26</v>
      </c>
      <c r="F59" t="s">
        <v>27</v>
      </c>
      <c r="G59" t="s">
        <v>33</v>
      </c>
      <c r="H59" t="s">
        <v>34</v>
      </c>
      <c r="I59" t="s">
        <v>45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3">
      <c r="A60" s="1">
        <v>43898</v>
      </c>
      <c r="B60">
        <v>4636</v>
      </c>
      <c r="C60" t="s">
        <v>24</v>
      </c>
      <c r="D60" t="s">
        <v>25</v>
      </c>
      <c r="E60" t="s">
        <v>26</v>
      </c>
      <c r="F60" t="s">
        <v>27</v>
      </c>
      <c r="G60" t="s">
        <v>28</v>
      </c>
      <c r="H60" t="s">
        <v>29</v>
      </c>
      <c r="I60" t="s">
        <v>30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3">
      <c r="A61" s="1">
        <v>43898</v>
      </c>
      <c r="B61">
        <v>4636</v>
      </c>
      <c r="C61" t="s">
        <v>24</v>
      </c>
      <c r="D61" t="s">
        <v>44</v>
      </c>
      <c r="E61" t="s">
        <v>26</v>
      </c>
      <c r="F61" t="s">
        <v>27</v>
      </c>
      <c r="G61" t="s">
        <v>33</v>
      </c>
      <c r="H61" t="s">
        <v>34</v>
      </c>
      <c r="I61" t="s">
        <v>45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3">
      <c r="A62" s="1">
        <v>43899</v>
      </c>
      <c r="B62">
        <v>4636</v>
      </c>
      <c r="C62" t="s">
        <v>24</v>
      </c>
      <c r="D62" t="s">
        <v>25</v>
      </c>
      <c r="E62" t="s">
        <v>26</v>
      </c>
      <c r="F62" t="s">
        <v>27</v>
      </c>
      <c r="G62" t="s">
        <v>28</v>
      </c>
      <c r="H62" t="s">
        <v>29</v>
      </c>
      <c r="I62" t="s">
        <v>30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3">
      <c r="A63" s="1">
        <v>43899</v>
      </c>
      <c r="B63">
        <v>4636</v>
      </c>
      <c r="C63" t="s">
        <v>24</v>
      </c>
      <c r="D63" t="s">
        <v>44</v>
      </c>
      <c r="E63" t="s">
        <v>26</v>
      </c>
      <c r="F63" t="s">
        <v>27</v>
      </c>
      <c r="G63" t="s">
        <v>33</v>
      </c>
      <c r="H63" t="s">
        <v>34</v>
      </c>
      <c r="I63" t="s">
        <v>45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3">
      <c r="A64" s="1">
        <v>43899</v>
      </c>
      <c r="B64">
        <v>4636</v>
      </c>
      <c r="C64" t="s">
        <v>24</v>
      </c>
      <c r="D64" t="s">
        <v>31</v>
      </c>
      <c r="E64" t="s">
        <v>32</v>
      </c>
      <c r="F64" t="s">
        <v>27</v>
      </c>
      <c r="G64" t="s">
        <v>33</v>
      </c>
      <c r="H64" t="s">
        <v>34</v>
      </c>
      <c r="I64" t="s">
        <v>46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3">
      <c r="A65" s="1">
        <v>43899</v>
      </c>
      <c r="B65">
        <v>4636</v>
      </c>
      <c r="C65" t="s">
        <v>24</v>
      </c>
      <c r="D65" t="s">
        <v>39</v>
      </c>
      <c r="E65" t="s">
        <v>32</v>
      </c>
      <c r="F65" t="s">
        <v>27</v>
      </c>
      <c r="G65" t="s">
        <v>28</v>
      </c>
      <c r="H65" t="s">
        <v>29</v>
      </c>
      <c r="I65" t="s">
        <v>40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3">
      <c r="A66" s="1">
        <v>43900</v>
      </c>
      <c r="B66">
        <v>4636</v>
      </c>
      <c r="C66" t="s">
        <v>24</v>
      </c>
      <c r="D66" t="s">
        <v>25</v>
      </c>
      <c r="E66" t="s">
        <v>26</v>
      </c>
      <c r="F66" t="s">
        <v>27</v>
      </c>
      <c r="G66" t="s">
        <v>28</v>
      </c>
      <c r="H66" t="s">
        <v>29</v>
      </c>
      <c r="I66" t="s">
        <v>30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3">
      <c r="A67" s="1">
        <v>43900</v>
      </c>
      <c r="B67">
        <v>4636</v>
      </c>
      <c r="C67" t="s">
        <v>24</v>
      </c>
      <c r="D67" t="s">
        <v>44</v>
      </c>
      <c r="E67" t="s">
        <v>26</v>
      </c>
      <c r="F67" t="s">
        <v>27</v>
      </c>
      <c r="G67" t="s">
        <v>33</v>
      </c>
      <c r="H67" t="s">
        <v>34</v>
      </c>
      <c r="I67" t="s">
        <v>45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3">
      <c r="A68" s="1">
        <v>43900</v>
      </c>
      <c r="B68">
        <v>4636</v>
      </c>
      <c r="C68" t="s">
        <v>24</v>
      </c>
      <c r="D68" t="s">
        <v>31</v>
      </c>
      <c r="E68" t="s">
        <v>32</v>
      </c>
      <c r="F68" t="s">
        <v>27</v>
      </c>
      <c r="G68" t="s">
        <v>33</v>
      </c>
      <c r="H68" t="s">
        <v>34</v>
      </c>
      <c r="I68" t="s">
        <v>46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3">
      <c r="A69" s="1">
        <v>43900</v>
      </c>
      <c r="B69">
        <v>4636</v>
      </c>
      <c r="C69" t="s">
        <v>24</v>
      </c>
      <c r="D69" t="s">
        <v>39</v>
      </c>
      <c r="E69" t="s">
        <v>32</v>
      </c>
      <c r="F69" t="s">
        <v>27</v>
      </c>
      <c r="G69" t="s">
        <v>28</v>
      </c>
      <c r="H69" t="s">
        <v>29</v>
      </c>
      <c r="I69" t="s">
        <v>40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3">
      <c r="A70" s="1">
        <v>43901</v>
      </c>
      <c r="B70">
        <v>4636</v>
      </c>
      <c r="C70" t="s">
        <v>24</v>
      </c>
      <c r="D70" t="s">
        <v>25</v>
      </c>
      <c r="E70" t="s">
        <v>26</v>
      </c>
      <c r="F70" t="s">
        <v>27</v>
      </c>
      <c r="G70" t="s">
        <v>28</v>
      </c>
      <c r="H70" t="s">
        <v>29</v>
      </c>
      <c r="I70" t="s">
        <v>30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3">
      <c r="A71" s="1">
        <v>43901</v>
      </c>
      <c r="B71">
        <v>4636</v>
      </c>
      <c r="C71" t="s">
        <v>24</v>
      </c>
      <c r="D71" t="s">
        <v>44</v>
      </c>
      <c r="E71" t="s">
        <v>26</v>
      </c>
      <c r="F71" t="s">
        <v>27</v>
      </c>
      <c r="G71" t="s">
        <v>33</v>
      </c>
      <c r="H71" t="s">
        <v>34</v>
      </c>
      <c r="I71" t="s">
        <v>45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3">
      <c r="A72" s="1">
        <v>43901</v>
      </c>
      <c r="B72">
        <v>4636</v>
      </c>
      <c r="C72" t="s">
        <v>24</v>
      </c>
      <c r="D72" t="s">
        <v>39</v>
      </c>
      <c r="E72" t="s">
        <v>32</v>
      </c>
      <c r="F72" t="s">
        <v>27</v>
      </c>
      <c r="G72" t="s">
        <v>28</v>
      </c>
      <c r="H72" t="s">
        <v>29</v>
      </c>
      <c r="I72" t="s">
        <v>40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3">
      <c r="A73" s="1">
        <v>43901</v>
      </c>
      <c r="B73">
        <v>4636</v>
      </c>
      <c r="C73" t="s">
        <v>24</v>
      </c>
      <c r="D73" t="s">
        <v>31</v>
      </c>
      <c r="E73" t="s">
        <v>32</v>
      </c>
      <c r="F73" t="s">
        <v>27</v>
      </c>
      <c r="G73" t="s">
        <v>33</v>
      </c>
      <c r="H73" t="s">
        <v>34</v>
      </c>
      <c r="I73" t="s">
        <v>46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3">
      <c r="A74" s="1">
        <v>43902</v>
      </c>
      <c r="B74">
        <v>4636</v>
      </c>
      <c r="C74" t="s">
        <v>24</v>
      </c>
      <c r="D74" t="s">
        <v>25</v>
      </c>
      <c r="E74" t="s">
        <v>26</v>
      </c>
      <c r="F74" t="s">
        <v>27</v>
      </c>
      <c r="G74" t="s">
        <v>28</v>
      </c>
      <c r="H74" t="s">
        <v>29</v>
      </c>
      <c r="I74" t="s">
        <v>30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3">
      <c r="A75" s="1">
        <v>43902</v>
      </c>
      <c r="B75">
        <v>4636</v>
      </c>
      <c r="C75" t="s">
        <v>24</v>
      </c>
      <c r="D75" t="s">
        <v>44</v>
      </c>
      <c r="E75" t="s">
        <v>26</v>
      </c>
      <c r="F75" t="s">
        <v>27</v>
      </c>
      <c r="G75" t="s">
        <v>33</v>
      </c>
      <c r="H75" t="s">
        <v>34</v>
      </c>
      <c r="I75" t="s">
        <v>45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3">
      <c r="A76" s="1">
        <v>43903</v>
      </c>
      <c r="B76">
        <v>4636</v>
      </c>
      <c r="C76" t="s">
        <v>24</v>
      </c>
      <c r="D76" t="s">
        <v>25</v>
      </c>
      <c r="E76" t="s">
        <v>26</v>
      </c>
      <c r="F76" t="s">
        <v>27</v>
      </c>
      <c r="G76" t="s">
        <v>28</v>
      </c>
      <c r="H76" t="s">
        <v>29</v>
      </c>
      <c r="I76" t="s">
        <v>30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3">
      <c r="A77" s="1">
        <v>43903</v>
      </c>
      <c r="B77">
        <v>4636</v>
      </c>
      <c r="C77" t="s">
        <v>24</v>
      </c>
      <c r="D77" t="s">
        <v>44</v>
      </c>
      <c r="E77" t="s">
        <v>26</v>
      </c>
      <c r="F77" t="s">
        <v>27</v>
      </c>
      <c r="G77" t="s">
        <v>33</v>
      </c>
      <c r="H77" t="s">
        <v>34</v>
      </c>
      <c r="I77" t="s">
        <v>45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3">
      <c r="A78" s="1">
        <v>43904</v>
      </c>
      <c r="B78">
        <v>4636</v>
      </c>
      <c r="C78" t="s">
        <v>24</v>
      </c>
      <c r="D78" t="s">
        <v>25</v>
      </c>
      <c r="E78" t="s">
        <v>26</v>
      </c>
      <c r="F78" t="s">
        <v>27</v>
      </c>
      <c r="G78" t="s">
        <v>28</v>
      </c>
      <c r="H78" t="s">
        <v>29</v>
      </c>
      <c r="I78" t="s">
        <v>30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3">
      <c r="A79" s="1">
        <v>43904</v>
      </c>
      <c r="B79">
        <v>4636</v>
      </c>
      <c r="C79" t="s">
        <v>24</v>
      </c>
      <c r="D79" t="s">
        <v>44</v>
      </c>
      <c r="E79" t="s">
        <v>26</v>
      </c>
      <c r="F79" t="s">
        <v>27</v>
      </c>
      <c r="G79" t="s">
        <v>33</v>
      </c>
      <c r="H79" t="s">
        <v>34</v>
      </c>
      <c r="I79" t="s">
        <v>45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3">
      <c r="A80" s="1">
        <v>43905</v>
      </c>
      <c r="B80">
        <v>4636</v>
      </c>
      <c r="C80" t="s">
        <v>24</v>
      </c>
      <c r="D80" t="s">
        <v>25</v>
      </c>
      <c r="E80" t="s">
        <v>26</v>
      </c>
      <c r="F80" t="s">
        <v>27</v>
      </c>
      <c r="G80" t="s">
        <v>28</v>
      </c>
      <c r="H80" t="s">
        <v>29</v>
      </c>
      <c r="I80" t="s">
        <v>30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3">
      <c r="A81" s="1">
        <v>43905</v>
      </c>
      <c r="B81">
        <v>4636</v>
      </c>
      <c r="C81" t="s">
        <v>24</v>
      </c>
      <c r="D81" t="s">
        <v>44</v>
      </c>
      <c r="E81" t="s">
        <v>26</v>
      </c>
      <c r="F81" t="s">
        <v>27</v>
      </c>
      <c r="G81" t="s">
        <v>33</v>
      </c>
      <c r="H81" t="s">
        <v>34</v>
      </c>
      <c r="I81" t="s">
        <v>45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3">
      <c r="A82" s="1">
        <v>43906</v>
      </c>
      <c r="B82">
        <v>4636</v>
      </c>
      <c r="C82" t="s">
        <v>24</v>
      </c>
      <c r="D82" t="s">
        <v>25</v>
      </c>
      <c r="E82" t="s">
        <v>26</v>
      </c>
      <c r="F82" t="s">
        <v>27</v>
      </c>
      <c r="G82" t="s">
        <v>28</v>
      </c>
      <c r="H82" t="s">
        <v>29</v>
      </c>
      <c r="I82" t="s">
        <v>30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3">
      <c r="A83" s="1">
        <v>43906</v>
      </c>
      <c r="B83">
        <v>4636</v>
      </c>
      <c r="C83" t="s">
        <v>24</v>
      </c>
      <c r="D83" t="s">
        <v>44</v>
      </c>
      <c r="E83" t="s">
        <v>26</v>
      </c>
      <c r="F83" t="s">
        <v>27</v>
      </c>
      <c r="G83" t="s">
        <v>33</v>
      </c>
      <c r="H83" t="s">
        <v>34</v>
      </c>
      <c r="I83" t="s">
        <v>45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3">
      <c r="A84" s="1">
        <v>43907</v>
      </c>
      <c r="B84">
        <v>4636</v>
      </c>
      <c r="C84" t="s">
        <v>24</v>
      </c>
      <c r="D84" t="s">
        <v>25</v>
      </c>
      <c r="E84" t="s">
        <v>26</v>
      </c>
      <c r="F84" t="s">
        <v>27</v>
      </c>
      <c r="G84" t="s">
        <v>28</v>
      </c>
      <c r="H84" t="s">
        <v>29</v>
      </c>
      <c r="I84" t="s">
        <v>30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3">
      <c r="A85" s="1">
        <v>43907</v>
      </c>
      <c r="B85">
        <v>4636</v>
      </c>
      <c r="C85" t="s">
        <v>24</v>
      </c>
      <c r="D85" t="s">
        <v>44</v>
      </c>
      <c r="E85" t="s">
        <v>26</v>
      </c>
      <c r="F85" t="s">
        <v>27</v>
      </c>
      <c r="G85" t="s">
        <v>33</v>
      </c>
      <c r="H85" t="s">
        <v>34</v>
      </c>
      <c r="I85" t="s">
        <v>45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3">
      <c r="A86" s="1">
        <v>43908</v>
      </c>
      <c r="B86">
        <v>4636</v>
      </c>
      <c r="C86" t="s">
        <v>24</v>
      </c>
      <c r="D86" t="s">
        <v>25</v>
      </c>
      <c r="E86" t="s">
        <v>26</v>
      </c>
      <c r="F86" t="s">
        <v>27</v>
      </c>
      <c r="G86" t="s">
        <v>28</v>
      </c>
      <c r="H86" t="s">
        <v>29</v>
      </c>
      <c r="I86" t="s">
        <v>30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3">
      <c r="A87" s="1">
        <v>43908</v>
      </c>
      <c r="B87">
        <v>4636</v>
      </c>
      <c r="C87" t="s">
        <v>24</v>
      </c>
      <c r="D87" t="s">
        <v>44</v>
      </c>
      <c r="E87" t="s">
        <v>26</v>
      </c>
      <c r="F87" t="s">
        <v>27</v>
      </c>
      <c r="G87" t="s">
        <v>33</v>
      </c>
      <c r="H87" t="s">
        <v>34</v>
      </c>
      <c r="I87" t="s">
        <v>45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3">
      <c r="A88" s="1">
        <v>43909</v>
      </c>
      <c r="B88">
        <v>4636</v>
      </c>
      <c r="C88" t="s">
        <v>24</v>
      </c>
      <c r="D88" t="s">
        <v>25</v>
      </c>
      <c r="E88" t="s">
        <v>26</v>
      </c>
      <c r="F88" t="s">
        <v>27</v>
      </c>
      <c r="G88" t="s">
        <v>28</v>
      </c>
      <c r="H88" t="s">
        <v>29</v>
      </c>
      <c r="I88" t="s">
        <v>30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3">
      <c r="A89" s="1">
        <v>43909</v>
      </c>
      <c r="B89">
        <v>4636</v>
      </c>
      <c r="C89" t="s">
        <v>24</v>
      </c>
      <c r="D89" t="s">
        <v>44</v>
      </c>
      <c r="E89" t="s">
        <v>26</v>
      </c>
      <c r="F89" t="s">
        <v>27</v>
      </c>
      <c r="G89" t="s">
        <v>33</v>
      </c>
      <c r="H89" t="s">
        <v>34</v>
      </c>
      <c r="I89" t="s">
        <v>45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3">
      <c r="A90" s="1">
        <v>43910</v>
      </c>
      <c r="B90">
        <v>4636</v>
      </c>
      <c r="C90" t="s">
        <v>24</v>
      </c>
      <c r="D90" t="s">
        <v>25</v>
      </c>
      <c r="E90" t="s">
        <v>26</v>
      </c>
      <c r="F90" t="s">
        <v>27</v>
      </c>
      <c r="G90" t="s">
        <v>28</v>
      </c>
      <c r="H90" t="s">
        <v>29</v>
      </c>
      <c r="I90" t="s">
        <v>30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3">
      <c r="A91" s="1">
        <v>43910</v>
      </c>
      <c r="B91">
        <v>4636</v>
      </c>
      <c r="C91" t="s">
        <v>24</v>
      </c>
      <c r="D91" t="s">
        <v>44</v>
      </c>
      <c r="E91" t="s">
        <v>26</v>
      </c>
      <c r="F91" t="s">
        <v>27</v>
      </c>
      <c r="G91" t="s">
        <v>33</v>
      </c>
      <c r="H91" t="s">
        <v>34</v>
      </c>
      <c r="I91" t="s">
        <v>45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3">
      <c r="A92" s="1">
        <v>43910</v>
      </c>
      <c r="B92">
        <v>4636</v>
      </c>
      <c r="C92" t="s">
        <v>24</v>
      </c>
      <c r="D92" t="s">
        <v>31</v>
      </c>
      <c r="E92" t="s">
        <v>32</v>
      </c>
      <c r="F92" t="s">
        <v>27</v>
      </c>
      <c r="G92" t="s">
        <v>33</v>
      </c>
      <c r="H92" t="s">
        <v>34</v>
      </c>
      <c r="I92" t="s">
        <v>46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3">
      <c r="A93" s="1">
        <v>43910</v>
      </c>
      <c r="B93">
        <v>4636</v>
      </c>
      <c r="C93" t="s">
        <v>24</v>
      </c>
      <c r="D93" t="s">
        <v>39</v>
      </c>
      <c r="E93" t="s">
        <v>32</v>
      </c>
      <c r="F93" t="s">
        <v>27</v>
      </c>
      <c r="G93" t="s">
        <v>28</v>
      </c>
      <c r="H93" t="s">
        <v>29</v>
      </c>
      <c r="I93" t="s">
        <v>40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3">
      <c r="A94" s="1">
        <v>43911</v>
      </c>
      <c r="B94">
        <v>4636</v>
      </c>
      <c r="C94" t="s">
        <v>24</v>
      </c>
      <c r="D94" t="s">
        <v>25</v>
      </c>
      <c r="E94" t="s">
        <v>26</v>
      </c>
      <c r="F94" t="s">
        <v>27</v>
      </c>
      <c r="G94" t="s">
        <v>28</v>
      </c>
      <c r="H94" t="s">
        <v>29</v>
      </c>
      <c r="I94" t="s">
        <v>30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3">
      <c r="A95" s="1">
        <v>43911</v>
      </c>
      <c r="B95">
        <v>4636</v>
      </c>
      <c r="C95" t="s">
        <v>24</v>
      </c>
      <c r="D95" t="s">
        <v>39</v>
      </c>
      <c r="E95" t="s">
        <v>32</v>
      </c>
      <c r="F95" t="s">
        <v>27</v>
      </c>
      <c r="G95" t="s">
        <v>28</v>
      </c>
      <c r="H95" t="s">
        <v>29</v>
      </c>
      <c r="I95" t="s">
        <v>40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3">
      <c r="A96" s="1">
        <v>43911</v>
      </c>
      <c r="B96">
        <v>4636</v>
      </c>
      <c r="C96" t="s">
        <v>24</v>
      </c>
      <c r="D96" t="s">
        <v>31</v>
      </c>
      <c r="E96" t="s">
        <v>32</v>
      </c>
      <c r="F96" t="s">
        <v>27</v>
      </c>
      <c r="G96" t="s">
        <v>33</v>
      </c>
      <c r="H96" t="s">
        <v>34</v>
      </c>
      <c r="I96" t="s">
        <v>46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3">
      <c r="A97" s="1">
        <v>43912</v>
      </c>
      <c r="B97">
        <v>4636</v>
      </c>
      <c r="C97" t="s">
        <v>24</v>
      </c>
      <c r="D97" t="s">
        <v>25</v>
      </c>
      <c r="E97" t="s">
        <v>26</v>
      </c>
      <c r="F97" t="s">
        <v>27</v>
      </c>
      <c r="G97" t="s">
        <v>28</v>
      </c>
      <c r="H97" t="s">
        <v>29</v>
      </c>
      <c r="I97" t="s">
        <v>30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3">
      <c r="A98" s="1">
        <v>43912</v>
      </c>
      <c r="B98">
        <v>4636</v>
      </c>
      <c r="C98" t="s">
        <v>24</v>
      </c>
      <c r="D98" t="s">
        <v>31</v>
      </c>
      <c r="E98" t="s">
        <v>32</v>
      </c>
      <c r="F98" t="s">
        <v>27</v>
      </c>
      <c r="G98" t="s">
        <v>33</v>
      </c>
      <c r="H98" t="s">
        <v>34</v>
      </c>
      <c r="I98" t="s">
        <v>46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3">
      <c r="A99" s="1">
        <v>43912</v>
      </c>
      <c r="B99">
        <v>4636</v>
      </c>
      <c r="C99" t="s">
        <v>24</v>
      </c>
      <c r="D99" t="s">
        <v>39</v>
      </c>
      <c r="E99" t="s">
        <v>32</v>
      </c>
      <c r="F99" t="s">
        <v>27</v>
      </c>
      <c r="G99" t="s">
        <v>28</v>
      </c>
      <c r="H99" t="s">
        <v>29</v>
      </c>
      <c r="I99" t="s">
        <v>40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3">
      <c r="A100" s="1">
        <v>43913</v>
      </c>
      <c r="B100">
        <v>4636</v>
      </c>
      <c r="C100" t="s">
        <v>24</v>
      </c>
      <c r="D100" t="s">
        <v>25</v>
      </c>
      <c r="E100" t="s">
        <v>26</v>
      </c>
      <c r="F100" t="s">
        <v>27</v>
      </c>
      <c r="G100" t="s">
        <v>28</v>
      </c>
      <c r="H100" t="s">
        <v>29</v>
      </c>
      <c r="I100" t="s">
        <v>30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3">
      <c r="A101" s="1">
        <v>43913</v>
      </c>
      <c r="B101">
        <v>4636</v>
      </c>
      <c r="C101" t="s">
        <v>24</v>
      </c>
      <c r="D101" t="s">
        <v>44</v>
      </c>
      <c r="E101" t="s">
        <v>26</v>
      </c>
      <c r="F101" t="s">
        <v>27</v>
      </c>
      <c r="G101" t="s">
        <v>33</v>
      </c>
      <c r="H101" t="s">
        <v>34</v>
      </c>
      <c r="I101" t="s">
        <v>45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3">
      <c r="A102" s="1">
        <v>43913</v>
      </c>
      <c r="B102">
        <v>4636</v>
      </c>
      <c r="C102" t="s">
        <v>24</v>
      </c>
      <c r="D102" t="s">
        <v>31</v>
      </c>
      <c r="E102" t="s">
        <v>32</v>
      </c>
      <c r="F102" t="s">
        <v>27</v>
      </c>
      <c r="G102" t="s">
        <v>33</v>
      </c>
      <c r="H102" t="s">
        <v>34</v>
      </c>
      <c r="I102" t="s">
        <v>46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3">
      <c r="A103" s="1">
        <v>43913</v>
      </c>
      <c r="B103">
        <v>4636</v>
      </c>
      <c r="C103" t="s">
        <v>24</v>
      </c>
      <c r="D103" t="s">
        <v>39</v>
      </c>
      <c r="E103" t="s">
        <v>32</v>
      </c>
      <c r="F103" t="s">
        <v>27</v>
      </c>
      <c r="G103" t="s">
        <v>28</v>
      </c>
      <c r="H103" t="s">
        <v>29</v>
      </c>
      <c r="I103" t="s">
        <v>40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3">
      <c r="A104" s="1">
        <v>43914</v>
      </c>
      <c r="B104">
        <v>4636</v>
      </c>
      <c r="C104" t="s">
        <v>24</v>
      </c>
      <c r="D104" t="s">
        <v>25</v>
      </c>
      <c r="E104" t="s">
        <v>26</v>
      </c>
      <c r="F104" t="s">
        <v>27</v>
      </c>
      <c r="G104" t="s">
        <v>28</v>
      </c>
      <c r="H104" t="s">
        <v>29</v>
      </c>
      <c r="I104" t="s">
        <v>30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3">
      <c r="A105" s="1">
        <v>43914</v>
      </c>
      <c r="B105">
        <v>4636</v>
      </c>
      <c r="C105" t="s">
        <v>24</v>
      </c>
      <c r="D105" t="s">
        <v>44</v>
      </c>
      <c r="E105" t="s">
        <v>26</v>
      </c>
      <c r="F105" t="s">
        <v>27</v>
      </c>
      <c r="G105" t="s">
        <v>33</v>
      </c>
      <c r="H105" t="s">
        <v>34</v>
      </c>
      <c r="I105" t="s">
        <v>45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3">
      <c r="A106" s="1">
        <v>43914</v>
      </c>
      <c r="B106">
        <v>4636</v>
      </c>
      <c r="C106" t="s">
        <v>24</v>
      </c>
      <c r="D106" t="s">
        <v>31</v>
      </c>
      <c r="E106" t="s">
        <v>32</v>
      </c>
      <c r="F106" t="s">
        <v>27</v>
      </c>
      <c r="G106" t="s">
        <v>33</v>
      </c>
      <c r="H106" t="s">
        <v>34</v>
      </c>
      <c r="I106" t="s">
        <v>46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3">
      <c r="A107" s="1">
        <v>43914</v>
      </c>
      <c r="B107">
        <v>4636</v>
      </c>
      <c r="C107" t="s">
        <v>24</v>
      </c>
      <c r="D107" t="s">
        <v>39</v>
      </c>
      <c r="E107" t="s">
        <v>32</v>
      </c>
      <c r="F107" t="s">
        <v>27</v>
      </c>
      <c r="G107" t="s">
        <v>28</v>
      </c>
      <c r="H107" t="s">
        <v>29</v>
      </c>
      <c r="I107" t="s">
        <v>40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3">
      <c r="A108" s="1">
        <v>43915</v>
      </c>
      <c r="B108">
        <v>4636</v>
      </c>
      <c r="C108" t="s">
        <v>24</v>
      </c>
      <c r="D108" t="s">
        <v>25</v>
      </c>
      <c r="E108" t="s">
        <v>26</v>
      </c>
      <c r="F108" t="s">
        <v>27</v>
      </c>
      <c r="G108" t="s">
        <v>28</v>
      </c>
      <c r="H108" t="s">
        <v>29</v>
      </c>
      <c r="I108" t="s">
        <v>30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3">
      <c r="A109" s="1">
        <v>43915</v>
      </c>
      <c r="B109">
        <v>4636</v>
      </c>
      <c r="C109" t="s">
        <v>24</v>
      </c>
      <c r="D109" t="s">
        <v>44</v>
      </c>
      <c r="E109" t="s">
        <v>26</v>
      </c>
      <c r="F109" t="s">
        <v>27</v>
      </c>
      <c r="G109" t="s">
        <v>33</v>
      </c>
      <c r="H109" t="s">
        <v>34</v>
      </c>
      <c r="I109" t="s">
        <v>45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3">
      <c r="A110" s="1">
        <v>43915</v>
      </c>
      <c r="B110">
        <v>4636</v>
      </c>
      <c r="C110" t="s">
        <v>24</v>
      </c>
      <c r="D110" t="s">
        <v>31</v>
      </c>
      <c r="E110" t="s">
        <v>32</v>
      </c>
      <c r="F110" t="s">
        <v>27</v>
      </c>
      <c r="G110" t="s">
        <v>33</v>
      </c>
      <c r="H110" t="s">
        <v>34</v>
      </c>
      <c r="I110" t="s">
        <v>46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3">
      <c r="A111" s="1">
        <v>43915</v>
      </c>
      <c r="B111">
        <v>4636</v>
      </c>
      <c r="C111" t="s">
        <v>24</v>
      </c>
      <c r="D111" t="s">
        <v>39</v>
      </c>
      <c r="E111" t="s">
        <v>32</v>
      </c>
      <c r="F111" t="s">
        <v>27</v>
      </c>
      <c r="G111" t="s">
        <v>28</v>
      </c>
      <c r="H111" t="s">
        <v>29</v>
      </c>
      <c r="I111" t="s">
        <v>40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3">
      <c r="A112" s="1">
        <v>43916</v>
      </c>
      <c r="B112">
        <v>4636</v>
      </c>
      <c r="C112" t="s">
        <v>24</v>
      </c>
      <c r="D112" t="s">
        <v>25</v>
      </c>
      <c r="E112" t="s">
        <v>26</v>
      </c>
      <c r="F112" t="s">
        <v>27</v>
      </c>
      <c r="G112" t="s">
        <v>28</v>
      </c>
      <c r="H112" t="s">
        <v>29</v>
      </c>
      <c r="I112" t="s">
        <v>30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3">
      <c r="A113" s="1">
        <v>43916</v>
      </c>
      <c r="B113">
        <v>4636</v>
      </c>
      <c r="C113" t="s">
        <v>24</v>
      </c>
      <c r="D113" t="s">
        <v>44</v>
      </c>
      <c r="E113" t="s">
        <v>26</v>
      </c>
      <c r="F113" t="s">
        <v>27</v>
      </c>
      <c r="G113" t="s">
        <v>33</v>
      </c>
      <c r="H113" t="s">
        <v>34</v>
      </c>
      <c r="I113" t="s">
        <v>45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3">
      <c r="A114" s="1">
        <v>43916</v>
      </c>
      <c r="B114">
        <v>4636</v>
      </c>
      <c r="C114" t="s">
        <v>24</v>
      </c>
      <c r="D114" t="s">
        <v>39</v>
      </c>
      <c r="E114" t="s">
        <v>32</v>
      </c>
      <c r="F114" t="s">
        <v>27</v>
      </c>
      <c r="G114" t="s">
        <v>28</v>
      </c>
      <c r="H114" t="s">
        <v>29</v>
      </c>
      <c r="I114" t="s">
        <v>40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3">
      <c r="A115" s="1">
        <v>43917</v>
      </c>
      <c r="B115">
        <v>4636</v>
      </c>
      <c r="C115" t="s">
        <v>24</v>
      </c>
      <c r="D115" t="s">
        <v>25</v>
      </c>
      <c r="E115" t="s">
        <v>26</v>
      </c>
      <c r="F115" t="s">
        <v>27</v>
      </c>
      <c r="G115" t="s">
        <v>28</v>
      </c>
      <c r="H115" t="s">
        <v>29</v>
      </c>
      <c r="I115" t="s">
        <v>30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3">
      <c r="A116" s="1">
        <v>43917</v>
      </c>
      <c r="B116">
        <v>4636</v>
      </c>
      <c r="C116" t="s">
        <v>24</v>
      </c>
      <c r="D116" t="s">
        <v>44</v>
      </c>
      <c r="E116" t="s">
        <v>26</v>
      </c>
      <c r="F116" t="s">
        <v>27</v>
      </c>
      <c r="G116" t="s">
        <v>33</v>
      </c>
      <c r="H116" t="s">
        <v>34</v>
      </c>
      <c r="I116" t="s">
        <v>45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3">
      <c r="A117" s="1">
        <v>43917</v>
      </c>
      <c r="B117">
        <v>4636</v>
      </c>
      <c r="C117" t="s">
        <v>24</v>
      </c>
      <c r="D117" t="s">
        <v>39</v>
      </c>
      <c r="E117" t="s">
        <v>32</v>
      </c>
      <c r="F117" t="s">
        <v>27</v>
      </c>
      <c r="G117" t="s">
        <v>28</v>
      </c>
      <c r="H117" t="s">
        <v>29</v>
      </c>
      <c r="I117" t="s">
        <v>40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3">
      <c r="A118" s="1">
        <v>43918</v>
      </c>
      <c r="B118">
        <v>4636</v>
      </c>
      <c r="C118" t="s">
        <v>24</v>
      </c>
      <c r="D118" t="s">
        <v>25</v>
      </c>
      <c r="E118" t="s">
        <v>26</v>
      </c>
      <c r="F118" t="s">
        <v>27</v>
      </c>
      <c r="G118" t="s">
        <v>28</v>
      </c>
      <c r="H118" t="s">
        <v>29</v>
      </c>
      <c r="I118" t="s">
        <v>30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3">
      <c r="A119" s="1">
        <v>43918</v>
      </c>
      <c r="B119">
        <v>4636</v>
      </c>
      <c r="C119" t="s">
        <v>24</v>
      </c>
      <c r="D119" t="s">
        <v>44</v>
      </c>
      <c r="E119" t="s">
        <v>26</v>
      </c>
      <c r="F119" t="s">
        <v>27</v>
      </c>
      <c r="G119" t="s">
        <v>33</v>
      </c>
      <c r="H119" t="s">
        <v>34</v>
      </c>
      <c r="I119" t="s">
        <v>45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3">
      <c r="A120" s="1">
        <v>43918</v>
      </c>
      <c r="B120">
        <v>4636</v>
      </c>
      <c r="C120" t="s">
        <v>24</v>
      </c>
      <c r="D120" t="s">
        <v>39</v>
      </c>
      <c r="E120" t="s">
        <v>32</v>
      </c>
      <c r="F120" t="s">
        <v>27</v>
      </c>
      <c r="G120" t="s">
        <v>28</v>
      </c>
      <c r="H120" t="s">
        <v>29</v>
      </c>
      <c r="I120" t="s">
        <v>47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3">
      <c r="A121" s="1">
        <v>43919</v>
      </c>
      <c r="B121">
        <v>4636</v>
      </c>
      <c r="C121" t="s">
        <v>24</v>
      </c>
      <c r="D121" t="s">
        <v>25</v>
      </c>
      <c r="E121" t="s">
        <v>26</v>
      </c>
      <c r="F121" t="s">
        <v>27</v>
      </c>
      <c r="G121" t="s">
        <v>28</v>
      </c>
      <c r="H121" t="s">
        <v>29</v>
      </c>
      <c r="I121" t="s">
        <v>30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3">
      <c r="A122" s="1">
        <v>43919</v>
      </c>
      <c r="B122">
        <v>4636</v>
      </c>
      <c r="C122" t="s">
        <v>24</v>
      </c>
      <c r="D122" t="s">
        <v>44</v>
      </c>
      <c r="E122" t="s">
        <v>26</v>
      </c>
      <c r="F122" t="s">
        <v>27</v>
      </c>
      <c r="G122" t="s">
        <v>33</v>
      </c>
      <c r="H122" t="s">
        <v>34</v>
      </c>
      <c r="I122" t="s">
        <v>45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3">
      <c r="A123" s="1">
        <v>43919</v>
      </c>
      <c r="B123">
        <v>4636</v>
      </c>
      <c r="C123" t="s">
        <v>24</v>
      </c>
      <c r="D123" t="s">
        <v>39</v>
      </c>
      <c r="E123" t="s">
        <v>32</v>
      </c>
      <c r="F123" t="s">
        <v>27</v>
      </c>
      <c r="G123" t="s">
        <v>28</v>
      </c>
      <c r="H123" t="s">
        <v>29</v>
      </c>
      <c r="I123" t="s">
        <v>40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3">
      <c r="A124" s="1">
        <v>43920</v>
      </c>
      <c r="B124">
        <v>4636</v>
      </c>
      <c r="C124" t="s">
        <v>24</v>
      </c>
      <c r="D124" t="s">
        <v>44</v>
      </c>
      <c r="E124" t="s">
        <v>26</v>
      </c>
      <c r="F124" t="s">
        <v>27</v>
      </c>
      <c r="G124" t="s">
        <v>33</v>
      </c>
      <c r="H124" t="s">
        <v>34</v>
      </c>
      <c r="I124" t="s">
        <v>45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3">
      <c r="A125" s="1">
        <v>43921</v>
      </c>
      <c r="B125">
        <v>4636</v>
      </c>
      <c r="C125" t="s">
        <v>24</v>
      </c>
      <c r="D125" t="s">
        <v>44</v>
      </c>
      <c r="E125" t="s">
        <v>26</v>
      </c>
      <c r="F125" t="s">
        <v>27</v>
      </c>
      <c r="G125" t="s">
        <v>33</v>
      </c>
      <c r="H125" t="s">
        <v>34</v>
      </c>
      <c r="I125" t="s">
        <v>45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3">
      <c r="A126" s="1">
        <v>43922</v>
      </c>
      <c r="B126">
        <v>4636</v>
      </c>
      <c r="C126" t="s">
        <v>24</v>
      </c>
      <c r="D126" t="s">
        <v>25</v>
      </c>
      <c r="E126" t="s">
        <v>26</v>
      </c>
      <c r="F126" t="s">
        <v>27</v>
      </c>
      <c r="G126" t="s">
        <v>28</v>
      </c>
      <c r="H126" t="s">
        <v>29</v>
      </c>
      <c r="I126" t="s">
        <v>30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3">
      <c r="A127" s="1">
        <v>43922</v>
      </c>
      <c r="B127">
        <v>4636</v>
      </c>
      <c r="C127" t="s">
        <v>24</v>
      </c>
      <c r="D127" t="s">
        <v>44</v>
      </c>
      <c r="E127" t="s">
        <v>26</v>
      </c>
      <c r="F127" t="s">
        <v>27</v>
      </c>
      <c r="G127" t="s">
        <v>33</v>
      </c>
      <c r="H127" t="s">
        <v>34</v>
      </c>
      <c r="I127" t="s">
        <v>45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3">
      <c r="A128" s="1">
        <v>43923</v>
      </c>
      <c r="B128">
        <v>4636</v>
      </c>
      <c r="C128" t="s">
        <v>24</v>
      </c>
      <c r="D128" t="s">
        <v>25</v>
      </c>
      <c r="E128" t="s">
        <v>26</v>
      </c>
      <c r="F128" t="s">
        <v>27</v>
      </c>
      <c r="G128" t="s">
        <v>28</v>
      </c>
      <c r="H128" t="s">
        <v>29</v>
      </c>
      <c r="I128" t="s">
        <v>30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3">
      <c r="A129" s="1">
        <v>43923</v>
      </c>
      <c r="B129">
        <v>4636</v>
      </c>
      <c r="C129" t="s">
        <v>24</v>
      </c>
      <c r="D129" t="s">
        <v>44</v>
      </c>
      <c r="E129" t="s">
        <v>26</v>
      </c>
      <c r="F129" t="s">
        <v>27</v>
      </c>
      <c r="G129" t="s">
        <v>33</v>
      </c>
      <c r="H129" t="s">
        <v>34</v>
      </c>
      <c r="I129" t="s">
        <v>45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3">
      <c r="A130" s="1">
        <v>43923</v>
      </c>
      <c r="B130">
        <v>4636</v>
      </c>
      <c r="C130" t="s">
        <v>24</v>
      </c>
      <c r="D130" t="s">
        <v>39</v>
      </c>
      <c r="E130" t="s">
        <v>32</v>
      </c>
      <c r="F130" t="s">
        <v>27</v>
      </c>
      <c r="G130" t="s">
        <v>28</v>
      </c>
      <c r="H130" t="s">
        <v>29</v>
      </c>
      <c r="I130" t="s">
        <v>40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3">
      <c r="A131" s="1">
        <v>43923</v>
      </c>
      <c r="B131">
        <v>4636</v>
      </c>
      <c r="C131" t="s">
        <v>24</v>
      </c>
      <c r="D131" t="s">
        <v>31</v>
      </c>
      <c r="E131" t="s">
        <v>32</v>
      </c>
      <c r="F131" t="s">
        <v>27</v>
      </c>
      <c r="G131" t="s">
        <v>33</v>
      </c>
      <c r="H131" t="s">
        <v>34</v>
      </c>
      <c r="I131" t="s">
        <v>46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3">
      <c r="A132" s="1">
        <v>43924</v>
      </c>
      <c r="B132">
        <v>4636</v>
      </c>
      <c r="C132" t="s">
        <v>24</v>
      </c>
      <c r="D132" t="s">
        <v>25</v>
      </c>
      <c r="E132" t="s">
        <v>26</v>
      </c>
      <c r="F132" t="s">
        <v>27</v>
      </c>
      <c r="G132" t="s">
        <v>28</v>
      </c>
      <c r="H132" t="s">
        <v>29</v>
      </c>
      <c r="I132" t="s">
        <v>30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3">
      <c r="A133" s="1">
        <v>43924</v>
      </c>
      <c r="B133">
        <v>4636</v>
      </c>
      <c r="C133" t="s">
        <v>24</v>
      </c>
      <c r="D133" t="s">
        <v>44</v>
      </c>
      <c r="E133" t="s">
        <v>26</v>
      </c>
      <c r="F133" t="s">
        <v>27</v>
      </c>
      <c r="G133" t="s">
        <v>33</v>
      </c>
      <c r="H133" t="s">
        <v>34</v>
      </c>
      <c r="I133" t="s">
        <v>45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3">
      <c r="A134" s="1">
        <v>43924</v>
      </c>
      <c r="B134">
        <v>4636</v>
      </c>
      <c r="C134" t="s">
        <v>24</v>
      </c>
      <c r="D134" t="s">
        <v>39</v>
      </c>
      <c r="E134" t="s">
        <v>32</v>
      </c>
      <c r="F134" t="s">
        <v>27</v>
      </c>
      <c r="G134" t="s">
        <v>28</v>
      </c>
      <c r="H134" t="s">
        <v>29</v>
      </c>
      <c r="I134" t="s">
        <v>40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3">
      <c r="A135" s="1">
        <v>43925</v>
      </c>
      <c r="B135">
        <v>4636</v>
      </c>
      <c r="C135" t="s">
        <v>24</v>
      </c>
      <c r="D135" t="s">
        <v>25</v>
      </c>
      <c r="E135" t="s">
        <v>26</v>
      </c>
      <c r="F135" t="s">
        <v>27</v>
      </c>
      <c r="G135" t="s">
        <v>28</v>
      </c>
      <c r="H135" t="s">
        <v>29</v>
      </c>
      <c r="I135" t="s">
        <v>30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3">
      <c r="A136" s="1">
        <v>43925</v>
      </c>
      <c r="B136">
        <v>4636</v>
      </c>
      <c r="C136" t="s">
        <v>24</v>
      </c>
      <c r="D136" t="s">
        <v>44</v>
      </c>
      <c r="E136" t="s">
        <v>26</v>
      </c>
      <c r="F136" t="s">
        <v>27</v>
      </c>
      <c r="G136" t="s">
        <v>33</v>
      </c>
      <c r="H136" t="s">
        <v>34</v>
      </c>
      <c r="I136" t="s">
        <v>45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3">
      <c r="A137" s="1">
        <v>43925</v>
      </c>
      <c r="B137">
        <v>4636</v>
      </c>
      <c r="C137" t="s">
        <v>24</v>
      </c>
      <c r="D137" t="s">
        <v>39</v>
      </c>
      <c r="E137" t="s">
        <v>32</v>
      </c>
      <c r="F137" t="s">
        <v>27</v>
      </c>
      <c r="G137" t="s">
        <v>28</v>
      </c>
      <c r="H137" t="s">
        <v>29</v>
      </c>
      <c r="I137" t="s">
        <v>40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3">
      <c r="A138" s="1">
        <v>43926</v>
      </c>
      <c r="B138">
        <v>4636</v>
      </c>
      <c r="C138" t="s">
        <v>24</v>
      </c>
      <c r="D138" t="s">
        <v>25</v>
      </c>
      <c r="E138" t="s">
        <v>26</v>
      </c>
      <c r="F138" t="s">
        <v>27</v>
      </c>
      <c r="G138" t="s">
        <v>28</v>
      </c>
      <c r="H138" t="s">
        <v>29</v>
      </c>
      <c r="I138" t="s">
        <v>30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3">
      <c r="A139" s="1">
        <v>43926</v>
      </c>
      <c r="B139">
        <v>4636</v>
      </c>
      <c r="C139" t="s">
        <v>24</v>
      </c>
      <c r="D139" t="s">
        <v>44</v>
      </c>
      <c r="E139" t="s">
        <v>26</v>
      </c>
      <c r="F139" t="s">
        <v>27</v>
      </c>
      <c r="G139" t="s">
        <v>33</v>
      </c>
      <c r="H139" t="s">
        <v>34</v>
      </c>
      <c r="I139" t="s">
        <v>45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3">
      <c r="A140" s="1">
        <v>43926</v>
      </c>
      <c r="B140">
        <v>4636</v>
      </c>
      <c r="C140" t="s">
        <v>24</v>
      </c>
      <c r="D140" t="s">
        <v>39</v>
      </c>
      <c r="E140" t="s">
        <v>32</v>
      </c>
      <c r="F140" t="s">
        <v>27</v>
      </c>
      <c r="G140" t="s">
        <v>28</v>
      </c>
      <c r="H140" t="s">
        <v>29</v>
      </c>
      <c r="I140" t="s">
        <v>40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3">
      <c r="A141" s="1">
        <v>43927</v>
      </c>
      <c r="B141">
        <v>4636</v>
      </c>
      <c r="C141" t="s">
        <v>24</v>
      </c>
      <c r="D141" t="s">
        <v>25</v>
      </c>
      <c r="E141" t="s">
        <v>26</v>
      </c>
      <c r="F141" t="s">
        <v>27</v>
      </c>
      <c r="G141" t="s">
        <v>28</v>
      </c>
      <c r="H141" t="s">
        <v>29</v>
      </c>
      <c r="I141" t="s">
        <v>30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3">
      <c r="A142" s="1">
        <v>43927</v>
      </c>
      <c r="B142">
        <v>4636</v>
      </c>
      <c r="C142" t="s">
        <v>24</v>
      </c>
      <c r="D142" t="s">
        <v>44</v>
      </c>
      <c r="E142" t="s">
        <v>26</v>
      </c>
      <c r="F142" t="s">
        <v>27</v>
      </c>
      <c r="G142" t="s">
        <v>33</v>
      </c>
      <c r="H142" t="s">
        <v>34</v>
      </c>
      <c r="I142" t="s">
        <v>45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3">
      <c r="A143" s="1">
        <v>43927</v>
      </c>
      <c r="B143">
        <v>4636</v>
      </c>
      <c r="C143" t="s">
        <v>24</v>
      </c>
      <c r="D143" t="s">
        <v>39</v>
      </c>
      <c r="E143" t="s">
        <v>32</v>
      </c>
      <c r="F143" t="s">
        <v>27</v>
      </c>
      <c r="G143" t="s">
        <v>28</v>
      </c>
      <c r="H143" t="s">
        <v>29</v>
      </c>
      <c r="I143" t="s">
        <v>40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3">
      <c r="A144" s="1">
        <v>43928</v>
      </c>
      <c r="B144">
        <v>4636</v>
      </c>
      <c r="C144" t="s">
        <v>24</v>
      </c>
      <c r="D144" t="s">
        <v>25</v>
      </c>
      <c r="E144" t="s">
        <v>26</v>
      </c>
      <c r="F144" t="s">
        <v>27</v>
      </c>
      <c r="G144" t="s">
        <v>28</v>
      </c>
      <c r="H144" t="s">
        <v>29</v>
      </c>
      <c r="I144" t="s">
        <v>30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3">
      <c r="A145" s="1">
        <v>43928</v>
      </c>
      <c r="B145">
        <v>4636</v>
      </c>
      <c r="C145" t="s">
        <v>24</v>
      </c>
      <c r="D145" t="s">
        <v>39</v>
      </c>
      <c r="E145" t="s">
        <v>32</v>
      </c>
      <c r="F145" t="s">
        <v>27</v>
      </c>
      <c r="G145" t="s">
        <v>28</v>
      </c>
      <c r="H145" t="s">
        <v>29</v>
      </c>
      <c r="I145" t="s">
        <v>48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3">
      <c r="A146" s="1">
        <v>43928</v>
      </c>
      <c r="B146">
        <v>4636</v>
      </c>
      <c r="C146" t="s">
        <v>24</v>
      </c>
      <c r="D146" t="s">
        <v>44</v>
      </c>
      <c r="E146" t="s">
        <v>26</v>
      </c>
      <c r="F146" t="s">
        <v>27</v>
      </c>
      <c r="G146" t="s">
        <v>33</v>
      </c>
      <c r="H146" t="s">
        <v>34</v>
      </c>
      <c r="I146" t="s">
        <v>45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3">
      <c r="A147" s="1">
        <v>43929</v>
      </c>
      <c r="B147">
        <v>4636</v>
      </c>
      <c r="C147" t="s">
        <v>24</v>
      </c>
      <c r="D147" t="s">
        <v>25</v>
      </c>
      <c r="E147" t="s">
        <v>26</v>
      </c>
      <c r="F147" t="s">
        <v>27</v>
      </c>
      <c r="G147" t="s">
        <v>28</v>
      </c>
      <c r="H147" t="s">
        <v>29</v>
      </c>
      <c r="I147" t="s">
        <v>30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3">
      <c r="A148" s="1">
        <v>43929</v>
      </c>
      <c r="B148">
        <v>4636</v>
      </c>
      <c r="C148" t="s">
        <v>24</v>
      </c>
      <c r="D148" t="s">
        <v>39</v>
      </c>
      <c r="E148" t="s">
        <v>32</v>
      </c>
      <c r="F148" t="s">
        <v>27</v>
      </c>
      <c r="G148" t="s">
        <v>28</v>
      </c>
      <c r="H148" t="s">
        <v>29</v>
      </c>
      <c r="I148" t="s">
        <v>48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3">
      <c r="A149" s="1">
        <v>43929</v>
      </c>
      <c r="B149">
        <v>4636</v>
      </c>
      <c r="C149" t="s">
        <v>24</v>
      </c>
      <c r="D149" t="s">
        <v>44</v>
      </c>
      <c r="E149" t="s">
        <v>26</v>
      </c>
      <c r="F149" t="s">
        <v>27</v>
      </c>
      <c r="G149" t="s">
        <v>33</v>
      </c>
      <c r="H149" t="s">
        <v>34</v>
      </c>
      <c r="I149" t="s">
        <v>45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3">
      <c r="A150" s="1">
        <v>43930</v>
      </c>
      <c r="B150">
        <v>4636</v>
      </c>
      <c r="C150" t="s">
        <v>24</v>
      </c>
      <c r="D150" t="s">
        <v>25</v>
      </c>
      <c r="E150" t="s">
        <v>26</v>
      </c>
      <c r="F150" t="s">
        <v>27</v>
      </c>
      <c r="G150" t="s">
        <v>28</v>
      </c>
      <c r="H150" t="s">
        <v>29</v>
      </c>
      <c r="I150" t="s">
        <v>30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3">
      <c r="A151" s="1">
        <v>43930</v>
      </c>
      <c r="B151">
        <v>4636</v>
      </c>
      <c r="C151" t="s">
        <v>24</v>
      </c>
      <c r="D151" t="s">
        <v>39</v>
      </c>
      <c r="E151" t="s">
        <v>32</v>
      </c>
      <c r="F151" t="s">
        <v>27</v>
      </c>
      <c r="G151" t="s">
        <v>28</v>
      </c>
      <c r="H151" t="s">
        <v>29</v>
      </c>
      <c r="I151" t="s">
        <v>48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3">
      <c r="A152" s="1">
        <v>43930</v>
      </c>
      <c r="B152">
        <v>4636</v>
      </c>
      <c r="C152" t="s">
        <v>24</v>
      </c>
      <c r="D152" t="s">
        <v>44</v>
      </c>
      <c r="E152" t="s">
        <v>26</v>
      </c>
      <c r="F152" t="s">
        <v>27</v>
      </c>
      <c r="G152" t="s">
        <v>33</v>
      </c>
      <c r="H152" t="s">
        <v>34</v>
      </c>
      <c r="I152" t="s">
        <v>45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3">
      <c r="A153" s="1">
        <v>43931</v>
      </c>
      <c r="B153">
        <v>4636</v>
      </c>
      <c r="C153" t="s">
        <v>24</v>
      </c>
      <c r="D153" t="s">
        <v>25</v>
      </c>
      <c r="E153" t="s">
        <v>26</v>
      </c>
      <c r="F153" t="s">
        <v>27</v>
      </c>
      <c r="G153" t="s">
        <v>28</v>
      </c>
      <c r="H153" t="s">
        <v>29</v>
      </c>
      <c r="I153" t="s">
        <v>30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3">
      <c r="A154" s="1">
        <v>43931</v>
      </c>
      <c r="B154">
        <v>4636</v>
      </c>
      <c r="C154" t="s">
        <v>24</v>
      </c>
      <c r="D154" t="s">
        <v>39</v>
      </c>
      <c r="E154" t="s">
        <v>32</v>
      </c>
      <c r="F154" t="s">
        <v>27</v>
      </c>
      <c r="G154" t="s">
        <v>28</v>
      </c>
      <c r="H154" t="s">
        <v>29</v>
      </c>
      <c r="I154" t="s">
        <v>48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3">
      <c r="A155" s="1">
        <v>43931</v>
      </c>
      <c r="B155">
        <v>4636</v>
      </c>
      <c r="C155" t="s">
        <v>24</v>
      </c>
      <c r="D155" t="s">
        <v>44</v>
      </c>
      <c r="E155" t="s">
        <v>26</v>
      </c>
      <c r="F155" t="s">
        <v>27</v>
      </c>
      <c r="G155" t="s">
        <v>33</v>
      </c>
      <c r="H155" t="s">
        <v>34</v>
      </c>
      <c r="I155" t="s">
        <v>45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3">
      <c r="A156" s="1">
        <v>43932</v>
      </c>
      <c r="B156">
        <v>4636</v>
      </c>
      <c r="C156" t="s">
        <v>24</v>
      </c>
      <c r="D156" t="s">
        <v>39</v>
      </c>
      <c r="E156" t="s">
        <v>32</v>
      </c>
      <c r="F156" t="s">
        <v>27</v>
      </c>
      <c r="G156" t="s">
        <v>28</v>
      </c>
      <c r="H156" t="s">
        <v>29</v>
      </c>
      <c r="I156" t="s">
        <v>48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3">
      <c r="A157" s="1">
        <v>43932</v>
      </c>
      <c r="B157">
        <v>4636</v>
      </c>
      <c r="C157" t="s">
        <v>24</v>
      </c>
      <c r="D157" t="s">
        <v>25</v>
      </c>
      <c r="E157" t="s">
        <v>26</v>
      </c>
      <c r="F157" t="s">
        <v>27</v>
      </c>
      <c r="G157" t="s">
        <v>28</v>
      </c>
      <c r="H157" t="s">
        <v>29</v>
      </c>
      <c r="I157" t="s">
        <v>49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3">
      <c r="A158" s="1">
        <v>43932</v>
      </c>
      <c r="B158">
        <v>4636</v>
      </c>
      <c r="C158" t="s">
        <v>24</v>
      </c>
      <c r="D158" t="s">
        <v>44</v>
      </c>
      <c r="E158" t="s">
        <v>26</v>
      </c>
      <c r="F158" t="s">
        <v>27</v>
      </c>
      <c r="G158" t="s">
        <v>33</v>
      </c>
      <c r="H158" t="s">
        <v>34</v>
      </c>
      <c r="I158" t="s">
        <v>45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3">
      <c r="A159" s="1">
        <v>43933</v>
      </c>
      <c r="B159">
        <v>4636</v>
      </c>
      <c r="C159" t="s">
        <v>24</v>
      </c>
      <c r="D159" t="s">
        <v>39</v>
      </c>
      <c r="E159" t="s">
        <v>32</v>
      </c>
      <c r="F159" t="s">
        <v>27</v>
      </c>
      <c r="G159" t="s">
        <v>28</v>
      </c>
      <c r="H159" t="s">
        <v>29</v>
      </c>
      <c r="I159" t="s">
        <v>48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3">
      <c r="A160" s="1">
        <v>43933</v>
      </c>
      <c r="B160">
        <v>4636</v>
      </c>
      <c r="C160" t="s">
        <v>24</v>
      </c>
      <c r="D160" t="s">
        <v>25</v>
      </c>
      <c r="E160" t="s">
        <v>26</v>
      </c>
      <c r="F160" t="s">
        <v>27</v>
      </c>
      <c r="G160" t="s">
        <v>28</v>
      </c>
      <c r="H160" t="s">
        <v>29</v>
      </c>
      <c r="I160" t="s">
        <v>49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3">
      <c r="A161" s="1">
        <v>43933</v>
      </c>
      <c r="B161">
        <v>4636</v>
      </c>
      <c r="C161" t="s">
        <v>24</v>
      </c>
      <c r="D161" t="s">
        <v>44</v>
      </c>
      <c r="E161" t="s">
        <v>26</v>
      </c>
      <c r="F161" t="s">
        <v>27</v>
      </c>
      <c r="G161" t="s">
        <v>33</v>
      </c>
      <c r="H161" t="s">
        <v>34</v>
      </c>
      <c r="I161" t="s">
        <v>45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3">
      <c r="A162" s="1">
        <v>43934</v>
      </c>
      <c r="B162">
        <v>4636</v>
      </c>
      <c r="C162" t="s">
        <v>24</v>
      </c>
      <c r="D162" t="s">
        <v>39</v>
      </c>
      <c r="E162" t="s">
        <v>32</v>
      </c>
      <c r="F162" t="s">
        <v>27</v>
      </c>
      <c r="G162" t="s">
        <v>28</v>
      </c>
      <c r="H162" t="s">
        <v>29</v>
      </c>
      <c r="I162" t="s">
        <v>48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3">
      <c r="A163" s="1">
        <v>43934</v>
      </c>
      <c r="B163">
        <v>4636</v>
      </c>
      <c r="C163" t="s">
        <v>24</v>
      </c>
      <c r="D163" t="s">
        <v>25</v>
      </c>
      <c r="E163" t="s">
        <v>26</v>
      </c>
      <c r="F163" t="s">
        <v>27</v>
      </c>
      <c r="G163" t="s">
        <v>28</v>
      </c>
      <c r="H163" t="s">
        <v>29</v>
      </c>
      <c r="I163" t="s">
        <v>49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3">
      <c r="A164" s="1">
        <v>43934</v>
      </c>
      <c r="B164">
        <v>4636</v>
      </c>
      <c r="C164" t="s">
        <v>24</v>
      </c>
      <c r="D164" t="s">
        <v>44</v>
      </c>
      <c r="E164" t="s">
        <v>26</v>
      </c>
      <c r="F164" t="s">
        <v>27</v>
      </c>
      <c r="G164" t="s">
        <v>33</v>
      </c>
      <c r="H164" t="s">
        <v>34</v>
      </c>
      <c r="I164" t="s">
        <v>45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3">
      <c r="A165" s="1">
        <v>43935</v>
      </c>
      <c r="B165">
        <v>4636</v>
      </c>
      <c r="C165" t="s">
        <v>24</v>
      </c>
      <c r="D165" t="s">
        <v>39</v>
      </c>
      <c r="E165" t="s">
        <v>32</v>
      </c>
      <c r="F165" t="s">
        <v>27</v>
      </c>
      <c r="G165" t="s">
        <v>28</v>
      </c>
      <c r="H165" t="s">
        <v>29</v>
      </c>
      <c r="I165" t="s">
        <v>48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3">
      <c r="A166" s="1">
        <v>43935</v>
      </c>
      <c r="B166">
        <v>4636</v>
      </c>
      <c r="C166" t="s">
        <v>24</v>
      </c>
      <c r="D166" t="s">
        <v>25</v>
      </c>
      <c r="E166" t="s">
        <v>26</v>
      </c>
      <c r="F166" t="s">
        <v>27</v>
      </c>
      <c r="G166" t="s">
        <v>28</v>
      </c>
      <c r="H166" t="s">
        <v>29</v>
      </c>
      <c r="I166" t="s">
        <v>49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3">
      <c r="A167" s="1">
        <v>43935</v>
      </c>
      <c r="B167">
        <v>4636</v>
      </c>
      <c r="C167" t="s">
        <v>24</v>
      </c>
      <c r="D167" t="s">
        <v>44</v>
      </c>
      <c r="E167" t="s">
        <v>26</v>
      </c>
      <c r="F167" t="s">
        <v>27</v>
      </c>
      <c r="G167" t="s">
        <v>33</v>
      </c>
      <c r="H167" t="s">
        <v>34</v>
      </c>
      <c r="I167" t="s">
        <v>45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3">
      <c r="A168" s="1">
        <v>43936</v>
      </c>
      <c r="B168">
        <v>4636</v>
      </c>
      <c r="C168" t="s">
        <v>24</v>
      </c>
      <c r="D168" t="s">
        <v>39</v>
      </c>
      <c r="E168" t="s">
        <v>32</v>
      </c>
      <c r="F168" t="s">
        <v>27</v>
      </c>
      <c r="G168" t="s">
        <v>28</v>
      </c>
      <c r="H168" t="s">
        <v>29</v>
      </c>
      <c r="I168" t="s">
        <v>48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3">
      <c r="A169" s="1">
        <v>43936</v>
      </c>
      <c r="B169">
        <v>4636</v>
      </c>
      <c r="C169" t="s">
        <v>24</v>
      </c>
      <c r="D169" t="s">
        <v>25</v>
      </c>
      <c r="E169" t="s">
        <v>26</v>
      </c>
      <c r="F169" t="s">
        <v>27</v>
      </c>
      <c r="G169" t="s">
        <v>28</v>
      </c>
      <c r="H169" t="s">
        <v>29</v>
      </c>
      <c r="I169" t="s">
        <v>49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3">
      <c r="A170" s="1">
        <v>43936</v>
      </c>
      <c r="B170">
        <v>4636</v>
      </c>
      <c r="C170" t="s">
        <v>24</v>
      </c>
      <c r="D170" t="s">
        <v>44</v>
      </c>
      <c r="E170" t="s">
        <v>26</v>
      </c>
      <c r="F170" t="s">
        <v>27</v>
      </c>
      <c r="G170" t="s">
        <v>33</v>
      </c>
      <c r="H170" t="s">
        <v>34</v>
      </c>
      <c r="I170" t="s">
        <v>45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3">
      <c r="A171" s="1">
        <v>43937</v>
      </c>
      <c r="B171">
        <v>4636</v>
      </c>
      <c r="C171" t="s">
        <v>24</v>
      </c>
      <c r="D171" t="s">
        <v>39</v>
      </c>
      <c r="E171" t="s">
        <v>32</v>
      </c>
      <c r="F171" t="s">
        <v>27</v>
      </c>
      <c r="G171" t="s">
        <v>28</v>
      </c>
      <c r="H171" t="s">
        <v>29</v>
      </c>
      <c r="I171" t="s">
        <v>48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3">
      <c r="A172" s="1">
        <v>43937</v>
      </c>
      <c r="B172">
        <v>4636</v>
      </c>
      <c r="C172" t="s">
        <v>24</v>
      </c>
      <c r="D172" t="s">
        <v>25</v>
      </c>
      <c r="E172" t="s">
        <v>26</v>
      </c>
      <c r="F172" t="s">
        <v>27</v>
      </c>
      <c r="G172" t="s">
        <v>28</v>
      </c>
      <c r="H172" t="s">
        <v>29</v>
      </c>
      <c r="I172" t="s">
        <v>49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3">
      <c r="A173" s="1">
        <v>43937</v>
      </c>
      <c r="B173">
        <v>4636</v>
      </c>
      <c r="C173" t="s">
        <v>24</v>
      </c>
      <c r="D173" t="s">
        <v>44</v>
      </c>
      <c r="E173" t="s">
        <v>26</v>
      </c>
      <c r="F173" t="s">
        <v>27</v>
      </c>
      <c r="G173" t="s">
        <v>33</v>
      </c>
      <c r="H173" t="s">
        <v>34</v>
      </c>
      <c r="I173" t="s">
        <v>45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3">
      <c r="A174" s="1">
        <v>43938</v>
      </c>
      <c r="B174">
        <v>4636</v>
      </c>
      <c r="C174" t="s">
        <v>24</v>
      </c>
      <c r="D174" t="s">
        <v>25</v>
      </c>
      <c r="E174" t="s">
        <v>26</v>
      </c>
      <c r="F174" t="s">
        <v>27</v>
      </c>
      <c r="G174" t="s">
        <v>28</v>
      </c>
      <c r="H174" t="s">
        <v>29</v>
      </c>
      <c r="I174" t="s">
        <v>49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3">
      <c r="A175" s="1">
        <v>43938</v>
      </c>
      <c r="B175">
        <v>4636</v>
      </c>
      <c r="C175" t="s">
        <v>24</v>
      </c>
      <c r="D175" t="s">
        <v>39</v>
      </c>
      <c r="E175" t="s">
        <v>32</v>
      </c>
      <c r="F175" t="s">
        <v>27</v>
      </c>
      <c r="G175" t="s">
        <v>28</v>
      </c>
      <c r="H175" t="s">
        <v>29</v>
      </c>
      <c r="I175" t="s">
        <v>50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3">
      <c r="A176" s="1">
        <v>43938</v>
      </c>
      <c r="B176">
        <v>4636</v>
      </c>
      <c r="C176" t="s">
        <v>24</v>
      </c>
      <c r="D176" t="s">
        <v>44</v>
      </c>
      <c r="E176" t="s">
        <v>26</v>
      </c>
      <c r="F176" t="s">
        <v>27</v>
      </c>
      <c r="G176" t="s">
        <v>33</v>
      </c>
      <c r="H176" t="s">
        <v>34</v>
      </c>
      <c r="I176" t="s">
        <v>45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3">
      <c r="A177" s="1">
        <v>43939</v>
      </c>
      <c r="B177">
        <v>4636</v>
      </c>
      <c r="C177" t="s">
        <v>24</v>
      </c>
      <c r="D177" t="s">
        <v>25</v>
      </c>
      <c r="E177" t="s">
        <v>26</v>
      </c>
      <c r="F177" t="s">
        <v>27</v>
      </c>
      <c r="G177" t="s">
        <v>28</v>
      </c>
      <c r="H177" t="s">
        <v>29</v>
      </c>
      <c r="I177" t="s">
        <v>49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3">
      <c r="A178" s="1">
        <v>43939</v>
      </c>
      <c r="B178">
        <v>4636</v>
      </c>
      <c r="C178" t="s">
        <v>24</v>
      </c>
      <c r="D178" t="s">
        <v>39</v>
      </c>
      <c r="E178" t="s">
        <v>32</v>
      </c>
      <c r="F178" t="s">
        <v>27</v>
      </c>
      <c r="G178" t="s">
        <v>28</v>
      </c>
      <c r="H178" t="s">
        <v>29</v>
      </c>
      <c r="I178" t="s">
        <v>50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3">
      <c r="A179" s="1">
        <v>43939</v>
      </c>
      <c r="B179">
        <v>4636</v>
      </c>
      <c r="C179" t="s">
        <v>24</v>
      </c>
      <c r="D179" t="s">
        <v>44</v>
      </c>
      <c r="E179" t="s">
        <v>26</v>
      </c>
      <c r="F179" t="s">
        <v>27</v>
      </c>
      <c r="G179" t="s">
        <v>33</v>
      </c>
      <c r="H179" t="s">
        <v>34</v>
      </c>
      <c r="I179" t="s">
        <v>45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3">
      <c r="A180" s="1">
        <v>43940</v>
      </c>
      <c r="B180">
        <v>4636</v>
      </c>
      <c r="C180" t="s">
        <v>24</v>
      </c>
      <c r="D180" t="s">
        <v>25</v>
      </c>
      <c r="E180" t="s">
        <v>26</v>
      </c>
      <c r="F180" t="s">
        <v>27</v>
      </c>
      <c r="G180" t="s">
        <v>28</v>
      </c>
      <c r="H180" t="s">
        <v>29</v>
      </c>
      <c r="I180" t="s">
        <v>49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3">
      <c r="A181" s="1">
        <v>43940</v>
      </c>
      <c r="B181">
        <v>4636</v>
      </c>
      <c r="C181" t="s">
        <v>24</v>
      </c>
      <c r="D181" t="s">
        <v>39</v>
      </c>
      <c r="E181" t="s">
        <v>32</v>
      </c>
      <c r="F181" t="s">
        <v>27</v>
      </c>
      <c r="G181" t="s">
        <v>28</v>
      </c>
      <c r="H181" t="s">
        <v>29</v>
      </c>
      <c r="I181" t="s">
        <v>50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3">
      <c r="A182" s="1">
        <v>43940</v>
      </c>
      <c r="B182">
        <v>4636</v>
      </c>
      <c r="C182" t="s">
        <v>24</v>
      </c>
      <c r="D182" t="s">
        <v>44</v>
      </c>
      <c r="E182" t="s">
        <v>26</v>
      </c>
      <c r="F182" t="s">
        <v>27</v>
      </c>
      <c r="G182" t="s">
        <v>33</v>
      </c>
      <c r="H182" t="s">
        <v>34</v>
      </c>
      <c r="I182" t="s">
        <v>45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3">
      <c r="A183" s="1">
        <v>43941</v>
      </c>
      <c r="B183">
        <v>4636</v>
      </c>
      <c r="C183" t="s">
        <v>24</v>
      </c>
      <c r="D183" t="s">
        <v>25</v>
      </c>
      <c r="E183" t="s">
        <v>26</v>
      </c>
      <c r="F183" t="s">
        <v>27</v>
      </c>
      <c r="G183" t="s">
        <v>28</v>
      </c>
      <c r="H183" t="s">
        <v>29</v>
      </c>
      <c r="I183" t="s">
        <v>49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3">
      <c r="A184" s="1">
        <v>43941</v>
      </c>
      <c r="B184">
        <v>4636</v>
      </c>
      <c r="C184" t="s">
        <v>24</v>
      </c>
      <c r="D184" t="s">
        <v>39</v>
      </c>
      <c r="E184" t="s">
        <v>32</v>
      </c>
      <c r="F184" t="s">
        <v>27</v>
      </c>
      <c r="G184" t="s">
        <v>28</v>
      </c>
      <c r="H184" t="s">
        <v>29</v>
      </c>
      <c r="I184" t="s">
        <v>50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3">
      <c r="A185" s="1">
        <v>43941</v>
      </c>
      <c r="B185">
        <v>4636</v>
      </c>
      <c r="C185" t="s">
        <v>24</v>
      </c>
      <c r="D185" t="s">
        <v>44</v>
      </c>
      <c r="E185" t="s">
        <v>26</v>
      </c>
      <c r="F185" t="s">
        <v>27</v>
      </c>
      <c r="G185" t="s">
        <v>33</v>
      </c>
      <c r="H185" t="s">
        <v>34</v>
      </c>
      <c r="I185" t="s">
        <v>45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3">
      <c r="A186" s="1">
        <v>43941</v>
      </c>
      <c r="B186">
        <v>4636</v>
      </c>
      <c r="C186" t="s">
        <v>24</v>
      </c>
      <c r="D186" t="s">
        <v>31</v>
      </c>
      <c r="E186" t="s">
        <v>32</v>
      </c>
      <c r="F186" t="s">
        <v>27</v>
      </c>
      <c r="G186" t="s">
        <v>33</v>
      </c>
      <c r="H186" t="s">
        <v>34</v>
      </c>
      <c r="I186" t="s">
        <v>46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3">
      <c r="A187" s="1">
        <v>43942</v>
      </c>
      <c r="B187">
        <v>4636</v>
      </c>
      <c r="C187" t="s">
        <v>24</v>
      </c>
      <c r="D187" t="s">
        <v>25</v>
      </c>
      <c r="E187" t="s">
        <v>26</v>
      </c>
      <c r="F187" t="s">
        <v>27</v>
      </c>
      <c r="G187" t="s">
        <v>28</v>
      </c>
      <c r="H187" t="s">
        <v>29</v>
      </c>
      <c r="I187" t="s">
        <v>49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3">
      <c r="A188" s="1">
        <v>43942</v>
      </c>
      <c r="B188">
        <v>4636</v>
      </c>
      <c r="C188" t="s">
        <v>24</v>
      </c>
      <c r="D188" t="s">
        <v>39</v>
      </c>
      <c r="E188" t="s">
        <v>32</v>
      </c>
      <c r="F188" t="s">
        <v>27</v>
      </c>
      <c r="G188" t="s">
        <v>28</v>
      </c>
      <c r="H188" t="s">
        <v>29</v>
      </c>
      <c r="I188" t="s">
        <v>50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3">
      <c r="A189" s="1">
        <v>43942</v>
      </c>
      <c r="B189">
        <v>4636</v>
      </c>
      <c r="C189" t="s">
        <v>24</v>
      </c>
      <c r="D189" t="s">
        <v>44</v>
      </c>
      <c r="E189" t="s">
        <v>26</v>
      </c>
      <c r="F189" t="s">
        <v>27</v>
      </c>
      <c r="G189" t="s">
        <v>33</v>
      </c>
      <c r="H189" t="s">
        <v>34</v>
      </c>
      <c r="I189" t="s">
        <v>45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3">
      <c r="A190" s="1">
        <v>43942</v>
      </c>
      <c r="B190">
        <v>4636</v>
      </c>
      <c r="C190" t="s">
        <v>24</v>
      </c>
      <c r="D190" t="s">
        <v>31</v>
      </c>
      <c r="E190" t="s">
        <v>32</v>
      </c>
      <c r="F190" t="s">
        <v>27</v>
      </c>
      <c r="G190" t="s">
        <v>33</v>
      </c>
      <c r="H190" t="s">
        <v>34</v>
      </c>
      <c r="I190" t="s">
        <v>46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3">
      <c r="A191" s="1">
        <v>43943</v>
      </c>
      <c r="B191">
        <v>4636</v>
      </c>
      <c r="C191" t="s">
        <v>24</v>
      </c>
      <c r="D191" t="s">
        <v>25</v>
      </c>
      <c r="E191" t="s">
        <v>26</v>
      </c>
      <c r="F191" t="s">
        <v>27</v>
      </c>
      <c r="G191" t="s">
        <v>28</v>
      </c>
      <c r="H191" t="s">
        <v>29</v>
      </c>
      <c r="I191" t="s">
        <v>49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3">
      <c r="A192" s="1">
        <v>43943</v>
      </c>
      <c r="B192">
        <v>4636</v>
      </c>
      <c r="C192" t="s">
        <v>24</v>
      </c>
      <c r="D192" t="s">
        <v>39</v>
      </c>
      <c r="E192" t="s">
        <v>32</v>
      </c>
      <c r="F192" t="s">
        <v>27</v>
      </c>
      <c r="G192" t="s">
        <v>28</v>
      </c>
      <c r="H192" t="s">
        <v>29</v>
      </c>
      <c r="I192" t="s">
        <v>50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3">
      <c r="A193" s="1">
        <v>43943</v>
      </c>
      <c r="B193">
        <v>4636</v>
      </c>
      <c r="C193" t="s">
        <v>24</v>
      </c>
      <c r="D193" t="s">
        <v>44</v>
      </c>
      <c r="E193" t="s">
        <v>26</v>
      </c>
      <c r="F193" t="s">
        <v>27</v>
      </c>
      <c r="G193" t="s">
        <v>33</v>
      </c>
      <c r="H193" t="s">
        <v>34</v>
      </c>
      <c r="I193" t="s">
        <v>45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3">
      <c r="A194" s="1">
        <v>43943</v>
      </c>
      <c r="B194">
        <v>4636</v>
      </c>
      <c r="C194" t="s">
        <v>24</v>
      </c>
      <c r="D194" t="s">
        <v>31</v>
      </c>
      <c r="E194" t="s">
        <v>32</v>
      </c>
      <c r="F194" t="s">
        <v>27</v>
      </c>
      <c r="G194" t="s">
        <v>33</v>
      </c>
      <c r="H194" t="s">
        <v>34</v>
      </c>
      <c r="I194" t="s">
        <v>46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3">
      <c r="A195" s="1">
        <v>43944</v>
      </c>
      <c r="B195">
        <v>4636</v>
      </c>
      <c r="C195" t="s">
        <v>24</v>
      </c>
      <c r="D195" t="s">
        <v>25</v>
      </c>
      <c r="E195" t="s">
        <v>26</v>
      </c>
      <c r="F195" t="s">
        <v>27</v>
      </c>
      <c r="G195" t="s">
        <v>28</v>
      </c>
      <c r="H195" t="s">
        <v>29</v>
      </c>
      <c r="I195" t="s">
        <v>49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3">
      <c r="A196" s="1">
        <v>43944</v>
      </c>
      <c r="B196">
        <v>4636</v>
      </c>
      <c r="C196" t="s">
        <v>24</v>
      </c>
      <c r="D196" t="s">
        <v>31</v>
      </c>
      <c r="E196" t="s">
        <v>32</v>
      </c>
      <c r="F196" t="s">
        <v>27</v>
      </c>
      <c r="G196" t="s">
        <v>33</v>
      </c>
      <c r="H196" t="s">
        <v>34</v>
      </c>
      <c r="I196" t="s">
        <v>51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3">
      <c r="A197" s="1">
        <v>43944</v>
      </c>
      <c r="B197">
        <v>4636</v>
      </c>
      <c r="C197" t="s">
        <v>24</v>
      </c>
      <c r="D197" t="s">
        <v>39</v>
      </c>
      <c r="E197" t="s">
        <v>32</v>
      </c>
      <c r="F197" t="s">
        <v>27</v>
      </c>
      <c r="G197" t="s">
        <v>28</v>
      </c>
      <c r="H197" t="s">
        <v>29</v>
      </c>
      <c r="I197" t="s">
        <v>50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3">
      <c r="A198" s="1">
        <v>43944</v>
      </c>
      <c r="B198">
        <v>4636</v>
      </c>
      <c r="C198" t="s">
        <v>24</v>
      </c>
      <c r="D198" t="s">
        <v>44</v>
      </c>
      <c r="E198" t="s">
        <v>26</v>
      </c>
      <c r="F198" t="s">
        <v>27</v>
      </c>
      <c r="G198" t="s">
        <v>33</v>
      </c>
      <c r="H198" t="s">
        <v>34</v>
      </c>
      <c r="I198" t="s">
        <v>45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3">
      <c r="A199" s="1">
        <v>43945</v>
      </c>
      <c r="B199">
        <v>4636</v>
      </c>
      <c r="C199" t="s">
        <v>24</v>
      </c>
      <c r="D199" t="s">
        <v>25</v>
      </c>
      <c r="E199" t="s">
        <v>26</v>
      </c>
      <c r="F199" t="s">
        <v>27</v>
      </c>
      <c r="G199" t="s">
        <v>28</v>
      </c>
      <c r="H199" t="s">
        <v>29</v>
      </c>
      <c r="I199" t="s">
        <v>49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3">
      <c r="A200" s="1">
        <v>43945</v>
      </c>
      <c r="B200">
        <v>4636</v>
      </c>
      <c r="C200" t="s">
        <v>24</v>
      </c>
      <c r="D200" t="s">
        <v>39</v>
      </c>
      <c r="E200" t="s">
        <v>32</v>
      </c>
      <c r="F200" t="s">
        <v>27</v>
      </c>
      <c r="G200" t="s">
        <v>28</v>
      </c>
      <c r="H200" t="s">
        <v>29</v>
      </c>
      <c r="I200" t="s">
        <v>50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3">
      <c r="A201" s="1">
        <v>43945</v>
      </c>
      <c r="B201">
        <v>4636</v>
      </c>
      <c r="C201" t="s">
        <v>24</v>
      </c>
      <c r="D201" t="s">
        <v>44</v>
      </c>
      <c r="E201" t="s">
        <v>26</v>
      </c>
      <c r="F201" t="s">
        <v>27</v>
      </c>
      <c r="G201" t="s">
        <v>33</v>
      </c>
      <c r="H201" t="s">
        <v>34</v>
      </c>
      <c r="I201" t="s">
        <v>45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3">
      <c r="A202" s="1">
        <v>43946</v>
      </c>
      <c r="B202">
        <v>4636</v>
      </c>
      <c r="C202" t="s">
        <v>24</v>
      </c>
      <c r="D202" t="s">
        <v>25</v>
      </c>
      <c r="E202" t="s">
        <v>26</v>
      </c>
      <c r="F202" t="s">
        <v>27</v>
      </c>
      <c r="G202" t="s">
        <v>28</v>
      </c>
      <c r="H202" t="s">
        <v>29</v>
      </c>
      <c r="I202" t="s">
        <v>49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3">
      <c r="A203" s="1">
        <v>43946</v>
      </c>
      <c r="B203">
        <v>4636</v>
      </c>
      <c r="C203" t="s">
        <v>24</v>
      </c>
      <c r="D203" t="s">
        <v>39</v>
      </c>
      <c r="E203" t="s">
        <v>32</v>
      </c>
      <c r="F203" t="s">
        <v>27</v>
      </c>
      <c r="G203" t="s">
        <v>28</v>
      </c>
      <c r="H203" t="s">
        <v>29</v>
      </c>
      <c r="I203" t="s">
        <v>50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3">
      <c r="A204" s="1">
        <v>43946</v>
      </c>
      <c r="B204">
        <v>4636</v>
      </c>
      <c r="C204" t="s">
        <v>24</v>
      </c>
      <c r="D204" t="s">
        <v>44</v>
      </c>
      <c r="E204" t="s">
        <v>26</v>
      </c>
      <c r="F204" t="s">
        <v>27</v>
      </c>
      <c r="G204" t="s">
        <v>33</v>
      </c>
      <c r="H204" t="s">
        <v>34</v>
      </c>
      <c r="I204" t="s">
        <v>45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3">
      <c r="A205" s="1">
        <v>43947</v>
      </c>
      <c r="B205">
        <v>4636</v>
      </c>
      <c r="C205" t="s">
        <v>24</v>
      </c>
      <c r="D205" t="s">
        <v>25</v>
      </c>
      <c r="E205" t="s">
        <v>26</v>
      </c>
      <c r="F205" t="s">
        <v>27</v>
      </c>
      <c r="G205" t="s">
        <v>28</v>
      </c>
      <c r="H205" t="s">
        <v>29</v>
      </c>
      <c r="I205" t="s">
        <v>49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3">
      <c r="A206" s="1">
        <v>43947</v>
      </c>
      <c r="B206">
        <v>4636</v>
      </c>
      <c r="C206" t="s">
        <v>24</v>
      </c>
      <c r="D206" t="s">
        <v>44</v>
      </c>
      <c r="E206" t="s">
        <v>26</v>
      </c>
      <c r="F206" t="s">
        <v>27</v>
      </c>
      <c r="G206" t="s">
        <v>33</v>
      </c>
      <c r="H206" t="s">
        <v>34</v>
      </c>
      <c r="I206" t="s">
        <v>45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3">
      <c r="A207" s="1">
        <v>43948</v>
      </c>
      <c r="B207">
        <v>4636</v>
      </c>
      <c r="C207" t="s">
        <v>24</v>
      </c>
      <c r="D207" t="s">
        <v>25</v>
      </c>
      <c r="E207" t="s">
        <v>26</v>
      </c>
      <c r="F207" t="s">
        <v>27</v>
      </c>
      <c r="G207" t="s">
        <v>28</v>
      </c>
      <c r="H207" t="s">
        <v>29</v>
      </c>
      <c r="I207" t="s">
        <v>49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3">
      <c r="A208" s="1">
        <v>43948</v>
      </c>
      <c r="B208">
        <v>4636</v>
      </c>
      <c r="C208" t="s">
        <v>24</v>
      </c>
      <c r="D208" t="s">
        <v>39</v>
      </c>
      <c r="E208" t="s">
        <v>32</v>
      </c>
      <c r="F208" t="s">
        <v>27</v>
      </c>
      <c r="G208" t="s">
        <v>28</v>
      </c>
      <c r="H208" t="s">
        <v>29</v>
      </c>
      <c r="I208" t="s">
        <v>50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3">
      <c r="A209" s="1">
        <v>43948</v>
      </c>
      <c r="B209">
        <v>4636</v>
      </c>
      <c r="C209" t="s">
        <v>24</v>
      </c>
      <c r="D209" t="s">
        <v>44</v>
      </c>
      <c r="E209" t="s">
        <v>26</v>
      </c>
      <c r="F209" t="s">
        <v>27</v>
      </c>
      <c r="G209" t="s">
        <v>33</v>
      </c>
      <c r="H209" t="s">
        <v>34</v>
      </c>
      <c r="I209" t="s">
        <v>45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3">
      <c r="A210" s="1">
        <v>43949</v>
      </c>
      <c r="B210">
        <v>4636</v>
      </c>
      <c r="C210" t="s">
        <v>24</v>
      </c>
      <c r="D210" t="s">
        <v>25</v>
      </c>
      <c r="E210" t="s">
        <v>26</v>
      </c>
      <c r="F210" t="s">
        <v>27</v>
      </c>
      <c r="G210" t="s">
        <v>28</v>
      </c>
      <c r="H210" t="s">
        <v>29</v>
      </c>
      <c r="I210" t="s">
        <v>49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3">
      <c r="A211" s="1">
        <v>43949</v>
      </c>
      <c r="B211">
        <v>4636</v>
      </c>
      <c r="C211" t="s">
        <v>24</v>
      </c>
      <c r="D211" t="s">
        <v>39</v>
      </c>
      <c r="E211" t="s">
        <v>32</v>
      </c>
      <c r="F211" t="s">
        <v>27</v>
      </c>
      <c r="G211" t="s">
        <v>28</v>
      </c>
      <c r="H211" t="s">
        <v>29</v>
      </c>
      <c r="I211" t="s">
        <v>50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3">
      <c r="A212" s="1">
        <v>43949</v>
      </c>
      <c r="B212">
        <v>4636</v>
      </c>
      <c r="C212" t="s">
        <v>24</v>
      </c>
      <c r="D212" t="s">
        <v>44</v>
      </c>
      <c r="E212" t="s">
        <v>26</v>
      </c>
      <c r="F212" t="s">
        <v>27</v>
      </c>
      <c r="G212" t="s">
        <v>33</v>
      </c>
      <c r="H212" t="s">
        <v>34</v>
      </c>
      <c r="I212" t="s">
        <v>45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3">
      <c r="A213" s="1">
        <v>43950</v>
      </c>
      <c r="B213">
        <v>4636</v>
      </c>
      <c r="C213" t="s">
        <v>24</v>
      </c>
      <c r="D213" t="s">
        <v>25</v>
      </c>
      <c r="E213" t="s">
        <v>26</v>
      </c>
      <c r="F213" t="s">
        <v>27</v>
      </c>
      <c r="G213" t="s">
        <v>28</v>
      </c>
      <c r="H213" t="s">
        <v>29</v>
      </c>
      <c r="I213" t="s">
        <v>49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3">
      <c r="A214" s="1">
        <v>43950</v>
      </c>
      <c r="B214">
        <v>4636</v>
      </c>
      <c r="C214" t="s">
        <v>24</v>
      </c>
      <c r="D214" t="s">
        <v>39</v>
      </c>
      <c r="E214" t="s">
        <v>32</v>
      </c>
      <c r="F214" t="s">
        <v>27</v>
      </c>
      <c r="G214" t="s">
        <v>28</v>
      </c>
      <c r="H214" t="s">
        <v>29</v>
      </c>
      <c r="I214" t="s">
        <v>50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3">
      <c r="A215" s="1">
        <v>43950</v>
      </c>
      <c r="B215">
        <v>4636</v>
      </c>
      <c r="C215" t="s">
        <v>24</v>
      </c>
      <c r="D215" t="s">
        <v>44</v>
      </c>
      <c r="E215" t="s">
        <v>26</v>
      </c>
      <c r="F215" t="s">
        <v>27</v>
      </c>
      <c r="G215" t="s">
        <v>33</v>
      </c>
      <c r="H215" t="s">
        <v>34</v>
      </c>
      <c r="I215" t="s">
        <v>45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3">
      <c r="A216" s="1">
        <v>43951</v>
      </c>
      <c r="B216">
        <v>4636</v>
      </c>
      <c r="C216" t="s">
        <v>24</v>
      </c>
      <c r="D216" t="s">
        <v>25</v>
      </c>
      <c r="E216" t="s">
        <v>26</v>
      </c>
      <c r="F216" t="s">
        <v>27</v>
      </c>
      <c r="G216" t="s">
        <v>28</v>
      </c>
      <c r="H216" t="s">
        <v>29</v>
      </c>
      <c r="I216" t="s">
        <v>49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3">
      <c r="A217" s="1">
        <v>43951</v>
      </c>
      <c r="B217">
        <v>4636</v>
      </c>
      <c r="C217" t="s">
        <v>24</v>
      </c>
      <c r="D217" t="s">
        <v>39</v>
      </c>
      <c r="E217" t="s">
        <v>32</v>
      </c>
      <c r="F217" t="s">
        <v>27</v>
      </c>
      <c r="G217" t="s">
        <v>28</v>
      </c>
      <c r="H217" t="s">
        <v>29</v>
      </c>
      <c r="I217" t="s">
        <v>50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3">
      <c r="A218" s="1">
        <v>43951</v>
      </c>
      <c r="B218">
        <v>4636</v>
      </c>
      <c r="C218" t="s">
        <v>24</v>
      </c>
      <c r="D218" t="s">
        <v>44</v>
      </c>
      <c r="E218" t="s">
        <v>26</v>
      </c>
      <c r="F218" t="s">
        <v>27</v>
      </c>
      <c r="G218" t="s">
        <v>33</v>
      </c>
      <c r="H218" t="s">
        <v>34</v>
      </c>
      <c r="I218" t="s">
        <v>45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3">
      <c r="A219" s="1">
        <v>43952</v>
      </c>
      <c r="B219">
        <v>4636</v>
      </c>
      <c r="C219" t="s">
        <v>24</v>
      </c>
      <c r="D219" t="s">
        <v>25</v>
      </c>
      <c r="E219" t="s">
        <v>26</v>
      </c>
      <c r="F219" t="s">
        <v>27</v>
      </c>
      <c r="G219" t="s">
        <v>28</v>
      </c>
      <c r="H219" t="s">
        <v>29</v>
      </c>
      <c r="I219" t="s">
        <v>49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3">
      <c r="A220" s="1">
        <v>43952</v>
      </c>
      <c r="B220">
        <v>4636</v>
      </c>
      <c r="C220" t="s">
        <v>24</v>
      </c>
      <c r="D220" t="s">
        <v>39</v>
      </c>
      <c r="E220" t="s">
        <v>32</v>
      </c>
      <c r="F220" t="s">
        <v>27</v>
      </c>
      <c r="G220" t="s">
        <v>28</v>
      </c>
      <c r="H220" t="s">
        <v>29</v>
      </c>
      <c r="I220" t="s">
        <v>50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3">
      <c r="A221" s="1">
        <v>43952</v>
      </c>
      <c r="B221">
        <v>4636</v>
      </c>
      <c r="C221" t="s">
        <v>24</v>
      </c>
      <c r="D221" t="s">
        <v>44</v>
      </c>
      <c r="E221" t="s">
        <v>26</v>
      </c>
      <c r="F221" t="s">
        <v>27</v>
      </c>
      <c r="G221" t="s">
        <v>33</v>
      </c>
      <c r="H221" t="s">
        <v>34</v>
      </c>
      <c r="I221" t="s">
        <v>45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3">
      <c r="A222" s="1">
        <v>43953</v>
      </c>
      <c r="B222">
        <v>4636</v>
      </c>
      <c r="C222" t="s">
        <v>24</v>
      </c>
      <c r="D222" t="s">
        <v>25</v>
      </c>
      <c r="E222" t="s">
        <v>26</v>
      </c>
      <c r="F222" t="s">
        <v>27</v>
      </c>
      <c r="G222" t="s">
        <v>28</v>
      </c>
      <c r="H222" t="s">
        <v>29</v>
      </c>
      <c r="I222" t="s">
        <v>49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3">
      <c r="A223" s="1">
        <v>43953</v>
      </c>
      <c r="B223">
        <v>4636</v>
      </c>
      <c r="C223" t="s">
        <v>24</v>
      </c>
      <c r="D223" t="s">
        <v>44</v>
      </c>
      <c r="E223" t="s">
        <v>26</v>
      </c>
      <c r="F223" t="s">
        <v>27</v>
      </c>
      <c r="G223" t="s">
        <v>33</v>
      </c>
      <c r="H223" t="s">
        <v>34</v>
      </c>
      <c r="I223" t="s">
        <v>45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3">
      <c r="A224" s="1">
        <v>43954</v>
      </c>
      <c r="B224">
        <v>4636</v>
      </c>
      <c r="C224" t="s">
        <v>24</v>
      </c>
      <c r="D224" t="s">
        <v>25</v>
      </c>
      <c r="E224" t="s">
        <v>26</v>
      </c>
      <c r="F224" t="s">
        <v>27</v>
      </c>
      <c r="G224" t="s">
        <v>28</v>
      </c>
      <c r="H224" t="s">
        <v>29</v>
      </c>
      <c r="I224" t="s">
        <v>49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3">
      <c r="A225" s="1">
        <v>43954</v>
      </c>
      <c r="B225">
        <v>4636</v>
      </c>
      <c r="C225" t="s">
        <v>24</v>
      </c>
      <c r="D225" t="s">
        <v>44</v>
      </c>
      <c r="E225" t="s">
        <v>26</v>
      </c>
      <c r="F225" t="s">
        <v>27</v>
      </c>
      <c r="G225" t="s">
        <v>33</v>
      </c>
      <c r="H225" t="s">
        <v>34</v>
      </c>
      <c r="I225" t="s">
        <v>45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3">
      <c r="A226" s="1">
        <v>43955</v>
      </c>
      <c r="B226">
        <v>4636</v>
      </c>
      <c r="C226" t="s">
        <v>24</v>
      </c>
      <c r="D226" t="s">
        <v>25</v>
      </c>
      <c r="E226" t="s">
        <v>26</v>
      </c>
      <c r="F226" t="s">
        <v>27</v>
      </c>
      <c r="G226" t="s">
        <v>28</v>
      </c>
      <c r="H226" t="s">
        <v>29</v>
      </c>
      <c r="I226" t="s">
        <v>49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3">
      <c r="A227" s="1">
        <v>43955</v>
      </c>
      <c r="B227">
        <v>4636</v>
      </c>
      <c r="C227" t="s">
        <v>24</v>
      </c>
      <c r="D227" t="s">
        <v>44</v>
      </c>
      <c r="E227" t="s">
        <v>26</v>
      </c>
      <c r="F227" t="s">
        <v>27</v>
      </c>
      <c r="G227" t="s">
        <v>33</v>
      </c>
      <c r="H227" t="s">
        <v>34</v>
      </c>
      <c r="I227" t="s">
        <v>45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3">
      <c r="A228" s="1">
        <v>43956</v>
      </c>
      <c r="B228">
        <v>4636</v>
      </c>
      <c r="C228" t="s">
        <v>24</v>
      </c>
      <c r="D228" t="s">
        <v>25</v>
      </c>
      <c r="E228" t="s">
        <v>26</v>
      </c>
      <c r="F228" t="s">
        <v>27</v>
      </c>
      <c r="G228" t="s">
        <v>28</v>
      </c>
      <c r="H228" t="s">
        <v>29</v>
      </c>
      <c r="I228" t="s">
        <v>49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3">
      <c r="A229" s="1">
        <v>43956</v>
      </c>
      <c r="B229">
        <v>4636</v>
      </c>
      <c r="C229" t="s">
        <v>24</v>
      </c>
      <c r="D229" t="s">
        <v>44</v>
      </c>
      <c r="E229" t="s">
        <v>26</v>
      </c>
      <c r="F229" t="s">
        <v>27</v>
      </c>
      <c r="G229" t="s">
        <v>33</v>
      </c>
      <c r="H229" t="s">
        <v>34</v>
      </c>
      <c r="I229" t="s">
        <v>45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3">
      <c r="A230" s="1">
        <v>43957</v>
      </c>
      <c r="B230">
        <v>4636</v>
      </c>
      <c r="C230" t="s">
        <v>24</v>
      </c>
      <c r="D230" t="s">
        <v>25</v>
      </c>
      <c r="E230" t="s">
        <v>26</v>
      </c>
      <c r="F230" t="s">
        <v>27</v>
      </c>
      <c r="G230" t="s">
        <v>28</v>
      </c>
      <c r="H230" t="s">
        <v>29</v>
      </c>
      <c r="I230" t="s">
        <v>49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3">
      <c r="A231" s="1">
        <v>43958</v>
      </c>
      <c r="B231">
        <v>4636</v>
      </c>
      <c r="C231" t="s">
        <v>24</v>
      </c>
      <c r="D231" t="s">
        <v>25</v>
      </c>
      <c r="E231" t="s">
        <v>26</v>
      </c>
      <c r="F231" t="s">
        <v>27</v>
      </c>
      <c r="G231" t="s">
        <v>28</v>
      </c>
      <c r="H231" t="s">
        <v>29</v>
      </c>
      <c r="I231" t="s">
        <v>49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3">
      <c r="A232" s="1">
        <v>43958</v>
      </c>
      <c r="B232">
        <v>4636</v>
      </c>
      <c r="C232" t="s">
        <v>24</v>
      </c>
      <c r="D232" t="s">
        <v>44</v>
      </c>
      <c r="E232" t="s">
        <v>26</v>
      </c>
      <c r="F232" t="s">
        <v>27</v>
      </c>
      <c r="G232" t="s">
        <v>33</v>
      </c>
      <c r="H232" t="s">
        <v>34</v>
      </c>
      <c r="I232" t="s">
        <v>45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3">
      <c r="A233" s="1">
        <v>43959</v>
      </c>
      <c r="B233">
        <v>4636</v>
      </c>
      <c r="C233" t="s">
        <v>24</v>
      </c>
      <c r="D233" t="s">
        <v>25</v>
      </c>
      <c r="E233" t="s">
        <v>26</v>
      </c>
      <c r="F233" t="s">
        <v>27</v>
      </c>
      <c r="G233" t="s">
        <v>28</v>
      </c>
      <c r="H233" t="s">
        <v>29</v>
      </c>
      <c r="I233" t="s">
        <v>49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3">
      <c r="A234" s="1">
        <v>43959</v>
      </c>
      <c r="B234">
        <v>4636</v>
      </c>
      <c r="C234" t="s">
        <v>24</v>
      </c>
      <c r="D234" t="s">
        <v>44</v>
      </c>
      <c r="E234" t="s">
        <v>26</v>
      </c>
      <c r="F234" t="s">
        <v>27</v>
      </c>
      <c r="G234" t="s">
        <v>33</v>
      </c>
      <c r="H234" t="s">
        <v>34</v>
      </c>
      <c r="I234" t="s">
        <v>45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3">
      <c r="A235" s="1">
        <v>43960</v>
      </c>
      <c r="B235">
        <v>4636</v>
      </c>
      <c r="C235" t="s">
        <v>24</v>
      </c>
      <c r="D235" t="s">
        <v>25</v>
      </c>
      <c r="E235" t="s">
        <v>26</v>
      </c>
      <c r="F235" t="s">
        <v>27</v>
      </c>
      <c r="G235" t="s">
        <v>28</v>
      </c>
      <c r="H235" t="s">
        <v>29</v>
      </c>
      <c r="I235" t="s">
        <v>49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3">
      <c r="A236" s="1">
        <v>43960</v>
      </c>
      <c r="B236">
        <v>4636</v>
      </c>
      <c r="C236" t="s">
        <v>24</v>
      </c>
      <c r="D236" t="s">
        <v>44</v>
      </c>
      <c r="E236" t="s">
        <v>26</v>
      </c>
      <c r="F236" t="s">
        <v>27</v>
      </c>
      <c r="G236" t="s">
        <v>33</v>
      </c>
      <c r="H236" t="s">
        <v>34</v>
      </c>
      <c r="I236" t="s">
        <v>45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3">
      <c r="A237" s="1">
        <v>43961</v>
      </c>
      <c r="B237">
        <v>4636</v>
      </c>
      <c r="C237" t="s">
        <v>24</v>
      </c>
      <c r="D237" t="s">
        <v>25</v>
      </c>
      <c r="E237" t="s">
        <v>26</v>
      </c>
      <c r="F237" t="s">
        <v>27</v>
      </c>
      <c r="G237" t="s">
        <v>28</v>
      </c>
      <c r="H237" t="s">
        <v>29</v>
      </c>
      <c r="I237" t="s">
        <v>49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 x14ac:dyDescent="0.3">
      <c r="A238" s="1">
        <v>43961</v>
      </c>
      <c r="B238">
        <v>4636</v>
      </c>
      <c r="C238" t="s">
        <v>24</v>
      </c>
      <c r="D238" t="s">
        <v>44</v>
      </c>
      <c r="E238" t="s">
        <v>26</v>
      </c>
      <c r="F238" t="s">
        <v>27</v>
      </c>
      <c r="G238" t="s">
        <v>33</v>
      </c>
      <c r="H238" t="s">
        <v>34</v>
      </c>
      <c r="I238" t="s">
        <v>45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80.989999999999995</v>
      </c>
      <c r="U238">
        <v>1528</v>
      </c>
      <c r="V238">
        <v>60</v>
      </c>
      <c r="W238">
        <v>854</v>
      </c>
      <c r="X238">
        <v>56</v>
      </c>
    </row>
    <row r="239" spans="1:24" x14ac:dyDescent="0.3">
      <c r="A239" s="1">
        <v>43961</v>
      </c>
      <c r="B239">
        <v>6108</v>
      </c>
      <c r="C239" t="s">
        <v>52</v>
      </c>
      <c r="D239" t="s">
        <v>53</v>
      </c>
      <c r="E239" t="s">
        <v>54</v>
      </c>
      <c r="F239" t="s">
        <v>27</v>
      </c>
      <c r="G239" t="s">
        <v>28</v>
      </c>
      <c r="H239" t="s">
        <v>29</v>
      </c>
      <c r="I239" t="s">
        <v>54</v>
      </c>
      <c r="J239">
        <v>1481.46</v>
      </c>
      <c r="K239">
        <v>643.41999999999996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 x14ac:dyDescent="0.3">
      <c r="A240" s="1">
        <v>43962</v>
      </c>
      <c r="B240">
        <v>4636</v>
      </c>
      <c r="C240" t="s">
        <v>24</v>
      </c>
      <c r="D240" t="s">
        <v>25</v>
      </c>
      <c r="E240" t="s">
        <v>26</v>
      </c>
      <c r="F240" t="s">
        <v>27</v>
      </c>
      <c r="G240" t="s">
        <v>28</v>
      </c>
      <c r="H240" t="s">
        <v>29</v>
      </c>
      <c r="I240" t="s">
        <v>49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 x14ac:dyDescent="0.3">
      <c r="A241" s="1">
        <v>43962</v>
      </c>
      <c r="B241">
        <v>4636</v>
      </c>
      <c r="C241" t="s">
        <v>24</v>
      </c>
      <c r="D241" t="s">
        <v>44</v>
      </c>
      <c r="E241" t="s">
        <v>26</v>
      </c>
      <c r="F241" t="s">
        <v>27</v>
      </c>
      <c r="G241" t="s">
        <v>33</v>
      </c>
      <c r="H241" t="s">
        <v>34</v>
      </c>
      <c r="I241" t="s">
        <v>45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 x14ac:dyDescent="0.3">
      <c r="A242" s="1">
        <v>43962</v>
      </c>
      <c r="B242">
        <v>6108</v>
      </c>
      <c r="C242" t="s">
        <v>52</v>
      </c>
      <c r="D242" t="s">
        <v>53</v>
      </c>
      <c r="E242" t="s">
        <v>54</v>
      </c>
      <c r="F242" t="s">
        <v>27</v>
      </c>
      <c r="G242" t="s">
        <v>28</v>
      </c>
      <c r="H242" t="s">
        <v>29</v>
      </c>
      <c r="I242" t="s">
        <v>54</v>
      </c>
      <c r="J242">
        <v>2432.3000000000002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 x14ac:dyDescent="0.3">
      <c r="A243" s="1">
        <v>43963</v>
      </c>
      <c r="B243">
        <v>4636</v>
      </c>
      <c r="C243" t="s">
        <v>24</v>
      </c>
      <c r="D243" t="s">
        <v>25</v>
      </c>
      <c r="E243" t="s">
        <v>26</v>
      </c>
      <c r="F243" t="s">
        <v>27</v>
      </c>
      <c r="G243" t="s">
        <v>28</v>
      </c>
      <c r="H243" t="s">
        <v>29</v>
      </c>
      <c r="I243" t="s">
        <v>49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38.770000000000003</v>
      </c>
      <c r="U243">
        <v>475</v>
      </c>
      <c r="V243">
        <v>31</v>
      </c>
      <c r="W243">
        <v>926</v>
      </c>
      <c r="X243">
        <v>27</v>
      </c>
    </row>
    <row r="244" spans="1:24" x14ac:dyDescent="0.3">
      <c r="A244" s="1">
        <v>43963</v>
      </c>
      <c r="B244">
        <v>4636</v>
      </c>
      <c r="C244" t="s">
        <v>24</v>
      </c>
      <c r="D244" t="s">
        <v>44</v>
      </c>
      <c r="E244" t="s">
        <v>26</v>
      </c>
      <c r="F244" t="s">
        <v>27</v>
      </c>
      <c r="G244" t="s">
        <v>33</v>
      </c>
      <c r="H244" t="s">
        <v>34</v>
      </c>
      <c r="I244" t="s">
        <v>45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 x14ac:dyDescent="0.3">
      <c r="A245" s="1">
        <v>43963</v>
      </c>
      <c r="B245">
        <v>6108</v>
      </c>
      <c r="C245" t="s">
        <v>52</v>
      </c>
      <c r="D245" t="s">
        <v>53</v>
      </c>
      <c r="E245" t="s">
        <v>54</v>
      </c>
      <c r="F245" t="s">
        <v>27</v>
      </c>
      <c r="G245" t="s">
        <v>28</v>
      </c>
      <c r="H245" t="s">
        <v>29</v>
      </c>
      <c r="I245" t="s">
        <v>55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 x14ac:dyDescent="0.3">
      <c r="A246" s="1">
        <v>43964</v>
      </c>
      <c r="B246">
        <v>4636</v>
      </c>
      <c r="C246" t="s">
        <v>24</v>
      </c>
      <c r="D246" t="s">
        <v>25</v>
      </c>
      <c r="E246" t="s">
        <v>26</v>
      </c>
      <c r="F246" t="s">
        <v>27</v>
      </c>
      <c r="G246" t="s">
        <v>28</v>
      </c>
      <c r="H246" t="s">
        <v>29</v>
      </c>
      <c r="I246" t="s">
        <v>49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 x14ac:dyDescent="0.3">
      <c r="A247" s="1">
        <v>43964</v>
      </c>
      <c r="B247">
        <v>4636</v>
      </c>
      <c r="C247" t="s">
        <v>24</v>
      </c>
      <c r="D247" t="s">
        <v>44</v>
      </c>
      <c r="E247" t="s">
        <v>26</v>
      </c>
      <c r="F247" t="s">
        <v>27</v>
      </c>
      <c r="G247" t="s">
        <v>33</v>
      </c>
      <c r="H247" t="s">
        <v>34</v>
      </c>
      <c r="I247" t="s">
        <v>45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 x14ac:dyDescent="0.3">
      <c r="A248" s="1">
        <v>43964</v>
      </c>
      <c r="B248">
        <v>6108</v>
      </c>
      <c r="C248" t="s">
        <v>52</v>
      </c>
      <c r="D248" t="s">
        <v>53</v>
      </c>
      <c r="E248" t="s">
        <v>54</v>
      </c>
      <c r="F248" t="s">
        <v>27</v>
      </c>
      <c r="G248" t="s">
        <v>28</v>
      </c>
      <c r="H248" t="s">
        <v>29</v>
      </c>
      <c r="I248" t="s">
        <v>55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 x14ac:dyDescent="0.3">
      <c r="A249" s="1">
        <v>43965</v>
      </c>
      <c r="B249">
        <v>4636</v>
      </c>
      <c r="C249" t="s">
        <v>24</v>
      </c>
      <c r="D249" t="s">
        <v>25</v>
      </c>
      <c r="E249" t="s">
        <v>26</v>
      </c>
      <c r="F249" t="s">
        <v>27</v>
      </c>
      <c r="G249" t="s">
        <v>28</v>
      </c>
      <c r="H249" t="s">
        <v>29</v>
      </c>
      <c r="I249" t="s">
        <v>49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 x14ac:dyDescent="0.3">
      <c r="A250" s="1">
        <v>43965</v>
      </c>
      <c r="B250">
        <v>4636</v>
      </c>
      <c r="C250" t="s">
        <v>24</v>
      </c>
      <c r="D250" t="s">
        <v>44</v>
      </c>
      <c r="E250" t="s">
        <v>26</v>
      </c>
      <c r="F250" t="s">
        <v>27</v>
      </c>
      <c r="G250" t="s">
        <v>33</v>
      </c>
      <c r="H250" t="s">
        <v>34</v>
      </c>
      <c r="I250" t="s">
        <v>45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 x14ac:dyDescent="0.3">
      <c r="A251" s="1">
        <v>43965</v>
      </c>
      <c r="B251">
        <v>6108</v>
      </c>
      <c r="C251" t="s">
        <v>52</v>
      </c>
      <c r="D251" t="s">
        <v>53</v>
      </c>
      <c r="E251" t="s">
        <v>54</v>
      </c>
      <c r="F251" t="s">
        <v>27</v>
      </c>
      <c r="G251" t="s">
        <v>28</v>
      </c>
      <c r="H251" t="s">
        <v>29</v>
      </c>
      <c r="I251" t="s">
        <v>55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 x14ac:dyDescent="0.3">
      <c r="A252" s="1">
        <v>43966</v>
      </c>
      <c r="B252">
        <v>4636</v>
      </c>
      <c r="C252" t="s">
        <v>24</v>
      </c>
      <c r="D252" t="s">
        <v>25</v>
      </c>
      <c r="E252" t="s">
        <v>26</v>
      </c>
      <c r="F252" t="s">
        <v>27</v>
      </c>
      <c r="G252" t="s">
        <v>28</v>
      </c>
      <c r="H252" t="s">
        <v>29</v>
      </c>
      <c r="I252" t="s">
        <v>49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 x14ac:dyDescent="0.3">
      <c r="A253" s="1">
        <v>43966</v>
      </c>
      <c r="B253">
        <v>4636</v>
      </c>
      <c r="C253" t="s">
        <v>24</v>
      </c>
      <c r="D253" t="s">
        <v>44</v>
      </c>
      <c r="E253" t="s">
        <v>26</v>
      </c>
      <c r="F253" t="s">
        <v>27</v>
      </c>
      <c r="G253" t="s">
        <v>33</v>
      </c>
      <c r="H253" t="s">
        <v>34</v>
      </c>
      <c r="I253" t="s">
        <v>45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 x14ac:dyDescent="0.3">
      <c r="A254" s="1">
        <v>43966</v>
      </c>
      <c r="B254">
        <v>6108</v>
      </c>
      <c r="C254" t="s">
        <v>52</v>
      </c>
      <c r="D254" t="s">
        <v>53</v>
      </c>
      <c r="E254" t="s">
        <v>54</v>
      </c>
      <c r="F254" t="s">
        <v>27</v>
      </c>
      <c r="G254" t="s">
        <v>28</v>
      </c>
      <c r="H254" t="s">
        <v>29</v>
      </c>
      <c r="I254" t="s">
        <v>55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 x14ac:dyDescent="0.3">
      <c r="A255" s="1">
        <v>43967</v>
      </c>
      <c r="B255">
        <v>4636</v>
      </c>
      <c r="C255" t="s">
        <v>24</v>
      </c>
      <c r="D255" t="s">
        <v>25</v>
      </c>
      <c r="E255" t="s">
        <v>26</v>
      </c>
      <c r="F255" t="s">
        <v>27</v>
      </c>
      <c r="G255" t="s">
        <v>28</v>
      </c>
      <c r="H255" t="s">
        <v>29</v>
      </c>
      <c r="I255" t="s">
        <v>49</v>
      </c>
      <c r="J255">
        <v>1436</v>
      </c>
      <c r="K255">
        <v>513.70000000000005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 x14ac:dyDescent="0.3">
      <c r="A256" s="1">
        <v>43967</v>
      </c>
      <c r="B256">
        <v>4636</v>
      </c>
      <c r="C256" t="s">
        <v>24</v>
      </c>
      <c r="D256" t="s">
        <v>44</v>
      </c>
      <c r="E256" t="s">
        <v>26</v>
      </c>
      <c r="F256" t="s">
        <v>27</v>
      </c>
      <c r="G256" t="s">
        <v>33</v>
      </c>
      <c r="H256" t="s">
        <v>34</v>
      </c>
      <c r="I256" t="s">
        <v>45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 x14ac:dyDescent="0.3">
      <c r="A257" s="1">
        <v>43967</v>
      </c>
      <c r="B257">
        <v>6108</v>
      </c>
      <c r="C257" t="s">
        <v>52</v>
      </c>
      <c r="D257" t="s">
        <v>53</v>
      </c>
      <c r="E257" t="s">
        <v>54</v>
      </c>
      <c r="F257" t="s">
        <v>27</v>
      </c>
      <c r="G257" t="s">
        <v>28</v>
      </c>
      <c r="H257" t="s">
        <v>29</v>
      </c>
      <c r="I257" t="s">
        <v>55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 x14ac:dyDescent="0.3">
      <c r="A258" s="1">
        <v>43968</v>
      </c>
      <c r="B258">
        <v>4636</v>
      </c>
      <c r="C258" t="s">
        <v>24</v>
      </c>
      <c r="D258" t="s">
        <v>25</v>
      </c>
      <c r="E258" t="s">
        <v>26</v>
      </c>
      <c r="F258" t="s">
        <v>27</v>
      </c>
      <c r="G258" t="s">
        <v>28</v>
      </c>
      <c r="H258" t="s">
        <v>29</v>
      </c>
      <c r="I258" t="s">
        <v>49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 x14ac:dyDescent="0.3">
      <c r="A259" s="1">
        <v>43968</v>
      </c>
      <c r="B259">
        <v>4636</v>
      </c>
      <c r="C259" t="s">
        <v>24</v>
      </c>
      <c r="D259" t="s">
        <v>44</v>
      </c>
      <c r="E259" t="s">
        <v>26</v>
      </c>
      <c r="F259" t="s">
        <v>27</v>
      </c>
      <c r="G259" t="s">
        <v>33</v>
      </c>
      <c r="H259" t="s">
        <v>34</v>
      </c>
      <c r="I259" t="s">
        <v>45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 x14ac:dyDescent="0.3">
      <c r="A260" s="1">
        <v>43968</v>
      </c>
      <c r="B260">
        <v>6108</v>
      </c>
      <c r="C260" t="s">
        <v>52</v>
      </c>
      <c r="D260" t="s">
        <v>53</v>
      </c>
      <c r="E260" t="s">
        <v>54</v>
      </c>
      <c r="F260" t="s">
        <v>27</v>
      </c>
      <c r="G260" t="s">
        <v>28</v>
      </c>
      <c r="H260" t="s">
        <v>29</v>
      </c>
      <c r="I260" t="s">
        <v>55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 x14ac:dyDescent="0.3">
      <c r="A261" s="1">
        <v>43969</v>
      </c>
      <c r="B261">
        <v>4636</v>
      </c>
      <c r="C261" t="s">
        <v>24</v>
      </c>
      <c r="D261" t="s">
        <v>25</v>
      </c>
      <c r="E261" t="s">
        <v>26</v>
      </c>
      <c r="F261" t="s">
        <v>27</v>
      </c>
      <c r="G261" t="s">
        <v>28</v>
      </c>
      <c r="H261" t="s">
        <v>29</v>
      </c>
      <c r="I261" t="s">
        <v>49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 x14ac:dyDescent="0.3">
      <c r="A262" s="1">
        <v>43969</v>
      </c>
      <c r="B262">
        <v>4636</v>
      </c>
      <c r="C262" t="s">
        <v>24</v>
      </c>
      <c r="D262" t="s">
        <v>44</v>
      </c>
      <c r="E262" t="s">
        <v>26</v>
      </c>
      <c r="F262" t="s">
        <v>27</v>
      </c>
      <c r="G262" t="s">
        <v>33</v>
      </c>
      <c r="H262" t="s">
        <v>34</v>
      </c>
      <c r="I262" t="s">
        <v>45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 x14ac:dyDescent="0.3">
      <c r="A263" s="1">
        <v>43969</v>
      </c>
      <c r="B263">
        <v>6108</v>
      </c>
      <c r="C263" t="s">
        <v>52</v>
      </c>
      <c r="D263" t="s">
        <v>53</v>
      </c>
      <c r="E263" t="s">
        <v>54</v>
      </c>
      <c r="F263" t="s">
        <v>27</v>
      </c>
      <c r="G263" t="s">
        <v>28</v>
      </c>
      <c r="H263" t="s">
        <v>29</v>
      </c>
      <c r="I263" t="s">
        <v>55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 x14ac:dyDescent="0.3">
      <c r="A264" s="1">
        <v>43970</v>
      </c>
      <c r="B264">
        <v>4636</v>
      </c>
      <c r="C264" t="s">
        <v>24</v>
      </c>
      <c r="D264" t="s">
        <v>25</v>
      </c>
      <c r="E264" t="s">
        <v>26</v>
      </c>
      <c r="F264" t="s">
        <v>27</v>
      </c>
      <c r="G264" t="s">
        <v>28</v>
      </c>
      <c r="H264" t="s">
        <v>29</v>
      </c>
      <c r="I264" t="s">
        <v>49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 x14ac:dyDescent="0.3">
      <c r="A265" s="1">
        <v>43970</v>
      </c>
      <c r="B265">
        <v>4636</v>
      </c>
      <c r="C265" t="s">
        <v>24</v>
      </c>
      <c r="D265" t="s">
        <v>44</v>
      </c>
      <c r="E265" t="s">
        <v>26</v>
      </c>
      <c r="F265" t="s">
        <v>27</v>
      </c>
      <c r="G265" t="s">
        <v>33</v>
      </c>
      <c r="H265" t="s">
        <v>34</v>
      </c>
      <c r="I265" t="s">
        <v>45</v>
      </c>
      <c r="J265">
        <v>1078.1400000000001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 x14ac:dyDescent="0.3">
      <c r="A266" s="1">
        <v>43970</v>
      </c>
      <c r="B266">
        <v>6108</v>
      </c>
      <c r="C266" t="s">
        <v>52</v>
      </c>
      <c r="D266" t="s">
        <v>53</v>
      </c>
      <c r="E266" t="s">
        <v>54</v>
      </c>
      <c r="F266" t="s">
        <v>27</v>
      </c>
      <c r="G266" t="s">
        <v>28</v>
      </c>
      <c r="H266" t="s">
        <v>29</v>
      </c>
      <c r="I266" t="s">
        <v>55</v>
      </c>
      <c r="J266">
        <v>6077.68</v>
      </c>
      <c r="K266">
        <v>2260.0100000000002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 x14ac:dyDescent="0.3">
      <c r="A267" s="1">
        <v>43971</v>
      </c>
      <c r="B267">
        <v>4636</v>
      </c>
      <c r="C267" t="s">
        <v>24</v>
      </c>
      <c r="D267" t="s">
        <v>25</v>
      </c>
      <c r="E267" t="s">
        <v>26</v>
      </c>
      <c r="F267" t="s">
        <v>27</v>
      </c>
      <c r="G267" t="s">
        <v>28</v>
      </c>
      <c r="H267" t="s">
        <v>29</v>
      </c>
      <c r="I267" t="s">
        <v>49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 x14ac:dyDescent="0.3">
      <c r="A268" s="1">
        <v>43971</v>
      </c>
      <c r="B268">
        <v>4636</v>
      </c>
      <c r="C268" t="s">
        <v>24</v>
      </c>
      <c r="D268" t="s">
        <v>44</v>
      </c>
      <c r="E268" t="s">
        <v>26</v>
      </c>
      <c r="F268" t="s">
        <v>27</v>
      </c>
      <c r="G268" t="s">
        <v>33</v>
      </c>
      <c r="H268" t="s">
        <v>34</v>
      </c>
      <c r="I268" t="s">
        <v>45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 x14ac:dyDescent="0.3">
      <c r="A269" s="1">
        <v>43971</v>
      </c>
      <c r="B269">
        <v>6108</v>
      </c>
      <c r="C269" t="s">
        <v>52</v>
      </c>
      <c r="D269" t="s">
        <v>53</v>
      </c>
      <c r="E269" t="s">
        <v>54</v>
      </c>
      <c r="F269" t="s">
        <v>27</v>
      </c>
      <c r="G269" t="s">
        <v>28</v>
      </c>
      <c r="H269" t="s">
        <v>29</v>
      </c>
      <c r="I269" t="s">
        <v>55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 x14ac:dyDescent="0.3">
      <c r="A270" s="1">
        <v>43972</v>
      </c>
      <c r="B270">
        <v>4636</v>
      </c>
      <c r="C270" t="s">
        <v>24</v>
      </c>
      <c r="D270" t="s">
        <v>25</v>
      </c>
      <c r="E270" t="s">
        <v>26</v>
      </c>
      <c r="F270" t="s">
        <v>27</v>
      </c>
      <c r="G270" t="s">
        <v>28</v>
      </c>
      <c r="H270" t="s">
        <v>29</v>
      </c>
      <c r="I270" t="s">
        <v>49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 x14ac:dyDescent="0.3">
      <c r="A271" s="1">
        <v>43972</v>
      </c>
      <c r="B271">
        <v>4636</v>
      </c>
      <c r="C271" t="s">
        <v>24</v>
      </c>
      <c r="D271" t="s">
        <v>44</v>
      </c>
      <c r="E271" t="s">
        <v>26</v>
      </c>
      <c r="F271" t="s">
        <v>27</v>
      </c>
      <c r="G271" t="s">
        <v>33</v>
      </c>
      <c r="H271" t="s">
        <v>34</v>
      </c>
      <c r="I271" t="s">
        <v>45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 x14ac:dyDescent="0.3">
      <c r="A272" s="1">
        <v>43972</v>
      </c>
      <c r="B272">
        <v>6108</v>
      </c>
      <c r="C272" t="s">
        <v>52</v>
      </c>
      <c r="D272" t="s">
        <v>53</v>
      </c>
      <c r="E272" t="s">
        <v>54</v>
      </c>
      <c r="F272" t="s">
        <v>27</v>
      </c>
      <c r="G272" t="s">
        <v>28</v>
      </c>
      <c r="H272" t="s">
        <v>29</v>
      </c>
      <c r="I272" t="s">
        <v>55</v>
      </c>
      <c r="J272">
        <v>5849.3</v>
      </c>
      <c r="K272">
        <v>2074.9499999999998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 x14ac:dyDescent="0.3">
      <c r="A273" s="1">
        <v>43973</v>
      </c>
      <c r="B273">
        <v>4636</v>
      </c>
      <c r="C273" t="s">
        <v>24</v>
      </c>
      <c r="D273" t="s">
        <v>25</v>
      </c>
      <c r="E273" t="s">
        <v>26</v>
      </c>
      <c r="F273" t="s">
        <v>27</v>
      </c>
      <c r="G273" t="s">
        <v>28</v>
      </c>
      <c r="H273" t="s">
        <v>29</v>
      </c>
      <c r="I273" t="s">
        <v>49</v>
      </c>
      <c r="J273">
        <v>904.57</v>
      </c>
      <c r="K273">
        <v>273.60000000000002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 x14ac:dyDescent="0.3">
      <c r="A274" s="1">
        <v>43973</v>
      </c>
      <c r="B274">
        <v>4636</v>
      </c>
      <c r="C274" t="s">
        <v>24</v>
      </c>
      <c r="D274" t="s">
        <v>44</v>
      </c>
      <c r="E274" t="s">
        <v>26</v>
      </c>
      <c r="F274" t="s">
        <v>27</v>
      </c>
      <c r="G274" t="s">
        <v>33</v>
      </c>
      <c r="H274" t="s">
        <v>34</v>
      </c>
      <c r="I274" t="s">
        <v>45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 x14ac:dyDescent="0.3">
      <c r="A275" s="1">
        <v>43973</v>
      </c>
      <c r="B275">
        <v>6108</v>
      </c>
      <c r="C275" t="s">
        <v>52</v>
      </c>
      <c r="D275" t="s">
        <v>53</v>
      </c>
      <c r="E275" t="s">
        <v>54</v>
      </c>
      <c r="F275" t="s">
        <v>27</v>
      </c>
      <c r="G275" t="s">
        <v>28</v>
      </c>
      <c r="H275" t="s">
        <v>29</v>
      </c>
      <c r="I275" t="s">
        <v>55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 x14ac:dyDescent="0.3">
      <c r="A276" s="1">
        <v>43974</v>
      </c>
      <c r="B276">
        <v>4636</v>
      </c>
      <c r="C276" t="s">
        <v>24</v>
      </c>
      <c r="D276" t="s">
        <v>25</v>
      </c>
      <c r="E276" t="s">
        <v>26</v>
      </c>
      <c r="F276" t="s">
        <v>27</v>
      </c>
      <c r="G276" t="s">
        <v>28</v>
      </c>
      <c r="H276" t="s">
        <v>29</v>
      </c>
      <c r="I276" t="s">
        <v>49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 x14ac:dyDescent="0.3">
      <c r="A277" s="1">
        <v>43974</v>
      </c>
      <c r="B277">
        <v>4636</v>
      </c>
      <c r="C277" t="s">
        <v>24</v>
      </c>
      <c r="D277" t="s">
        <v>44</v>
      </c>
      <c r="E277" t="s">
        <v>26</v>
      </c>
      <c r="F277" t="s">
        <v>27</v>
      </c>
      <c r="G277" t="s">
        <v>33</v>
      </c>
      <c r="H277" t="s">
        <v>34</v>
      </c>
      <c r="I277" t="s">
        <v>45</v>
      </c>
      <c r="J277">
        <v>1255.1600000000001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 x14ac:dyDescent="0.3">
      <c r="A278" s="1">
        <v>43974</v>
      </c>
      <c r="B278">
        <v>6108</v>
      </c>
      <c r="C278" t="s">
        <v>52</v>
      </c>
      <c r="D278" t="s">
        <v>53</v>
      </c>
      <c r="E278" t="s">
        <v>54</v>
      </c>
      <c r="F278" t="s">
        <v>27</v>
      </c>
      <c r="G278" t="s">
        <v>28</v>
      </c>
      <c r="H278" t="s">
        <v>29</v>
      </c>
      <c r="I278" t="s">
        <v>55</v>
      </c>
      <c r="J278">
        <v>4405.0600000000004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 x14ac:dyDescent="0.3">
      <c r="A279" s="1">
        <v>43975</v>
      </c>
      <c r="B279">
        <v>4636</v>
      </c>
      <c r="C279" t="s">
        <v>24</v>
      </c>
      <c r="D279" t="s">
        <v>25</v>
      </c>
      <c r="E279" t="s">
        <v>26</v>
      </c>
      <c r="F279" t="s">
        <v>27</v>
      </c>
      <c r="G279" t="s">
        <v>28</v>
      </c>
      <c r="H279" t="s">
        <v>29</v>
      </c>
      <c r="I279" t="s">
        <v>49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 x14ac:dyDescent="0.3">
      <c r="A280" s="1">
        <v>43975</v>
      </c>
      <c r="B280">
        <v>4636</v>
      </c>
      <c r="C280" t="s">
        <v>24</v>
      </c>
      <c r="D280" t="s">
        <v>44</v>
      </c>
      <c r="E280" t="s">
        <v>26</v>
      </c>
      <c r="F280" t="s">
        <v>27</v>
      </c>
      <c r="G280" t="s">
        <v>33</v>
      </c>
      <c r="H280" t="s">
        <v>34</v>
      </c>
      <c r="I280" t="s">
        <v>45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 x14ac:dyDescent="0.3">
      <c r="A281" s="1">
        <v>43975</v>
      </c>
      <c r="B281">
        <v>6108</v>
      </c>
      <c r="C281" t="s">
        <v>52</v>
      </c>
      <c r="D281" t="s">
        <v>53</v>
      </c>
      <c r="E281" t="s">
        <v>54</v>
      </c>
      <c r="F281" t="s">
        <v>27</v>
      </c>
      <c r="G281" t="s">
        <v>28</v>
      </c>
      <c r="H281" t="s">
        <v>29</v>
      </c>
      <c r="I281" t="s">
        <v>55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 x14ac:dyDescent="0.3">
      <c r="A282" s="1">
        <v>43976</v>
      </c>
      <c r="B282">
        <v>4636</v>
      </c>
      <c r="C282" t="s">
        <v>24</v>
      </c>
      <c r="D282" t="s">
        <v>25</v>
      </c>
      <c r="E282" t="s">
        <v>26</v>
      </c>
      <c r="F282" t="s">
        <v>27</v>
      </c>
      <c r="G282" t="s">
        <v>28</v>
      </c>
      <c r="H282" t="s">
        <v>29</v>
      </c>
      <c r="I282" t="s">
        <v>49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 x14ac:dyDescent="0.3">
      <c r="A283" s="1">
        <v>43976</v>
      </c>
      <c r="B283">
        <v>4636</v>
      </c>
      <c r="C283" t="s">
        <v>24</v>
      </c>
      <c r="D283" t="s">
        <v>44</v>
      </c>
      <c r="E283" t="s">
        <v>26</v>
      </c>
      <c r="F283" t="s">
        <v>27</v>
      </c>
      <c r="G283" t="s">
        <v>33</v>
      </c>
      <c r="H283" t="s">
        <v>34</v>
      </c>
      <c r="I283" t="s">
        <v>45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 x14ac:dyDescent="0.3">
      <c r="A284" s="1">
        <v>43976</v>
      </c>
      <c r="B284">
        <v>6108</v>
      </c>
      <c r="C284" t="s">
        <v>52</v>
      </c>
      <c r="D284" t="s">
        <v>53</v>
      </c>
      <c r="E284" t="s">
        <v>54</v>
      </c>
      <c r="F284" t="s">
        <v>27</v>
      </c>
      <c r="G284" t="s">
        <v>28</v>
      </c>
      <c r="H284" t="s">
        <v>29</v>
      </c>
      <c r="I284" t="s">
        <v>55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 x14ac:dyDescent="0.3">
      <c r="A285" s="1">
        <v>43977</v>
      </c>
      <c r="B285">
        <v>4636</v>
      </c>
      <c r="C285" t="s">
        <v>24</v>
      </c>
      <c r="D285" t="s">
        <v>25</v>
      </c>
      <c r="E285" t="s">
        <v>26</v>
      </c>
      <c r="F285" t="s">
        <v>27</v>
      </c>
      <c r="G285" t="s">
        <v>28</v>
      </c>
      <c r="H285" t="s">
        <v>29</v>
      </c>
      <c r="I285" t="s">
        <v>49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 x14ac:dyDescent="0.3">
      <c r="A286" s="1">
        <v>43977</v>
      </c>
      <c r="B286">
        <v>4636</v>
      </c>
      <c r="C286" t="s">
        <v>24</v>
      </c>
      <c r="D286" t="s">
        <v>44</v>
      </c>
      <c r="E286" t="s">
        <v>26</v>
      </c>
      <c r="F286" t="s">
        <v>27</v>
      </c>
      <c r="G286" t="s">
        <v>33</v>
      </c>
      <c r="H286" t="s">
        <v>34</v>
      </c>
      <c r="I286" t="s">
        <v>45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 x14ac:dyDescent="0.3">
      <c r="A287" s="1">
        <v>43977</v>
      </c>
      <c r="B287">
        <v>6108</v>
      </c>
      <c r="C287" t="s">
        <v>52</v>
      </c>
      <c r="D287" t="s">
        <v>53</v>
      </c>
      <c r="E287" t="s">
        <v>54</v>
      </c>
      <c r="F287" t="s">
        <v>27</v>
      </c>
      <c r="G287" t="s">
        <v>28</v>
      </c>
      <c r="H287" t="s">
        <v>29</v>
      </c>
      <c r="I287" t="s">
        <v>55</v>
      </c>
      <c r="J287">
        <v>9230.5400000000009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 x14ac:dyDescent="0.3">
      <c r="A288" s="1">
        <v>43978</v>
      </c>
      <c r="B288">
        <v>4636</v>
      </c>
      <c r="C288" t="s">
        <v>24</v>
      </c>
      <c r="D288" t="s">
        <v>25</v>
      </c>
      <c r="E288" t="s">
        <v>26</v>
      </c>
      <c r="F288" t="s">
        <v>27</v>
      </c>
      <c r="G288" t="s">
        <v>28</v>
      </c>
      <c r="H288" t="s">
        <v>29</v>
      </c>
      <c r="I288" t="s">
        <v>49</v>
      </c>
      <c r="J288">
        <v>600.83000000000004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 x14ac:dyDescent="0.3">
      <c r="A289" s="1">
        <v>43978</v>
      </c>
      <c r="B289">
        <v>4636</v>
      </c>
      <c r="C289" t="s">
        <v>24</v>
      </c>
      <c r="D289" t="s">
        <v>44</v>
      </c>
      <c r="E289" t="s">
        <v>26</v>
      </c>
      <c r="F289" t="s">
        <v>27</v>
      </c>
      <c r="G289" t="s">
        <v>33</v>
      </c>
      <c r="H289" t="s">
        <v>34</v>
      </c>
      <c r="I289" t="s">
        <v>45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 x14ac:dyDescent="0.3">
      <c r="A290" s="1">
        <v>43978</v>
      </c>
      <c r="B290">
        <v>6108</v>
      </c>
      <c r="C290" t="s">
        <v>52</v>
      </c>
      <c r="D290" t="s">
        <v>53</v>
      </c>
      <c r="E290" t="s">
        <v>54</v>
      </c>
      <c r="F290" t="s">
        <v>27</v>
      </c>
      <c r="G290" t="s">
        <v>28</v>
      </c>
      <c r="H290" t="s">
        <v>29</v>
      </c>
      <c r="I290" t="s">
        <v>55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 x14ac:dyDescent="0.3">
      <c r="A291" s="1">
        <v>43979</v>
      </c>
      <c r="B291">
        <v>4636</v>
      </c>
      <c r="C291" t="s">
        <v>24</v>
      </c>
      <c r="D291" t="s">
        <v>25</v>
      </c>
      <c r="E291" t="s">
        <v>26</v>
      </c>
      <c r="F291" t="s">
        <v>27</v>
      </c>
      <c r="G291" t="s">
        <v>28</v>
      </c>
      <c r="H291" t="s">
        <v>29</v>
      </c>
      <c r="I291" t="s">
        <v>49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 x14ac:dyDescent="0.3">
      <c r="A292" s="1">
        <v>43979</v>
      </c>
      <c r="B292">
        <v>4636</v>
      </c>
      <c r="C292" t="s">
        <v>24</v>
      </c>
      <c r="D292" t="s">
        <v>44</v>
      </c>
      <c r="E292" t="s">
        <v>26</v>
      </c>
      <c r="F292" t="s">
        <v>27</v>
      </c>
      <c r="G292" t="s">
        <v>33</v>
      </c>
      <c r="H292" t="s">
        <v>34</v>
      </c>
      <c r="I292" t="s">
        <v>45</v>
      </c>
      <c r="J292">
        <v>1278.8800000000001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 x14ac:dyDescent="0.3">
      <c r="A293" s="1">
        <v>43979</v>
      </c>
      <c r="B293">
        <v>6108</v>
      </c>
      <c r="C293" t="s">
        <v>52</v>
      </c>
      <c r="D293" t="s">
        <v>53</v>
      </c>
      <c r="E293" t="s">
        <v>54</v>
      </c>
      <c r="F293" t="s">
        <v>27</v>
      </c>
      <c r="G293" t="s">
        <v>28</v>
      </c>
      <c r="H293" t="s">
        <v>29</v>
      </c>
      <c r="I293" t="s">
        <v>55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 x14ac:dyDescent="0.3">
      <c r="A294" s="1">
        <v>43980</v>
      </c>
      <c r="B294">
        <v>4636</v>
      </c>
      <c r="C294" t="s">
        <v>24</v>
      </c>
      <c r="D294" t="s">
        <v>25</v>
      </c>
      <c r="E294" t="s">
        <v>26</v>
      </c>
      <c r="F294" t="s">
        <v>27</v>
      </c>
      <c r="G294" t="s">
        <v>28</v>
      </c>
      <c r="H294" t="s">
        <v>29</v>
      </c>
      <c r="I294" t="s">
        <v>49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 x14ac:dyDescent="0.3">
      <c r="A295" s="1">
        <v>43980</v>
      </c>
      <c r="B295">
        <v>4636</v>
      </c>
      <c r="C295" t="s">
        <v>24</v>
      </c>
      <c r="D295" t="s">
        <v>44</v>
      </c>
      <c r="E295" t="s">
        <v>26</v>
      </c>
      <c r="F295" t="s">
        <v>27</v>
      </c>
      <c r="G295" t="s">
        <v>33</v>
      </c>
      <c r="H295" t="s">
        <v>34</v>
      </c>
      <c r="I295" t="s">
        <v>45</v>
      </c>
      <c r="J295">
        <v>612.80999999999995</v>
      </c>
      <c r="K295">
        <v>290.54000000000002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 x14ac:dyDescent="0.3">
      <c r="A296" s="1">
        <v>43980</v>
      </c>
      <c r="B296">
        <v>6108</v>
      </c>
      <c r="C296" t="s">
        <v>52</v>
      </c>
      <c r="D296" t="s">
        <v>53</v>
      </c>
      <c r="E296" t="s">
        <v>54</v>
      </c>
      <c r="F296" t="s">
        <v>27</v>
      </c>
      <c r="G296" t="s">
        <v>28</v>
      </c>
      <c r="H296" t="s">
        <v>29</v>
      </c>
      <c r="I296" t="s">
        <v>55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 x14ac:dyDescent="0.3">
      <c r="A297" s="1">
        <v>43981</v>
      </c>
      <c r="B297">
        <v>4636</v>
      </c>
      <c r="C297" t="s">
        <v>24</v>
      </c>
      <c r="D297" t="s">
        <v>25</v>
      </c>
      <c r="E297" t="s">
        <v>26</v>
      </c>
      <c r="F297" t="s">
        <v>27</v>
      </c>
      <c r="G297" t="s">
        <v>28</v>
      </c>
      <c r="H297" t="s">
        <v>29</v>
      </c>
      <c r="I297" t="s">
        <v>49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 x14ac:dyDescent="0.3">
      <c r="A298" s="1">
        <v>43981</v>
      </c>
      <c r="B298">
        <v>4636</v>
      </c>
      <c r="C298" t="s">
        <v>24</v>
      </c>
      <c r="D298" t="s">
        <v>44</v>
      </c>
      <c r="E298" t="s">
        <v>26</v>
      </c>
      <c r="F298" t="s">
        <v>27</v>
      </c>
      <c r="G298" t="s">
        <v>33</v>
      </c>
      <c r="H298" t="s">
        <v>34</v>
      </c>
      <c r="I298" t="s">
        <v>45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 x14ac:dyDescent="0.3">
      <c r="A299" s="1">
        <v>43981</v>
      </c>
      <c r="B299">
        <v>6108</v>
      </c>
      <c r="C299" t="s">
        <v>52</v>
      </c>
      <c r="D299" t="s">
        <v>53</v>
      </c>
      <c r="E299" t="s">
        <v>54</v>
      </c>
      <c r="F299" t="s">
        <v>27</v>
      </c>
      <c r="G299" t="s">
        <v>28</v>
      </c>
      <c r="H299" t="s">
        <v>29</v>
      </c>
      <c r="I299" t="s">
        <v>55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575.54999999999995</v>
      </c>
      <c r="U299">
        <v>7466</v>
      </c>
      <c r="V299">
        <v>396</v>
      </c>
      <c r="W299">
        <v>5180</v>
      </c>
      <c r="X299">
        <v>1141</v>
      </c>
    </row>
    <row r="300" spans="1:24" x14ac:dyDescent="0.3">
      <c r="A300" s="1">
        <v>43982</v>
      </c>
      <c r="B300">
        <v>4636</v>
      </c>
      <c r="C300" t="s">
        <v>24</v>
      </c>
      <c r="D300" t="s">
        <v>25</v>
      </c>
      <c r="E300" t="s">
        <v>26</v>
      </c>
      <c r="F300" t="s">
        <v>27</v>
      </c>
      <c r="G300" t="s">
        <v>28</v>
      </c>
      <c r="H300" t="s">
        <v>29</v>
      </c>
      <c r="I300" t="s">
        <v>49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 x14ac:dyDescent="0.3">
      <c r="A301" s="1">
        <v>43982</v>
      </c>
      <c r="B301">
        <v>4636</v>
      </c>
      <c r="C301" t="s">
        <v>24</v>
      </c>
      <c r="D301" t="s">
        <v>44</v>
      </c>
      <c r="E301" t="s">
        <v>26</v>
      </c>
      <c r="F301" t="s">
        <v>27</v>
      </c>
      <c r="G301" t="s">
        <v>33</v>
      </c>
      <c r="H301" t="s">
        <v>34</v>
      </c>
      <c r="I301" t="s">
        <v>45</v>
      </c>
      <c r="J301">
        <v>1211.8499999999999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 x14ac:dyDescent="0.3">
      <c r="A302" s="1">
        <v>43982</v>
      </c>
      <c r="B302">
        <v>6108</v>
      </c>
      <c r="C302" t="s">
        <v>52</v>
      </c>
      <c r="D302" t="s">
        <v>53</v>
      </c>
      <c r="E302" t="s">
        <v>54</v>
      </c>
      <c r="F302" t="s">
        <v>27</v>
      </c>
      <c r="G302" t="s">
        <v>28</v>
      </c>
      <c r="H302" t="s">
        <v>29</v>
      </c>
      <c r="I302" t="s">
        <v>55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 x14ac:dyDescent="0.3">
      <c r="A303" s="1">
        <v>43983</v>
      </c>
      <c r="B303">
        <v>4636</v>
      </c>
      <c r="C303" t="s">
        <v>24</v>
      </c>
      <c r="D303" t="s">
        <v>25</v>
      </c>
      <c r="E303" t="s">
        <v>26</v>
      </c>
      <c r="F303" t="s">
        <v>27</v>
      </c>
      <c r="G303" t="s">
        <v>28</v>
      </c>
      <c r="H303" t="s">
        <v>29</v>
      </c>
      <c r="I303" t="s">
        <v>49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 x14ac:dyDescent="0.3">
      <c r="A304" s="1">
        <v>43983</v>
      </c>
      <c r="B304">
        <v>4636</v>
      </c>
      <c r="C304" t="s">
        <v>24</v>
      </c>
      <c r="D304" t="s">
        <v>44</v>
      </c>
      <c r="E304" t="s">
        <v>26</v>
      </c>
      <c r="F304" t="s">
        <v>27</v>
      </c>
      <c r="G304" t="s">
        <v>33</v>
      </c>
      <c r="H304" t="s">
        <v>34</v>
      </c>
      <c r="I304" t="s">
        <v>45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 x14ac:dyDescent="0.3">
      <c r="A305" s="1">
        <v>43983</v>
      </c>
      <c r="B305">
        <v>6108</v>
      </c>
      <c r="C305" t="s">
        <v>52</v>
      </c>
      <c r="D305" t="s">
        <v>53</v>
      </c>
      <c r="E305" t="s">
        <v>54</v>
      </c>
      <c r="F305" t="s">
        <v>27</v>
      </c>
      <c r="G305" t="s">
        <v>28</v>
      </c>
      <c r="H305" t="s">
        <v>29</v>
      </c>
      <c r="I305" t="s">
        <v>55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 x14ac:dyDescent="0.3">
      <c r="A306" s="1">
        <v>43984</v>
      </c>
      <c r="B306">
        <v>4636</v>
      </c>
      <c r="C306" t="s">
        <v>24</v>
      </c>
      <c r="D306" t="s">
        <v>25</v>
      </c>
      <c r="E306" t="s">
        <v>26</v>
      </c>
      <c r="F306" t="s">
        <v>27</v>
      </c>
      <c r="G306" t="s">
        <v>28</v>
      </c>
      <c r="H306" t="s">
        <v>29</v>
      </c>
      <c r="I306" t="s">
        <v>49</v>
      </c>
      <c r="J306">
        <v>1171.1600000000001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 x14ac:dyDescent="0.3">
      <c r="A307" s="1">
        <v>43984</v>
      </c>
      <c r="B307">
        <v>4636</v>
      </c>
      <c r="C307" t="s">
        <v>24</v>
      </c>
      <c r="D307" t="s">
        <v>44</v>
      </c>
      <c r="E307" t="s">
        <v>26</v>
      </c>
      <c r="F307" t="s">
        <v>27</v>
      </c>
      <c r="G307" t="s">
        <v>33</v>
      </c>
      <c r="H307" t="s">
        <v>34</v>
      </c>
      <c r="I307" t="s">
        <v>45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 x14ac:dyDescent="0.3">
      <c r="A308" s="1">
        <v>43984</v>
      </c>
      <c r="B308">
        <v>6108</v>
      </c>
      <c r="C308" t="s">
        <v>52</v>
      </c>
      <c r="D308" t="s">
        <v>53</v>
      </c>
      <c r="E308" t="s">
        <v>54</v>
      </c>
      <c r="F308" t="s">
        <v>27</v>
      </c>
      <c r="G308" t="s">
        <v>28</v>
      </c>
      <c r="H308" t="s">
        <v>29</v>
      </c>
      <c r="I308" t="s">
        <v>55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 x14ac:dyDescent="0.3">
      <c r="A309" s="1">
        <v>43985</v>
      </c>
      <c r="B309">
        <v>4636</v>
      </c>
      <c r="C309" t="s">
        <v>24</v>
      </c>
      <c r="D309" t="s">
        <v>25</v>
      </c>
      <c r="E309" t="s">
        <v>26</v>
      </c>
      <c r="F309" t="s">
        <v>27</v>
      </c>
      <c r="G309" t="s">
        <v>28</v>
      </c>
      <c r="H309" t="s">
        <v>29</v>
      </c>
      <c r="I309" t="s">
        <v>49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39.909999999999997</v>
      </c>
      <c r="U309">
        <v>529</v>
      </c>
      <c r="V309">
        <v>29</v>
      </c>
      <c r="W309">
        <v>703</v>
      </c>
      <c r="X309">
        <v>21</v>
      </c>
    </row>
    <row r="310" spans="1:24" x14ac:dyDescent="0.3">
      <c r="A310" s="1">
        <v>43985</v>
      </c>
      <c r="B310">
        <v>4636</v>
      </c>
      <c r="C310" t="s">
        <v>24</v>
      </c>
      <c r="D310" t="s">
        <v>44</v>
      </c>
      <c r="E310" t="s">
        <v>26</v>
      </c>
      <c r="F310" t="s">
        <v>27</v>
      </c>
      <c r="G310" t="s">
        <v>33</v>
      </c>
      <c r="H310" t="s">
        <v>34</v>
      </c>
      <c r="I310" t="s">
        <v>45</v>
      </c>
      <c r="J310">
        <v>1220.3699999999999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 x14ac:dyDescent="0.3">
      <c r="A311" s="1">
        <v>43985</v>
      </c>
      <c r="B311">
        <v>6108</v>
      </c>
      <c r="C311" t="s">
        <v>52</v>
      </c>
      <c r="D311" t="s">
        <v>53</v>
      </c>
      <c r="E311" t="s">
        <v>54</v>
      </c>
      <c r="F311" t="s">
        <v>27</v>
      </c>
      <c r="G311" t="s">
        <v>28</v>
      </c>
      <c r="H311" t="s">
        <v>29</v>
      </c>
      <c r="I311" t="s">
        <v>55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 x14ac:dyDescent="0.3">
      <c r="A312" s="1">
        <v>43986</v>
      </c>
      <c r="B312">
        <v>4636</v>
      </c>
      <c r="C312" t="s">
        <v>24</v>
      </c>
      <c r="D312" t="s">
        <v>25</v>
      </c>
      <c r="E312" t="s">
        <v>26</v>
      </c>
      <c r="F312" t="s">
        <v>27</v>
      </c>
      <c r="G312" t="s">
        <v>28</v>
      </c>
      <c r="H312" t="s">
        <v>29</v>
      </c>
      <c r="I312" t="s">
        <v>49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 x14ac:dyDescent="0.3">
      <c r="A313" s="1">
        <v>43986</v>
      </c>
      <c r="B313">
        <v>4636</v>
      </c>
      <c r="C313" t="s">
        <v>24</v>
      </c>
      <c r="D313" t="s">
        <v>44</v>
      </c>
      <c r="E313" t="s">
        <v>26</v>
      </c>
      <c r="F313" t="s">
        <v>27</v>
      </c>
      <c r="G313" t="s">
        <v>33</v>
      </c>
      <c r="H313" t="s">
        <v>34</v>
      </c>
      <c r="I313" t="s">
        <v>45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 x14ac:dyDescent="0.3">
      <c r="A314" s="1">
        <v>43986</v>
      </c>
      <c r="B314">
        <v>6108</v>
      </c>
      <c r="C314" t="s">
        <v>52</v>
      </c>
      <c r="D314" t="s">
        <v>53</v>
      </c>
      <c r="E314" t="s">
        <v>54</v>
      </c>
      <c r="F314" t="s">
        <v>27</v>
      </c>
      <c r="G314" t="s">
        <v>28</v>
      </c>
      <c r="H314" t="s">
        <v>29</v>
      </c>
      <c r="I314" t="s">
        <v>55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 x14ac:dyDescent="0.3">
      <c r="A315" s="1">
        <v>43987</v>
      </c>
      <c r="B315">
        <v>4636</v>
      </c>
      <c r="C315" t="s">
        <v>24</v>
      </c>
      <c r="D315" t="s">
        <v>25</v>
      </c>
      <c r="E315" t="s">
        <v>26</v>
      </c>
      <c r="F315" t="s">
        <v>27</v>
      </c>
      <c r="G315" t="s">
        <v>28</v>
      </c>
      <c r="H315" t="s">
        <v>29</v>
      </c>
      <c r="I315" t="s">
        <v>49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 x14ac:dyDescent="0.3">
      <c r="A316" s="1">
        <v>43987</v>
      </c>
      <c r="B316">
        <v>4636</v>
      </c>
      <c r="C316" t="s">
        <v>24</v>
      </c>
      <c r="D316" t="s">
        <v>44</v>
      </c>
      <c r="E316" t="s">
        <v>26</v>
      </c>
      <c r="F316" t="s">
        <v>27</v>
      </c>
      <c r="G316" t="s">
        <v>33</v>
      </c>
      <c r="H316" t="s">
        <v>34</v>
      </c>
      <c r="I316" t="s">
        <v>45</v>
      </c>
      <c r="J316">
        <v>1143.3399999999999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 x14ac:dyDescent="0.3">
      <c r="A317" s="1">
        <v>43987</v>
      </c>
      <c r="B317">
        <v>6108</v>
      </c>
      <c r="C317" t="s">
        <v>52</v>
      </c>
      <c r="D317" t="s">
        <v>53</v>
      </c>
      <c r="E317" t="s">
        <v>54</v>
      </c>
      <c r="F317" t="s">
        <v>27</v>
      </c>
      <c r="G317" t="s">
        <v>28</v>
      </c>
      <c r="H317" t="s">
        <v>29</v>
      </c>
      <c r="I317" t="s">
        <v>55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 x14ac:dyDescent="0.3">
      <c r="A318" s="1">
        <v>43988</v>
      </c>
      <c r="B318">
        <v>4636</v>
      </c>
      <c r="C318" t="s">
        <v>24</v>
      </c>
      <c r="D318" t="s">
        <v>25</v>
      </c>
      <c r="E318" t="s">
        <v>26</v>
      </c>
      <c r="F318" t="s">
        <v>27</v>
      </c>
      <c r="G318" t="s">
        <v>28</v>
      </c>
      <c r="H318" t="s">
        <v>29</v>
      </c>
      <c r="I318" t="s">
        <v>49</v>
      </c>
      <c r="J318">
        <v>1179.8800000000001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 x14ac:dyDescent="0.3">
      <c r="A319" s="1">
        <v>43988</v>
      </c>
      <c r="B319">
        <v>4636</v>
      </c>
      <c r="C319" t="s">
        <v>24</v>
      </c>
      <c r="D319" t="s">
        <v>44</v>
      </c>
      <c r="E319" t="s">
        <v>26</v>
      </c>
      <c r="F319" t="s">
        <v>27</v>
      </c>
      <c r="G319" t="s">
        <v>33</v>
      </c>
      <c r="H319" t="s">
        <v>34</v>
      </c>
      <c r="I319" t="s">
        <v>45</v>
      </c>
      <c r="J319">
        <v>1118.3900000000001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 x14ac:dyDescent="0.3">
      <c r="A320" s="1">
        <v>43988</v>
      </c>
      <c r="B320">
        <v>6108</v>
      </c>
      <c r="C320" t="s">
        <v>52</v>
      </c>
      <c r="D320" t="s">
        <v>53</v>
      </c>
      <c r="E320" t="s">
        <v>54</v>
      </c>
      <c r="F320" t="s">
        <v>27</v>
      </c>
      <c r="G320" t="s">
        <v>28</v>
      </c>
      <c r="H320" t="s">
        <v>29</v>
      </c>
      <c r="I320" t="s">
        <v>55</v>
      </c>
      <c r="J320">
        <v>8589.2999999999993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 x14ac:dyDescent="0.3">
      <c r="A321" s="1">
        <v>43989</v>
      </c>
      <c r="B321">
        <v>4636</v>
      </c>
      <c r="C321" t="s">
        <v>24</v>
      </c>
      <c r="D321" t="s">
        <v>25</v>
      </c>
      <c r="E321" t="s">
        <v>26</v>
      </c>
      <c r="F321" t="s">
        <v>27</v>
      </c>
      <c r="G321" t="s">
        <v>28</v>
      </c>
      <c r="H321" t="s">
        <v>29</v>
      </c>
      <c r="I321" t="s">
        <v>49</v>
      </c>
      <c r="J321">
        <v>1167.1400000000001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 x14ac:dyDescent="0.3">
      <c r="A322" s="1">
        <v>43989</v>
      </c>
      <c r="B322">
        <v>4636</v>
      </c>
      <c r="C322" t="s">
        <v>24</v>
      </c>
      <c r="D322" t="s">
        <v>44</v>
      </c>
      <c r="E322" t="s">
        <v>26</v>
      </c>
      <c r="F322" t="s">
        <v>27</v>
      </c>
      <c r="G322" t="s">
        <v>33</v>
      </c>
      <c r="H322" t="s">
        <v>34</v>
      </c>
      <c r="I322" t="s">
        <v>45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 x14ac:dyDescent="0.3">
      <c r="A323" s="1">
        <v>43989</v>
      </c>
      <c r="B323">
        <v>6108</v>
      </c>
      <c r="C323" t="s">
        <v>52</v>
      </c>
      <c r="D323" t="s">
        <v>53</v>
      </c>
      <c r="E323" t="s">
        <v>54</v>
      </c>
      <c r="F323" t="s">
        <v>27</v>
      </c>
      <c r="G323" t="s">
        <v>28</v>
      </c>
      <c r="H323" t="s">
        <v>29</v>
      </c>
      <c r="I323" t="s">
        <v>55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563.04999999999995</v>
      </c>
      <c r="U323">
        <v>6119</v>
      </c>
      <c r="V323">
        <v>312</v>
      </c>
      <c r="W323">
        <v>4541</v>
      </c>
      <c r="X323">
        <v>837</v>
      </c>
    </row>
    <row r="324" spans="1:24" x14ac:dyDescent="0.3">
      <c r="A324" s="1">
        <v>43990</v>
      </c>
      <c r="B324">
        <v>4636</v>
      </c>
      <c r="C324" t="s">
        <v>24</v>
      </c>
      <c r="D324" t="s">
        <v>25</v>
      </c>
      <c r="E324" t="s">
        <v>26</v>
      </c>
      <c r="F324" t="s">
        <v>27</v>
      </c>
      <c r="G324" t="s">
        <v>28</v>
      </c>
      <c r="H324" t="s">
        <v>29</v>
      </c>
      <c r="I324" t="s">
        <v>49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 x14ac:dyDescent="0.3">
      <c r="A325" s="1">
        <v>43990</v>
      </c>
      <c r="B325">
        <v>4636</v>
      </c>
      <c r="C325" t="s">
        <v>24</v>
      </c>
      <c r="D325" t="s">
        <v>44</v>
      </c>
      <c r="E325" t="s">
        <v>26</v>
      </c>
      <c r="F325" t="s">
        <v>27</v>
      </c>
      <c r="G325" t="s">
        <v>33</v>
      </c>
      <c r="H325" t="s">
        <v>34</v>
      </c>
      <c r="I325" t="s">
        <v>45</v>
      </c>
      <c r="J325">
        <v>663.67</v>
      </c>
      <c r="K325">
        <v>280.52999999999997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 x14ac:dyDescent="0.3">
      <c r="A326" s="1">
        <v>43990</v>
      </c>
      <c r="B326">
        <v>6108</v>
      </c>
      <c r="C326" t="s">
        <v>52</v>
      </c>
      <c r="D326" t="s">
        <v>53</v>
      </c>
      <c r="E326" t="s">
        <v>54</v>
      </c>
      <c r="F326" t="s">
        <v>27</v>
      </c>
      <c r="G326" t="s">
        <v>28</v>
      </c>
      <c r="H326" t="s">
        <v>29</v>
      </c>
      <c r="I326" t="s">
        <v>55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 x14ac:dyDescent="0.3">
      <c r="A327" s="1">
        <v>43991</v>
      </c>
      <c r="B327">
        <v>4636</v>
      </c>
      <c r="C327" t="s">
        <v>24</v>
      </c>
      <c r="D327" t="s">
        <v>25</v>
      </c>
      <c r="E327" t="s">
        <v>26</v>
      </c>
      <c r="F327" t="s">
        <v>27</v>
      </c>
      <c r="G327" t="s">
        <v>28</v>
      </c>
      <c r="H327" t="s">
        <v>29</v>
      </c>
      <c r="I327" t="s">
        <v>49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 x14ac:dyDescent="0.3">
      <c r="A328" s="1">
        <v>43991</v>
      </c>
      <c r="B328">
        <v>4636</v>
      </c>
      <c r="C328" t="s">
        <v>24</v>
      </c>
      <c r="D328" t="s">
        <v>44</v>
      </c>
      <c r="E328" t="s">
        <v>26</v>
      </c>
      <c r="F328" t="s">
        <v>27</v>
      </c>
      <c r="G328" t="s">
        <v>33</v>
      </c>
      <c r="H328" t="s">
        <v>34</v>
      </c>
      <c r="I328" t="s">
        <v>45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 x14ac:dyDescent="0.3">
      <c r="A329" s="1">
        <v>43991</v>
      </c>
      <c r="B329">
        <v>6108</v>
      </c>
      <c r="C329" t="s">
        <v>52</v>
      </c>
      <c r="D329" t="s">
        <v>53</v>
      </c>
      <c r="E329" t="s">
        <v>54</v>
      </c>
      <c r="F329" t="s">
        <v>27</v>
      </c>
      <c r="G329" t="s">
        <v>28</v>
      </c>
      <c r="H329" t="s">
        <v>29</v>
      </c>
      <c r="I329" t="s">
        <v>55</v>
      </c>
      <c r="J329">
        <v>7555.66</v>
      </c>
      <c r="K329">
        <v>2574.5700000000002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 x14ac:dyDescent="0.3">
      <c r="A330" s="1">
        <v>43992</v>
      </c>
      <c r="B330">
        <v>4636</v>
      </c>
      <c r="C330" t="s">
        <v>24</v>
      </c>
      <c r="D330" t="s">
        <v>25</v>
      </c>
      <c r="E330" t="s">
        <v>26</v>
      </c>
      <c r="F330" t="s">
        <v>27</v>
      </c>
      <c r="G330" t="s">
        <v>28</v>
      </c>
      <c r="H330" t="s">
        <v>29</v>
      </c>
      <c r="I330" t="s">
        <v>49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 x14ac:dyDescent="0.3">
      <c r="A331" s="1">
        <v>43992</v>
      </c>
      <c r="B331">
        <v>6108</v>
      </c>
      <c r="C331" t="s">
        <v>52</v>
      </c>
      <c r="D331" t="s">
        <v>53</v>
      </c>
      <c r="E331" t="s">
        <v>54</v>
      </c>
      <c r="F331" t="s">
        <v>27</v>
      </c>
      <c r="G331" t="s">
        <v>28</v>
      </c>
      <c r="H331" t="s">
        <v>29</v>
      </c>
      <c r="I331" t="s">
        <v>55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 x14ac:dyDescent="0.3">
      <c r="A332" s="1">
        <v>43993</v>
      </c>
      <c r="B332">
        <v>4636</v>
      </c>
      <c r="C332" t="s">
        <v>24</v>
      </c>
      <c r="D332" t="s">
        <v>25</v>
      </c>
      <c r="E332" t="s">
        <v>26</v>
      </c>
      <c r="F332" t="s">
        <v>27</v>
      </c>
      <c r="G332" t="s">
        <v>28</v>
      </c>
      <c r="H332" t="s">
        <v>29</v>
      </c>
      <c r="I332" t="s">
        <v>49</v>
      </c>
      <c r="J332">
        <v>1074.9100000000001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 x14ac:dyDescent="0.3">
      <c r="A333" s="1">
        <v>43993</v>
      </c>
      <c r="B333">
        <v>6108</v>
      </c>
      <c r="C333" t="s">
        <v>52</v>
      </c>
      <c r="D333" t="s">
        <v>53</v>
      </c>
      <c r="E333" t="s">
        <v>54</v>
      </c>
      <c r="F333" t="s">
        <v>27</v>
      </c>
      <c r="G333" t="s">
        <v>28</v>
      </c>
      <c r="H333" t="s">
        <v>29</v>
      </c>
      <c r="I333" t="s">
        <v>55</v>
      </c>
      <c r="J333">
        <v>6686.34</v>
      </c>
      <c r="K333">
        <v>2091.0500000000002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 x14ac:dyDescent="0.3">
      <c r="A334" s="1">
        <v>43994</v>
      </c>
      <c r="B334">
        <v>4636</v>
      </c>
      <c r="C334" t="s">
        <v>24</v>
      </c>
      <c r="D334" t="s">
        <v>25</v>
      </c>
      <c r="E334" t="s">
        <v>26</v>
      </c>
      <c r="F334" t="s">
        <v>27</v>
      </c>
      <c r="G334" t="s">
        <v>28</v>
      </c>
      <c r="H334" t="s">
        <v>29</v>
      </c>
      <c r="I334" t="s">
        <v>49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 x14ac:dyDescent="0.3">
      <c r="A335" s="1">
        <v>43994</v>
      </c>
      <c r="B335">
        <v>4636</v>
      </c>
      <c r="C335" t="s">
        <v>24</v>
      </c>
      <c r="D335" t="s">
        <v>44</v>
      </c>
      <c r="E335" t="s">
        <v>26</v>
      </c>
      <c r="F335" t="s">
        <v>27</v>
      </c>
      <c r="G335" t="s">
        <v>33</v>
      </c>
      <c r="H335" t="s">
        <v>34</v>
      </c>
      <c r="I335" t="s">
        <v>45</v>
      </c>
      <c r="J335">
        <v>1309.0899999999999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 x14ac:dyDescent="0.3">
      <c r="A336" s="1">
        <v>43994</v>
      </c>
      <c r="B336">
        <v>6108</v>
      </c>
      <c r="C336" t="s">
        <v>52</v>
      </c>
      <c r="D336" t="s">
        <v>53</v>
      </c>
      <c r="E336" t="s">
        <v>54</v>
      </c>
      <c r="F336" t="s">
        <v>27</v>
      </c>
      <c r="G336" t="s">
        <v>28</v>
      </c>
      <c r="H336" t="s">
        <v>29</v>
      </c>
      <c r="I336" t="s">
        <v>55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 x14ac:dyDescent="0.3">
      <c r="A337" s="1">
        <v>43995</v>
      </c>
      <c r="B337">
        <v>4636</v>
      </c>
      <c r="C337" t="s">
        <v>24</v>
      </c>
      <c r="D337" t="s">
        <v>25</v>
      </c>
      <c r="E337" t="s">
        <v>26</v>
      </c>
      <c r="F337" t="s">
        <v>27</v>
      </c>
      <c r="G337" t="s">
        <v>28</v>
      </c>
      <c r="H337" t="s">
        <v>29</v>
      </c>
      <c r="I337" t="s">
        <v>49</v>
      </c>
      <c r="J337">
        <v>683.97</v>
      </c>
      <c r="K337">
        <v>265.33999999999997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 x14ac:dyDescent="0.3">
      <c r="A338" s="1">
        <v>43995</v>
      </c>
      <c r="B338">
        <v>4636</v>
      </c>
      <c r="C338" t="s">
        <v>24</v>
      </c>
      <c r="D338" t="s">
        <v>44</v>
      </c>
      <c r="E338" t="s">
        <v>26</v>
      </c>
      <c r="F338" t="s">
        <v>27</v>
      </c>
      <c r="G338" t="s">
        <v>33</v>
      </c>
      <c r="H338" t="s">
        <v>34</v>
      </c>
      <c r="I338" t="s">
        <v>45</v>
      </c>
      <c r="J338">
        <v>1246.8800000000001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 x14ac:dyDescent="0.3">
      <c r="A339" s="1">
        <v>43995</v>
      </c>
      <c r="B339">
        <v>6108</v>
      </c>
      <c r="C339" t="s">
        <v>52</v>
      </c>
      <c r="D339" t="s">
        <v>53</v>
      </c>
      <c r="E339" t="s">
        <v>54</v>
      </c>
      <c r="F339" t="s">
        <v>27</v>
      </c>
      <c r="G339" t="s">
        <v>28</v>
      </c>
      <c r="H339" t="s">
        <v>29</v>
      </c>
      <c r="I339" t="s">
        <v>55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 x14ac:dyDescent="0.3">
      <c r="A340" s="1">
        <v>43996</v>
      </c>
      <c r="B340">
        <v>4636</v>
      </c>
      <c r="C340" t="s">
        <v>24</v>
      </c>
      <c r="D340" t="s">
        <v>25</v>
      </c>
      <c r="E340" t="s">
        <v>26</v>
      </c>
      <c r="F340" t="s">
        <v>27</v>
      </c>
      <c r="G340" t="s">
        <v>28</v>
      </c>
      <c r="H340" t="s">
        <v>29</v>
      </c>
      <c r="I340" t="s">
        <v>49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 x14ac:dyDescent="0.3">
      <c r="A341" s="1">
        <v>43996</v>
      </c>
      <c r="B341">
        <v>4636</v>
      </c>
      <c r="C341" t="s">
        <v>24</v>
      </c>
      <c r="D341" t="s">
        <v>44</v>
      </c>
      <c r="E341" t="s">
        <v>26</v>
      </c>
      <c r="F341" t="s">
        <v>27</v>
      </c>
      <c r="G341" t="s">
        <v>33</v>
      </c>
      <c r="H341" t="s">
        <v>34</v>
      </c>
      <c r="I341" t="s">
        <v>45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 x14ac:dyDescent="0.3">
      <c r="A342" s="1">
        <v>43996</v>
      </c>
      <c r="B342">
        <v>6108</v>
      </c>
      <c r="C342" t="s">
        <v>52</v>
      </c>
      <c r="D342" t="s">
        <v>53</v>
      </c>
      <c r="E342" t="s">
        <v>54</v>
      </c>
      <c r="F342" t="s">
        <v>27</v>
      </c>
      <c r="G342" t="s">
        <v>28</v>
      </c>
      <c r="H342" t="s">
        <v>29</v>
      </c>
      <c r="I342" t="s">
        <v>55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 x14ac:dyDescent="0.3">
      <c r="A343" s="1">
        <v>43997</v>
      </c>
      <c r="B343">
        <v>4636</v>
      </c>
      <c r="C343" t="s">
        <v>24</v>
      </c>
      <c r="D343" t="s">
        <v>25</v>
      </c>
      <c r="E343" t="s">
        <v>26</v>
      </c>
      <c r="F343" t="s">
        <v>27</v>
      </c>
      <c r="G343" t="s">
        <v>28</v>
      </c>
      <c r="H343" t="s">
        <v>29</v>
      </c>
      <c r="I343" t="s">
        <v>49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 x14ac:dyDescent="0.3">
      <c r="A344" s="1">
        <v>43997</v>
      </c>
      <c r="B344">
        <v>4636</v>
      </c>
      <c r="C344" t="s">
        <v>24</v>
      </c>
      <c r="D344" t="s">
        <v>44</v>
      </c>
      <c r="E344" t="s">
        <v>26</v>
      </c>
      <c r="F344" t="s">
        <v>27</v>
      </c>
      <c r="G344" t="s">
        <v>33</v>
      </c>
      <c r="H344" t="s">
        <v>34</v>
      </c>
      <c r="I344" t="s">
        <v>45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 x14ac:dyDescent="0.3">
      <c r="A345" s="1">
        <v>43997</v>
      </c>
      <c r="B345">
        <v>6108</v>
      </c>
      <c r="C345" t="s">
        <v>52</v>
      </c>
      <c r="D345" t="s">
        <v>53</v>
      </c>
      <c r="E345" t="s">
        <v>54</v>
      </c>
      <c r="F345" t="s">
        <v>27</v>
      </c>
      <c r="G345" t="s">
        <v>28</v>
      </c>
      <c r="H345" t="s">
        <v>29</v>
      </c>
      <c r="I345" t="s">
        <v>55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 x14ac:dyDescent="0.3">
      <c r="A346" s="1">
        <v>43998</v>
      </c>
      <c r="B346">
        <v>4636</v>
      </c>
      <c r="C346" t="s">
        <v>24</v>
      </c>
      <c r="D346" t="s">
        <v>25</v>
      </c>
      <c r="E346" t="s">
        <v>26</v>
      </c>
      <c r="F346" t="s">
        <v>27</v>
      </c>
      <c r="G346" t="s">
        <v>28</v>
      </c>
      <c r="H346" t="s">
        <v>29</v>
      </c>
      <c r="I346" t="s">
        <v>49</v>
      </c>
      <c r="J346">
        <v>1225.9100000000001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 x14ac:dyDescent="0.3">
      <c r="A347" s="1">
        <v>43998</v>
      </c>
      <c r="B347">
        <v>4636</v>
      </c>
      <c r="C347" t="s">
        <v>24</v>
      </c>
      <c r="D347" t="s">
        <v>44</v>
      </c>
      <c r="E347" t="s">
        <v>26</v>
      </c>
      <c r="F347" t="s">
        <v>27</v>
      </c>
      <c r="G347" t="s">
        <v>33</v>
      </c>
      <c r="H347" t="s">
        <v>34</v>
      </c>
      <c r="I347" t="s">
        <v>45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 x14ac:dyDescent="0.3">
      <c r="A348" s="1">
        <v>43998</v>
      </c>
      <c r="B348">
        <v>6108</v>
      </c>
      <c r="C348" t="s">
        <v>52</v>
      </c>
      <c r="D348" t="s">
        <v>53</v>
      </c>
      <c r="E348" t="s">
        <v>54</v>
      </c>
      <c r="F348" t="s">
        <v>27</v>
      </c>
      <c r="G348" t="s">
        <v>28</v>
      </c>
      <c r="H348" t="s">
        <v>29</v>
      </c>
      <c r="I348" t="s">
        <v>55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 x14ac:dyDescent="0.3">
      <c r="A349" s="1">
        <v>43999</v>
      </c>
      <c r="B349">
        <v>4636</v>
      </c>
      <c r="C349" t="s">
        <v>24</v>
      </c>
      <c r="D349" t="s">
        <v>25</v>
      </c>
      <c r="E349" t="s">
        <v>26</v>
      </c>
      <c r="F349" t="s">
        <v>27</v>
      </c>
      <c r="G349" t="s">
        <v>28</v>
      </c>
      <c r="H349" t="s">
        <v>29</v>
      </c>
      <c r="I349" t="s">
        <v>49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 x14ac:dyDescent="0.3">
      <c r="A350" s="1">
        <v>43999</v>
      </c>
      <c r="B350">
        <v>4636</v>
      </c>
      <c r="C350" t="s">
        <v>24</v>
      </c>
      <c r="D350" t="s">
        <v>44</v>
      </c>
      <c r="E350" t="s">
        <v>26</v>
      </c>
      <c r="F350" t="s">
        <v>27</v>
      </c>
      <c r="G350" t="s">
        <v>33</v>
      </c>
      <c r="H350" t="s">
        <v>34</v>
      </c>
      <c r="I350" t="s">
        <v>45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 x14ac:dyDescent="0.3">
      <c r="A351" s="1">
        <v>43999</v>
      </c>
      <c r="B351">
        <v>6108</v>
      </c>
      <c r="C351" t="s">
        <v>52</v>
      </c>
      <c r="D351" t="s">
        <v>53</v>
      </c>
      <c r="E351" t="s">
        <v>54</v>
      </c>
      <c r="F351" t="s">
        <v>27</v>
      </c>
      <c r="G351" t="s">
        <v>28</v>
      </c>
      <c r="H351" t="s">
        <v>29</v>
      </c>
      <c r="I351" t="s">
        <v>55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 x14ac:dyDescent="0.3">
      <c r="A352" s="1">
        <v>44000</v>
      </c>
      <c r="B352">
        <v>4636</v>
      </c>
      <c r="C352" t="s">
        <v>24</v>
      </c>
      <c r="D352" t="s">
        <v>25</v>
      </c>
      <c r="E352" t="s">
        <v>26</v>
      </c>
      <c r="F352" t="s">
        <v>27</v>
      </c>
      <c r="G352" t="s">
        <v>28</v>
      </c>
      <c r="H352" t="s">
        <v>29</v>
      </c>
      <c r="I352" t="s">
        <v>49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 x14ac:dyDescent="0.3">
      <c r="A353" s="1">
        <v>44000</v>
      </c>
      <c r="B353">
        <v>4636</v>
      </c>
      <c r="C353" t="s">
        <v>24</v>
      </c>
      <c r="D353" t="s">
        <v>44</v>
      </c>
      <c r="E353" t="s">
        <v>26</v>
      </c>
      <c r="F353" t="s">
        <v>27</v>
      </c>
      <c r="G353" t="s">
        <v>33</v>
      </c>
      <c r="H353" t="s">
        <v>34</v>
      </c>
      <c r="I353" t="s">
        <v>45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 x14ac:dyDescent="0.3">
      <c r="A354" s="1">
        <v>44000</v>
      </c>
      <c r="B354">
        <v>6108</v>
      </c>
      <c r="C354" t="s">
        <v>52</v>
      </c>
      <c r="D354" t="s">
        <v>53</v>
      </c>
      <c r="E354" t="s">
        <v>54</v>
      </c>
      <c r="F354" t="s">
        <v>27</v>
      </c>
      <c r="G354" t="s">
        <v>28</v>
      </c>
      <c r="H354" t="s">
        <v>29</v>
      </c>
      <c r="I354" t="s">
        <v>55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 x14ac:dyDescent="0.3">
      <c r="A355" s="1">
        <v>44001</v>
      </c>
      <c r="B355">
        <v>4636</v>
      </c>
      <c r="C355" t="s">
        <v>24</v>
      </c>
      <c r="D355" t="s">
        <v>25</v>
      </c>
      <c r="E355" t="s">
        <v>26</v>
      </c>
      <c r="F355" t="s">
        <v>27</v>
      </c>
      <c r="G355" t="s">
        <v>28</v>
      </c>
      <c r="H355" t="s">
        <v>29</v>
      </c>
      <c r="I355" t="s">
        <v>49</v>
      </c>
      <c r="J355">
        <v>776.34</v>
      </c>
      <c r="K355">
        <v>302.72000000000003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 x14ac:dyDescent="0.3">
      <c r="A356" s="1">
        <v>44001</v>
      </c>
      <c r="B356">
        <v>4636</v>
      </c>
      <c r="C356" t="s">
        <v>24</v>
      </c>
      <c r="D356" t="s">
        <v>44</v>
      </c>
      <c r="E356" t="s">
        <v>26</v>
      </c>
      <c r="F356" t="s">
        <v>27</v>
      </c>
      <c r="G356" t="s">
        <v>33</v>
      </c>
      <c r="H356" t="s">
        <v>34</v>
      </c>
      <c r="I356" t="s">
        <v>45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38.799999999999997</v>
      </c>
      <c r="U356">
        <v>510</v>
      </c>
      <c r="V356">
        <v>27</v>
      </c>
      <c r="W356">
        <v>642</v>
      </c>
      <c r="X356">
        <v>41</v>
      </c>
    </row>
    <row r="357" spans="1:24" x14ac:dyDescent="0.3">
      <c r="A357" s="1">
        <v>44001</v>
      </c>
      <c r="B357">
        <v>6108</v>
      </c>
      <c r="C357" t="s">
        <v>52</v>
      </c>
      <c r="D357" t="s">
        <v>53</v>
      </c>
      <c r="E357" t="s">
        <v>54</v>
      </c>
      <c r="F357" t="s">
        <v>27</v>
      </c>
      <c r="G357" t="s">
        <v>28</v>
      </c>
      <c r="H357" t="s">
        <v>29</v>
      </c>
      <c r="I357" t="s">
        <v>55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 x14ac:dyDescent="0.3">
      <c r="A358" s="1">
        <v>44002</v>
      </c>
      <c r="B358">
        <v>4636</v>
      </c>
      <c r="C358" t="s">
        <v>24</v>
      </c>
      <c r="D358" t="s">
        <v>25</v>
      </c>
      <c r="E358" t="s">
        <v>26</v>
      </c>
      <c r="F358" t="s">
        <v>27</v>
      </c>
      <c r="G358" t="s">
        <v>28</v>
      </c>
      <c r="H358" t="s">
        <v>29</v>
      </c>
      <c r="I358" t="s">
        <v>49</v>
      </c>
      <c r="J358">
        <v>884.92</v>
      </c>
      <c r="K358">
        <v>306.85000000000002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 x14ac:dyDescent="0.3">
      <c r="A359" s="1">
        <v>44002</v>
      </c>
      <c r="B359">
        <v>4636</v>
      </c>
      <c r="C359" t="s">
        <v>24</v>
      </c>
      <c r="D359" t="s">
        <v>44</v>
      </c>
      <c r="E359" t="s">
        <v>26</v>
      </c>
      <c r="F359" t="s">
        <v>27</v>
      </c>
      <c r="G359" t="s">
        <v>33</v>
      </c>
      <c r="H359" t="s">
        <v>34</v>
      </c>
      <c r="I359" t="s">
        <v>45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 x14ac:dyDescent="0.3">
      <c r="A360" s="1">
        <v>44002</v>
      </c>
      <c r="B360">
        <v>6108</v>
      </c>
      <c r="C360" t="s">
        <v>52</v>
      </c>
      <c r="D360" t="s">
        <v>53</v>
      </c>
      <c r="E360" t="s">
        <v>54</v>
      </c>
      <c r="F360" t="s">
        <v>27</v>
      </c>
      <c r="G360" t="s">
        <v>28</v>
      </c>
      <c r="H360" t="s">
        <v>29</v>
      </c>
      <c r="I360" t="s">
        <v>55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 x14ac:dyDescent="0.3">
      <c r="A361" s="1">
        <v>44003</v>
      </c>
      <c r="B361">
        <v>4636</v>
      </c>
      <c r="C361" t="s">
        <v>24</v>
      </c>
      <c r="D361" t="s">
        <v>25</v>
      </c>
      <c r="E361" t="s">
        <v>26</v>
      </c>
      <c r="F361" t="s">
        <v>27</v>
      </c>
      <c r="G361" t="s">
        <v>28</v>
      </c>
      <c r="H361" t="s">
        <v>29</v>
      </c>
      <c r="I361" t="s">
        <v>49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 x14ac:dyDescent="0.3">
      <c r="A362" s="1">
        <v>44003</v>
      </c>
      <c r="B362">
        <v>4636</v>
      </c>
      <c r="C362" t="s">
        <v>24</v>
      </c>
      <c r="D362" t="s">
        <v>44</v>
      </c>
      <c r="E362" t="s">
        <v>26</v>
      </c>
      <c r="F362" t="s">
        <v>27</v>
      </c>
      <c r="G362" t="s">
        <v>33</v>
      </c>
      <c r="H362" t="s">
        <v>34</v>
      </c>
      <c r="I362" t="s">
        <v>45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 x14ac:dyDescent="0.3">
      <c r="A363" s="1">
        <v>44003</v>
      </c>
      <c r="B363">
        <v>6108</v>
      </c>
      <c r="C363" t="s">
        <v>52</v>
      </c>
      <c r="D363" t="s">
        <v>53</v>
      </c>
      <c r="E363" t="s">
        <v>54</v>
      </c>
      <c r="F363" t="s">
        <v>27</v>
      </c>
      <c r="G363" t="s">
        <v>28</v>
      </c>
      <c r="H363" t="s">
        <v>29</v>
      </c>
      <c r="I363" t="s">
        <v>55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 x14ac:dyDescent="0.3">
      <c r="A364" s="1">
        <v>44004</v>
      </c>
      <c r="B364">
        <v>4636</v>
      </c>
      <c r="C364" t="s">
        <v>24</v>
      </c>
      <c r="D364" t="s">
        <v>25</v>
      </c>
      <c r="E364" t="s">
        <v>26</v>
      </c>
      <c r="F364" t="s">
        <v>27</v>
      </c>
      <c r="G364" t="s">
        <v>28</v>
      </c>
      <c r="H364" t="s">
        <v>29</v>
      </c>
      <c r="I364" t="s">
        <v>49</v>
      </c>
      <c r="J364">
        <v>728.88</v>
      </c>
      <c r="K364">
        <v>265.52999999999997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 x14ac:dyDescent="0.3">
      <c r="A365" s="1">
        <v>44004</v>
      </c>
      <c r="B365">
        <v>4636</v>
      </c>
      <c r="C365" t="s">
        <v>24</v>
      </c>
      <c r="D365" t="s">
        <v>44</v>
      </c>
      <c r="E365" t="s">
        <v>26</v>
      </c>
      <c r="F365" t="s">
        <v>27</v>
      </c>
      <c r="G365" t="s">
        <v>33</v>
      </c>
      <c r="H365" t="s">
        <v>34</v>
      </c>
      <c r="I365" t="s">
        <v>45</v>
      </c>
      <c r="J365">
        <v>738.79</v>
      </c>
      <c r="K365">
        <v>274.97000000000003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 x14ac:dyDescent="0.3">
      <c r="A366" s="1">
        <v>44004</v>
      </c>
      <c r="B366">
        <v>6108</v>
      </c>
      <c r="C366" t="s">
        <v>52</v>
      </c>
      <c r="D366" t="s">
        <v>53</v>
      </c>
      <c r="E366" t="s">
        <v>54</v>
      </c>
      <c r="F366" t="s">
        <v>27</v>
      </c>
      <c r="G366" t="s">
        <v>28</v>
      </c>
      <c r="H366" t="s">
        <v>29</v>
      </c>
      <c r="I366" t="s">
        <v>55</v>
      </c>
      <c r="J366">
        <v>5131.1400000000003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 x14ac:dyDescent="0.3">
      <c r="A367" s="1">
        <v>44005</v>
      </c>
      <c r="B367">
        <v>4636</v>
      </c>
      <c r="C367" t="s">
        <v>24</v>
      </c>
      <c r="D367" t="s">
        <v>25</v>
      </c>
      <c r="E367" t="s">
        <v>26</v>
      </c>
      <c r="F367" t="s">
        <v>27</v>
      </c>
      <c r="G367" t="s">
        <v>28</v>
      </c>
      <c r="H367" t="s">
        <v>29</v>
      </c>
      <c r="I367" t="s">
        <v>49</v>
      </c>
      <c r="J367">
        <v>557.08000000000004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 x14ac:dyDescent="0.3">
      <c r="A368" s="1">
        <v>44005</v>
      </c>
      <c r="B368">
        <v>4636</v>
      </c>
      <c r="C368" t="s">
        <v>24</v>
      </c>
      <c r="D368" t="s">
        <v>44</v>
      </c>
      <c r="E368" t="s">
        <v>26</v>
      </c>
      <c r="F368" t="s">
        <v>27</v>
      </c>
      <c r="G368" t="s">
        <v>33</v>
      </c>
      <c r="H368" t="s">
        <v>34</v>
      </c>
      <c r="I368" t="s">
        <v>45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 x14ac:dyDescent="0.3">
      <c r="A369" s="1">
        <v>44005</v>
      </c>
      <c r="B369">
        <v>6108</v>
      </c>
      <c r="C369" t="s">
        <v>52</v>
      </c>
      <c r="D369" t="s">
        <v>53</v>
      </c>
      <c r="E369" t="s">
        <v>54</v>
      </c>
      <c r="F369" t="s">
        <v>27</v>
      </c>
      <c r="G369" t="s">
        <v>28</v>
      </c>
      <c r="H369" t="s">
        <v>29</v>
      </c>
      <c r="I369" t="s">
        <v>55</v>
      </c>
      <c r="J369">
        <v>5989.36</v>
      </c>
      <c r="K369">
        <v>2063.2399999999998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 x14ac:dyDescent="0.3">
      <c r="A370" s="1">
        <v>44006</v>
      </c>
      <c r="B370">
        <v>4636</v>
      </c>
      <c r="C370" t="s">
        <v>24</v>
      </c>
      <c r="D370" t="s">
        <v>25</v>
      </c>
      <c r="E370" t="s">
        <v>26</v>
      </c>
      <c r="F370" t="s">
        <v>27</v>
      </c>
      <c r="G370" t="s">
        <v>28</v>
      </c>
      <c r="H370" t="s">
        <v>29</v>
      </c>
      <c r="I370" t="s">
        <v>49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 x14ac:dyDescent="0.3">
      <c r="A371" s="1">
        <v>44006</v>
      </c>
      <c r="B371">
        <v>4636</v>
      </c>
      <c r="C371" t="s">
        <v>24</v>
      </c>
      <c r="D371" t="s">
        <v>44</v>
      </c>
      <c r="E371" t="s">
        <v>26</v>
      </c>
      <c r="F371" t="s">
        <v>27</v>
      </c>
      <c r="G371" t="s">
        <v>33</v>
      </c>
      <c r="H371" t="s">
        <v>34</v>
      </c>
      <c r="I371" t="s">
        <v>45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 x14ac:dyDescent="0.3">
      <c r="A372" s="1">
        <v>44006</v>
      </c>
      <c r="B372">
        <v>6108</v>
      </c>
      <c r="C372" t="s">
        <v>52</v>
      </c>
      <c r="D372" t="s">
        <v>53</v>
      </c>
      <c r="E372" t="s">
        <v>54</v>
      </c>
      <c r="F372" t="s">
        <v>27</v>
      </c>
      <c r="G372" t="s">
        <v>28</v>
      </c>
      <c r="H372" t="s">
        <v>29</v>
      </c>
      <c r="I372" t="s">
        <v>55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 x14ac:dyDescent="0.3">
      <c r="A373" s="1">
        <v>44007</v>
      </c>
      <c r="B373">
        <v>4636</v>
      </c>
      <c r="C373" t="s">
        <v>24</v>
      </c>
      <c r="D373" t="s">
        <v>25</v>
      </c>
      <c r="E373" t="s">
        <v>26</v>
      </c>
      <c r="F373" t="s">
        <v>27</v>
      </c>
      <c r="G373" t="s">
        <v>28</v>
      </c>
      <c r="H373" t="s">
        <v>29</v>
      </c>
      <c r="I373" t="s">
        <v>49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 x14ac:dyDescent="0.3">
      <c r="A374" s="1">
        <v>44007</v>
      </c>
      <c r="B374">
        <v>4636</v>
      </c>
      <c r="C374" t="s">
        <v>24</v>
      </c>
      <c r="D374" t="s">
        <v>44</v>
      </c>
      <c r="E374" t="s">
        <v>26</v>
      </c>
      <c r="F374" t="s">
        <v>27</v>
      </c>
      <c r="G374" t="s">
        <v>33</v>
      </c>
      <c r="H374" t="s">
        <v>34</v>
      </c>
      <c r="I374" t="s">
        <v>45</v>
      </c>
      <c r="J374">
        <v>843.64</v>
      </c>
      <c r="K374">
        <v>302.02999999999997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 x14ac:dyDescent="0.3">
      <c r="A375" s="1">
        <v>44007</v>
      </c>
      <c r="B375">
        <v>6108</v>
      </c>
      <c r="C375" t="s">
        <v>52</v>
      </c>
      <c r="D375" t="s">
        <v>53</v>
      </c>
      <c r="E375" t="s">
        <v>54</v>
      </c>
      <c r="F375" t="s">
        <v>27</v>
      </c>
      <c r="G375" t="s">
        <v>28</v>
      </c>
      <c r="H375" t="s">
        <v>29</v>
      </c>
      <c r="I375" t="s">
        <v>55</v>
      </c>
      <c r="J375">
        <v>3726.24</v>
      </c>
      <c r="K375">
        <v>1230.3599999999999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 x14ac:dyDescent="0.3">
      <c r="A376" s="1">
        <v>44008</v>
      </c>
      <c r="B376">
        <v>4636</v>
      </c>
      <c r="C376" t="s">
        <v>24</v>
      </c>
      <c r="D376" t="s">
        <v>25</v>
      </c>
      <c r="E376" t="s">
        <v>26</v>
      </c>
      <c r="F376" t="s">
        <v>27</v>
      </c>
      <c r="G376" t="s">
        <v>28</v>
      </c>
      <c r="H376" t="s">
        <v>29</v>
      </c>
      <c r="I376" t="s">
        <v>49</v>
      </c>
      <c r="J376">
        <v>1230.6400000000001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 x14ac:dyDescent="0.3">
      <c r="A377" s="1">
        <v>44008</v>
      </c>
      <c r="B377">
        <v>4636</v>
      </c>
      <c r="C377" t="s">
        <v>24</v>
      </c>
      <c r="D377" t="s">
        <v>44</v>
      </c>
      <c r="E377" t="s">
        <v>26</v>
      </c>
      <c r="F377" t="s">
        <v>27</v>
      </c>
      <c r="G377" t="s">
        <v>33</v>
      </c>
      <c r="H377" t="s">
        <v>34</v>
      </c>
      <c r="I377" t="s">
        <v>45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 x14ac:dyDescent="0.3">
      <c r="A378" s="1">
        <v>44008</v>
      </c>
      <c r="B378">
        <v>6108</v>
      </c>
      <c r="C378" t="s">
        <v>52</v>
      </c>
      <c r="D378" t="s">
        <v>53</v>
      </c>
      <c r="E378" t="s">
        <v>54</v>
      </c>
      <c r="F378" t="s">
        <v>27</v>
      </c>
      <c r="G378" t="s">
        <v>28</v>
      </c>
      <c r="H378" t="s">
        <v>29</v>
      </c>
      <c r="I378" t="s">
        <v>55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 x14ac:dyDescent="0.3">
      <c r="A379" s="1">
        <v>44009</v>
      </c>
      <c r="B379">
        <v>4636</v>
      </c>
      <c r="C379" t="s">
        <v>24</v>
      </c>
      <c r="D379" t="s">
        <v>25</v>
      </c>
      <c r="E379" t="s">
        <v>26</v>
      </c>
      <c r="F379" t="s">
        <v>27</v>
      </c>
      <c r="G379" t="s">
        <v>28</v>
      </c>
      <c r="H379" t="s">
        <v>29</v>
      </c>
      <c r="I379" t="s">
        <v>49</v>
      </c>
      <c r="J379">
        <v>1641.73</v>
      </c>
      <c r="K379">
        <v>632.45000000000005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39.130000000000003</v>
      </c>
      <c r="U379">
        <v>593</v>
      </c>
      <c r="V379">
        <v>29</v>
      </c>
      <c r="W379">
        <v>845</v>
      </c>
      <c r="X379">
        <v>57</v>
      </c>
    </row>
    <row r="380" spans="1:24" x14ac:dyDescent="0.3">
      <c r="A380" s="1">
        <v>44009</v>
      </c>
      <c r="B380">
        <v>4636</v>
      </c>
      <c r="C380" t="s">
        <v>24</v>
      </c>
      <c r="D380" t="s">
        <v>44</v>
      </c>
      <c r="E380" t="s">
        <v>26</v>
      </c>
      <c r="F380" t="s">
        <v>27</v>
      </c>
      <c r="G380" t="s">
        <v>33</v>
      </c>
      <c r="H380" t="s">
        <v>34</v>
      </c>
      <c r="I380" t="s">
        <v>45</v>
      </c>
      <c r="J380">
        <v>1067.8399999999999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 x14ac:dyDescent="0.3">
      <c r="A381" s="1">
        <v>44009</v>
      </c>
      <c r="B381">
        <v>6108</v>
      </c>
      <c r="C381" t="s">
        <v>52</v>
      </c>
      <c r="D381" t="s">
        <v>53</v>
      </c>
      <c r="E381" t="s">
        <v>54</v>
      </c>
      <c r="F381" t="s">
        <v>27</v>
      </c>
      <c r="G381" t="s">
        <v>28</v>
      </c>
      <c r="H381" t="s">
        <v>29</v>
      </c>
      <c r="I381" t="s">
        <v>55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 x14ac:dyDescent="0.3">
      <c r="A382" s="1">
        <v>44010</v>
      </c>
      <c r="B382">
        <v>4636</v>
      </c>
      <c r="C382" t="s">
        <v>24</v>
      </c>
      <c r="D382" t="s">
        <v>25</v>
      </c>
      <c r="E382" t="s">
        <v>26</v>
      </c>
      <c r="F382" t="s">
        <v>27</v>
      </c>
      <c r="G382" t="s">
        <v>28</v>
      </c>
      <c r="H382" t="s">
        <v>29</v>
      </c>
      <c r="I382" t="s">
        <v>49</v>
      </c>
      <c r="J382">
        <v>1501.9</v>
      </c>
      <c r="K382">
        <v>603.20000000000005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 x14ac:dyDescent="0.3">
      <c r="A383" s="1">
        <v>44010</v>
      </c>
      <c r="B383">
        <v>4636</v>
      </c>
      <c r="C383" t="s">
        <v>24</v>
      </c>
      <c r="D383" t="s">
        <v>44</v>
      </c>
      <c r="E383" t="s">
        <v>26</v>
      </c>
      <c r="F383" t="s">
        <v>27</v>
      </c>
      <c r="G383" t="s">
        <v>33</v>
      </c>
      <c r="H383" t="s">
        <v>34</v>
      </c>
      <c r="I383" t="s">
        <v>45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 x14ac:dyDescent="0.3">
      <c r="A384" s="1">
        <v>44010</v>
      </c>
      <c r="B384">
        <v>6108</v>
      </c>
      <c r="C384" t="s">
        <v>52</v>
      </c>
      <c r="D384" t="s">
        <v>53</v>
      </c>
      <c r="E384" t="s">
        <v>54</v>
      </c>
      <c r="F384" t="s">
        <v>27</v>
      </c>
      <c r="G384" t="s">
        <v>28</v>
      </c>
      <c r="H384" t="s">
        <v>29</v>
      </c>
      <c r="I384" t="s">
        <v>55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 x14ac:dyDescent="0.3">
      <c r="A385" s="1">
        <v>44011</v>
      </c>
      <c r="B385">
        <v>4636</v>
      </c>
      <c r="C385" t="s">
        <v>24</v>
      </c>
      <c r="D385" t="s">
        <v>25</v>
      </c>
      <c r="E385" t="s">
        <v>26</v>
      </c>
      <c r="F385" t="s">
        <v>27</v>
      </c>
      <c r="G385" t="s">
        <v>28</v>
      </c>
      <c r="H385" t="s">
        <v>29</v>
      </c>
      <c r="I385" t="s">
        <v>49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35.659999999999997</v>
      </c>
      <c r="U385">
        <v>417</v>
      </c>
      <c r="V385">
        <v>24</v>
      </c>
      <c r="W385">
        <v>345</v>
      </c>
      <c r="X385">
        <v>12</v>
      </c>
    </row>
    <row r="386" spans="1:24" x14ac:dyDescent="0.3">
      <c r="A386" s="1">
        <v>44011</v>
      </c>
      <c r="B386">
        <v>4636</v>
      </c>
      <c r="C386" t="s">
        <v>24</v>
      </c>
      <c r="D386" t="s">
        <v>44</v>
      </c>
      <c r="E386" t="s">
        <v>26</v>
      </c>
      <c r="F386" t="s">
        <v>27</v>
      </c>
      <c r="G386" t="s">
        <v>33</v>
      </c>
      <c r="H386" t="s">
        <v>34</v>
      </c>
      <c r="I386" t="s">
        <v>45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 x14ac:dyDescent="0.3">
      <c r="A387" s="1">
        <v>44011</v>
      </c>
      <c r="B387">
        <v>6108</v>
      </c>
      <c r="C387" t="s">
        <v>52</v>
      </c>
      <c r="D387" t="s">
        <v>53</v>
      </c>
      <c r="E387" t="s">
        <v>54</v>
      </c>
      <c r="F387" t="s">
        <v>27</v>
      </c>
      <c r="G387" t="s">
        <v>28</v>
      </c>
      <c r="H387" t="s">
        <v>29</v>
      </c>
      <c r="I387" t="s">
        <v>55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 x14ac:dyDescent="0.3">
      <c r="A388" s="1">
        <v>44012</v>
      </c>
      <c r="B388">
        <v>4636</v>
      </c>
      <c r="C388" t="s">
        <v>24</v>
      </c>
      <c r="D388" t="s">
        <v>25</v>
      </c>
      <c r="E388" t="s">
        <v>26</v>
      </c>
      <c r="F388" t="s">
        <v>27</v>
      </c>
      <c r="G388" t="s">
        <v>28</v>
      </c>
      <c r="H388" t="s">
        <v>29</v>
      </c>
      <c r="I388" t="s">
        <v>49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 x14ac:dyDescent="0.3">
      <c r="A389" s="1">
        <v>44012</v>
      </c>
      <c r="B389">
        <v>4636</v>
      </c>
      <c r="C389" t="s">
        <v>24</v>
      </c>
      <c r="D389" t="s">
        <v>44</v>
      </c>
      <c r="E389" t="s">
        <v>26</v>
      </c>
      <c r="F389" t="s">
        <v>27</v>
      </c>
      <c r="G389" t="s">
        <v>33</v>
      </c>
      <c r="H389" t="s">
        <v>34</v>
      </c>
      <c r="I389" t="s">
        <v>45</v>
      </c>
      <c r="J389">
        <v>931.71</v>
      </c>
      <c r="K389">
        <v>324.39999999999998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36.130000000000003</v>
      </c>
      <c r="U389">
        <v>444</v>
      </c>
      <c r="V389">
        <v>23</v>
      </c>
      <c r="W389">
        <v>516</v>
      </c>
      <c r="X389">
        <v>43</v>
      </c>
    </row>
    <row r="390" spans="1:24" x14ac:dyDescent="0.3">
      <c r="A390" s="1">
        <v>44012</v>
      </c>
      <c r="B390">
        <v>6108</v>
      </c>
      <c r="C390" t="s">
        <v>52</v>
      </c>
      <c r="D390" t="s">
        <v>53</v>
      </c>
      <c r="E390" t="s">
        <v>54</v>
      </c>
      <c r="F390" t="s">
        <v>27</v>
      </c>
      <c r="G390" t="s">
        <v>28</v>
      </c>
      <c r="H390" t="s">
        <v>29</v>
      </c>
      <c r="I390" t="s">
        <v>55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154.08000000000001</v>
      </c>
      <c r="U390">
        <v>1927</v>
      </c>
      <c r="V390">
        <v>95</v>
      </c>
      <c r="W390">
        <v>2456</v>
      </c>
      <c r="X390">
        <v>128</v>
      </c>
    </row>
    <row r="391" spans="1:24" x14ac:dyDescent="0.3">
      <c r="A391" s="1">
        <v>44013</v>
      </c>
      <c r="B391">
        <v>4636</v>
      </c>
      <c r="C391" t="s">
        <v>24</v>
      </c>
      <c r="D391" t="s">
        <v>25</v>
      </c>
      <c r="E391" t="s">
        <v>26</v>
      </c>
      <c r="F391" t="s">
        <v>27</v>
      </c>
      <c r="G391" t="s">
        <v>28</v>
      </c>
      <c r="H391" t="s">
        <v>29</v>
      </c>
      <c r="I391" t="s">
        <v>49</v>
      </c>
      <c r="J391">
        <v>1168.8399999999999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 x14ac:dyDescent="0.3">
      <c r="A392" s="1">
        <v>44013</v>
      </c>
      <c r="B392">
        <v>4636</v>
      </c>
      <c r="C392" t="s">
        <v>24</v>
      </c>
      <c r="D392" t="s">
        <v>44</v>
      </c>
      <c r="E392" t="s">
        <v>26</v>
      </c>
      <c r="F392" t="s">
        <v>27</v>
      </c>
      <c r="G392" t="s">
        <v>33</v>
      </c>
      <c r="H392" t="s">
        <v>34</v>
      </c>
      <c r="I392" t="s">
        <v>45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 x14ac:dyDescent="0.3">
      <c r="A393" s="1">
        <v>44013</v>
      </c>
      <c r="B393">
        <v>6108</v>
      </c>
      <c r="C393" t="s">
        <v>52</v>
      </c>
      <c r="D393" t="s">
        <v>53</v>
      </c>
      <c r="E393" t="s">
        <v>54</v>
      </c>
      <c r="F393" t="s">
        <v>27</v>
      </c>
      <c r="G393" t="s">
        <v>28</v>
      </c>
      <c r="H393" t="s">
        <v>29</v>
      </c>
      <c r="I393" t="s">
        <v>55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 x14ac:dyDescent="0.3">
      <c r="A394" s="1">
        <v>44014</v>
      </c>
      <c r="B394">
        <v>4636</v>
      </c>
      <c r="C394" t="s">
        <v>24</v>
      </c>
      <c r="D394" t="s">
        <v>25</v>
      </c>
      <c r="E394" t="s">
        <v>26</v>
      </c>
      <c r="F394" t="s">
        <v>27</v>
      </c>
      <c r="G394" t="s">
        <v>28</v>
      </c>
      <c r="H394" t="s">
        <v>29</v>
      </c>
      <c r="I394" t="s">
        <v>49</v>
      </c>
      <c r="J394">
        <v>1257.6099999999999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 x14ac:dyDescent="0.3">
      <c r="A395" s="1">
        <v>44014</v>
      </c>
      <c r="B395">
        <v>4636</v>
      </c>
      <c r="C395" t="s">
        <v>24</v>
      </c>
      <c r="D395" t="s">
        <v>44</v>
      </c>
      <c r="E395" t="s">
        <v>26</v>
      </c>
      <c r="F395" t="s">
        <v>27</v>
      </c>
      <c r="G395" t="s">
        <v>33</v>
      </c>
      <c r="H395" t="s">
        <v>34</v>
      </c>
      <c r="I395" t="s">
        <v>45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 x14ac:dyDescent="0.3">
      <c r="A396" s="1">
        <v>44014</v>
      </c>
      <c r="B396">
        <v>6108</v>
      </c>
      <c r="C396" t="s">
        <v>52</v>
      </c>
      <c r="D396" t="s">
        <v>53</v>
      </c>
      <c r="E396" t="s">
        <v>54</v>
      </c>
      <c r="F396" t="s">
        <v>27</v>
      </c>
      <c r="G396" t="s">
        <v>28</v>
      </c>
      <c r="H396" t="s">
        <v>29</v>
      </c>
      <c r="I396" t="s">
        <v>55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 x14ac:dyDescent="0.3">
      <c r="A397" s="1">
        <v>44015</v>
      </c>
      <c r="B397">
        <v>4636</v>
      </c>
      <c r="C397" t="s">
        <v>24</v>
      </c>
      <c r="D397" t="s">
        <v>25</v>
      </c>
      <c r="E397" t="s">
        <v>26</v>
      </c>
      <c r="F397" t="s">
        <v>27</v>
      </c>
      <c r="G397" t="s">
        <v>28</v>
      </c>
      <c r="H397" t="s">
        <v>29</v>
      </c>
      <c r="I397" t="s">
        <v>49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 x14ac:dyDescent="0.3">
      <c r="A398" s="1">
        <v>44015</v>
      </c>
      <c r="B398">
        <v>4636</v>
      </c>
      <c r="C398" t="s">
        <v>24</v>
      </c>
      <c r="D398" t="s">
        <v>44</v>
      </c>
      <c r="E398" t="s">
        <v>26</v>
      </c>
      <c r="F398" t="s">
        <v>27</v>
      </c>
      <c r="G398" t="s">
        <v>33</v>
      </c>
      <c r="H398" t="s">
        <v>34</v>
      </c>
      <c r="I398" t="s">
        <v>45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36.840000000000003</v>
      </c>
      <c r="U398">
        <v>409</v>
      </c>
      <c r="V398">
        <v>25</v>
      </c>
      <c r="W398">
        <v>573</v>
      </c>
      <c r="X398">
        <v>47</v>
      </c>
    </row>
    <row r="399" spans="1:24" x14ac:dyDescent="0.3">
      <c r="A399" s="1">
        <v>44015</v>
      </c>
      <c r="B399">
        <v>6108</v>
      </c>
      <c r="C399" t="s">
        <v>52</v>
      </c>
      <c r="D399" t="s">
        <v>53</v>
      </c>
      <c r="E399" t="s">
        <v>54</v>
      </c>
      <c r="F399" t="s">
        <v>27</v>
      </c>
      <c r="G399" t="s">
        <v>28</v>
      </c>
      <c r="H399" t="s">
        <v>29</v>
      </c>
      <c r="I399" t="s">
        <v>55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 x14ac:dyDescent="0.3">
      <c r="A400" s="1">
        <v>44016</v>
      </c>
      <c r="B400">
        <v>4636</v>
      </c>
      <c r="C400" t="s">
        <v>24</v>
      </c>
      <c r="D400" t="s">
        <v>25</v>
      </c>
      <c r="E400" t="s">
        <v>26</v>
      </c>
      <c r="F400" t="s">
        <v>27</v>
      </c>
      <c r="G400" t="s">
        <v>28</v>
      </c>
      <c r="H400" t="s">
        <v>29</v>
      </c>
      <c r="I400" t="s">
        <v>49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37.090000000000003</v>
      </c>
      <c r="U400">
        <v>413</v>
      </c>
      <c r="V400">
        <v>27</v>
      </c>
      <c r="W400">
        <v>573</v>
      </c>
      <c r="X400">
        <v>24</v>
      </c>
    </row>
    <row r="401" spans="1:24" x14ac:dyDescent="0.3">
      <c r="A401" s="1">
        <v>44016</v>
      </c>
      <c r="B401">
        <v>4636</v>
      </c>
      <c r="C401" t="s">
        <v>24</v>
      </c>
      <c r="D401" t="s">
        <v>44</v>
      </c>
      <c r="E401" t="s">
        <v>26</v>
      </c>
      <c r="F401" t="s">
        <v>27</v>
      </c>
      <c r="G401" t="s">
        <v>33</v>
      </c>
      <c r="H401" t="s">
        <v>34</v>
      </c>
      <c r="I401" t="s">
        <v>45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 x14ac:dyDescent="0.3">
      <c r="A402" s="1">
        <v>44016</v>
      </c>
      <c r="B402">
        <v>6108</v>
      </c>
      <c r="C402" t="s">
        <v>52</v>
      </c>
      <c r="D402" t="s">
        <v>53</v>
      </c>
      <c r="E402" t="s">
        <v>54</v>
      </c>
      <c r="F402" t="s">
        <v>27</v>
      </c>
      <c r="G402" t="s">
        <v>28</v>
      </c>
      <c r="H402" t="s">
        <v>29</v>
      </c>
      <c r="I402" t="s">
        <v>55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 x14ac:dyDescent="0.3">
      <c r="A403" s="1">
        <v>44017</v>
      </c>
      <c r="B403">
        <v>4636</v>
      </c>
      <c r="C403" t="s">
        <v>24</v>
      </c>
      <c r="D403" t="s">
        <v>25</v>
      </c>
      <c r="E403" t="s">
        <v>26</v>
      </c>
      <c r="F403" t="s">
        <v>27</v>
      </c>
      <c r="G403" t="s">
        <v>28</v>
      </c>
      <c r="H403" t="s">
        <v>29</v>
      </c>
      <c r="I403" t="s">
        <v>49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 x14ac:dyDescent="0.3">
      <c r="A404" s="1">
        <v>44017</v>
      </c>
      <c r="B404">
        <v>4636</v>
      </c>
      <c r="C404" t="s">
        <v>24</v>
      </c>
      <c r="D404" t="s">
        <v>44</v>
      </c>
      <c r="E404" t="s">
        <v>26</v>
      </c>
      <c r="F404" t="s">
        <v>27</v>
      </c>
      <c r="G404" t="s">
        <v>33</v>
      </c>
      <c r="H404" t="s">
        <v>34</v>
      </c>
      <c r="I404" t="s">
        <v>45</v>
      </c>
      <c r="J404">
        <v>755.47</v>
      </c>
      <c r="K404">
        <v>256.64999999999998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 x14ac:dyDescent="0.3">
      <c r="A405" s="1">
        <v>44017</v>
      </c>
      <c r="B405">
        <v>6108</v>
      </c>
      <c r="C405" t="s">
        <v>52</v>
      </c>
      <c r="D405" t="s">
        <v>53</v>
      </c>
      <c r="E405" t="s">
        <v>54</v>
      </c>
      <c r="F405" t="s">
        <v>27</v>
      </c>
      <c r="G405" t="s">
        <v>28</v>
      </c>
      <c r="H405" t="s">
        <v>29</v>
      </c>
      <c r="I405" t="s">
        <v>55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 x14ac:dyDescent="0.3">
      <c r="A406" s="1">
        <v>44018</v>
      </c>
      <c r="B406">
        <v>4636</v>
      </c>
      <c r="C406" t="s">
        <v>24</v>
      </c>
      <c r="D406" t="s">
        <v>25</v>
      </c>
      <c r="E406" t="s">
        <v>26</v>
      </c>
      <c r="F406" t="s">
        <v>27</v>
      </c>
      <c r="G406" t="s">
        <v>28</v>
      </c>
      <c r="H406" t="s">
        <v>29</v>
      </c>
      <c r="I406" t="s">
        <v>49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3">
      <c r="A407" s="1">
        <v>44018</v>
      </c>
      <c r="B407">
        <v>4636</v>
      </c>
      <c r="C407" t="s">
        <v>24</v>
      </c>
      <c r="D407" t="s">
        <v>44</v>
      </c>
      <c r="E407" t="s">
        <v>26</v>
      </c>
      <c r="F407" t="s">
        <v>27</v>
      </c>
      <c r="G407" t="s">
        <v>33</v>
      </c>
      <c r="H407" t="s">
        <v>34</v>
      </c>
      <c r="I407" t="s">
        <v>45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3">
      <c r="A408" s="1">
        <v>44019</v>
      </c>
      <c r="B408">
        <v>4636</v>
      </c>
      <c r="C408" t="s">
        <v>24</v>
      </c>
      <c r="D408" t="s">
        <v>25</v>
      </c>
      <c r="E408" t="s">
        <v>26</v>
      </c>
      <c r="F408" t="s">
        <v>27</v>
      </c>
      <c r="G408" t="s">
        <v>28</v>
      </c>
      <c r="H408" t="s">
        <v>29</v>
      </c>
      <c r="I408" t="s">
        <v>49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 x14ac:dyDescent="0.3">
      <c r="A409" s="1">
        <v>44019</v>
      </c>
      <c r="B409">
        <v>4636</v>
      </c>
      <c r="C409" t="s">
        <v>24</v>
      </c>
      <c r="D409" t="s">
        <v>44</v>
      </c>
      <c r="E409" t="s">
        <v>26</v>
      </c>
      <c r="F409" t="s">
        <v>27</v>
      </c>
      <c r="G409" t="s">
        <v>33</v>
      </c>
      <c r="H409" t="s">
        <v>34</v>
      </c>
      <c r="I409" t="s">
        <v>45</v>
      </c>
      <c r="J409">
        <v>742.2</v>
      </c>
      <c r="K409">
        <v>269.20999999999998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 x14ac:dyDescent="0.3">
      <c r="A410" s="1">
        <v>44019</v>
      </c>
      <c r="B410">
        <v>6108</v>
      </c>
      <c r="C410" t="s">
        <v>52</v>
      </c>
      <c r="D410" t="s">
        <v>53</v>
      </c>
      <c r="E410" t="s">
        <v>54</v>
      </c>
      <c r="F410" t="s">
        <v>27</v>
      </c>
      <c r="G410" t="s">
        <v>28</v>
      </c>
      <c r="H410" t="s">
        <v>29</v>
      </c>
      <c r="I410" t="s">
        <v>55</v>
      </c>
      <c r="J410">
        <v>3240.96</v>
      </c>
      <c r="K410">
        <v>1100.6099999999999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 x14ac:dyDescent="0.3">
      <c r="A411" s="1">
        <v>44020</v>
      </c>
      <c r="B411">
        <v>4636</v>
      </c>
      <c r="C411" t="s">
        <v>24</v>
      </c>
      <c r="D411" t="s">
        <v>25</v>
      </c>
      <c r="E411" t="s">
        <v>26</v>
      </c>
      <c r="F411" t="s">
        <v>27</v>
      </c>
      <c r="G411" t="s">
        <v>28</v>
      </c>
      <c r="H411" t="s">
        <v>29</v>
      </c>
      <c r="I411" t="s">
        <v>49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33.950000000000003</v>
      </c>
      <c r="U411">
        <v>326</v>
      </c>
      <c r="V411">
        <v>24</v>
      </c>
      <c r="W411">
        <v>686</v>
      </c>
      <c r="X411">
        <v>16</v>
      </c>
    </row>
    <row r="412" spans="1:24" x14ac:dyDescent="0.3">
      <c r="A412" s="1">
        <v>44020</v>
      </c>
      <c r="B412">
        <v>4636</v>
      </c>
      <c r="C412" t="s">
        <v>24</v>
      </c>
      <c r="D412" t="s">
        <v>44</v>
      </c>
      <c r="E412" t="s">
        <v>26</v>
      </c>
      <c r="F412" t="s">
        <v>27</v>
      </c>
      <c r="G412" t="s">
        <v>33</v>
      </c>
      <c r="H412" t="s">
        <v>34</v>
      </c>
      <c r="I412" t="s">
        <v>45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 x14ac:dyDescent="0.3">
      <c r="A413" s="1">
        <v>44020</v>
      </c>
      <c r="B413">
        <v>6108</v>
      </c>
      <c r="C413" t="s">
        <v>52</v>
      </c>
      <c r="D413" t="s">
        <v>53</v>
      </c>
      <c r="E413" t="s">
        <v>54</v>
      </c>
      <c r="F413" t="s">
        <v>27</v>
      </c>
      <c r="G413" t="s">
        <v>28</v>
      </c>
      <c r="H413" t="s">
        <v>29</v>
      </c>
      <c r="I413" t="s">
        <v>55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 x14ac:dyDescent="0.3">
      <c r="A414" s="1">
        <v>44020</v>
      </c>
      <c r="B414">
        <v>6108</v>
      </c>
      <c r="C414" t="s">
        <v>52</v>
      </c>
      <c r="D414" t="s">
        <v>56</v>
      </c>
      <c r="E414" t="s">
        <v>54</v>
      </c>
      <c r="F414" t="s">
        <v>27</v>
      </c>
      <c r="G414" t="s">
        <v>33</v>
      </c>
      <c r="H414" t="s">
        <v>34</v>
      </c>
      <c r="I414" t="s">
        <v>57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 x14ac:dyDescent="0.3">
      <c r="A415" s="1">
        <v>44021</v>
      </c>
      <c r="B415">
        <v>4636</v>
      </c>
      <c r="C415" t="s">
        <v>24</v>
      </c>
      <c r="D415" t="s">
        <v>25</v>
      </c>
      <c r="E415" t="s">
        <v>26</v>
      </c>
      <c r="F415" t="s">
        <v>27</v>
      </c>
      <c r="G415" t="s">
        <v>28</v>
      </c>
      <c r="H415" t="s">
        <v>29</v>
      </c>
      <c r="I415" t="s">
        <v>49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19.440000000000001</v>
      </c>
      <c r="U415">
        <v>274</v>
      </c>
      <c r="V415">
        <v>14</v>
      </c>
      <c r="W415">
        <v>472</v>
      </c>
      <c r="X415">
        <v>21</v>
      </c>
    </row>
    <row r="416" spans="1:24" x14ac:dyDescent="0.3">
      <c r="A416" s="1">
        <v>44021</v>
      </c>
      <c r="B416">
        <v>4636</v>
      </c>
      <c r="C416" t="s">
        <v>24</v>
      </c>
      <c r="D416" t="s">
        <v>44</v>
      </c>
      <c r="E416" t="s">
        <v>26</v>
      </c>
      <c r="F416" t="s">
        <v>27</v>
      </c>
      <c r="G416" t="s">
        <v>33</v>
      </c>
      <c r="H416" t="s">
        <v>34</v>
      </c>
      <c r="I416" t="s">
        <v>45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 x14ac:dyDescent="0.3">
      <c r="A417" s="1">
        <v>44021</v>
      </c>
      <c r="B417">
        <v>6108</v>
      </c>
      <c r="C417" t="s">
        <v>52</v>
      </c>
      <c r="D417" t="s">
        <v>53</v>
      </c>
      <c r="E417" t="s">
        <v>54</v>
      </c>
      <c r="F417" t="s">
        <v>27</v>
      </c>
      <c r="G417" t="s">
        <v>28</v>
      </c>
      <c r="H417" t="s">
        <v>29</v>
      </c>
      <c r="I417" t="s">
        <v>55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 x14ac:dyDescent="0.3">
      <c r="A418" s="1">
        <v>44021</v>
      </c>
      <c r="B418">
        <v>6108</v>
      </c>
      <c r="C418" t="s">
        <v>52</v>
      </c>
      <c r="D418" t="s">
        <v>56</v>
      </c>
      <c r="E418" t="s">
        <v>54</v>
      </c>
      <c r="F418" t="s">
        <v>27</v>
      </c>
      <c r="G418" t="s">
        <v>33</v>
      </c>
      <c r="H418" t="s">
        <v>34</v>
      </c>
      <c r="I418" t="s">
        <v>57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 x14ac:dyDescent="0.3">
      <c r="A419" s="1">
        <v>44022</v>
      </c>
      <c r="B419">
        <v>4636</v>
      </c>
      <c r="C419" t="s">
        <v>24</v>
      </c>
      <c r="D419" t="s">
        <v>25</v>
      </c>
      <c r="E419" t="s">
        <v>26</v>
      </c>
      <c r="F419" t="s">
        <v>27</v>
      </c>
      <c r="G419" t="s">
        <v>28</v>
      </c>
      <c r="H419" t="s">
        <v>29</v>
      </c>
      <c r="I419" t="s">
        <v>49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 x14ac:dyDescent="0.3">
      <c r="A420" s="1">
        <v>44022</v>
      </c>
      <c r="B420">
        <v>4636</v>
      </c>
      <c r="C420" t="s">
        <v>24</v>
      </c>
      <c r="D420" t="s">
        <v>44</v>
      </c>
      <c r="E420" t="s">
        <v>26</v>
      </c>
      <c r="F420" t="s">
        <v>27</v>
      </c>
      <c r="G420" t="s">
        <v>33</v>
      </c>
      <c r="H420" t="s">
        <v>34</v>
      </c>
      <c r="I420" t="s">
        <v>45</v>
      </c>
      <c r="J420">
        <v>813</v>
      </c>
      <c r="K420">
        <v>289.41000000000003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 x14ac:dyDescent="0.3">
      <c r="A421" s="1">
        <v>44022</v>
      </c>
      <c r="B421">
        <v>6108</v>
      </c>
      <c r="C421" t="s">
        <v>52</v>
      </c>
      <c r="D421" t="s">
        <v>53</v>
      </c>
      <c r="E421" t="s">
        <v>54</v>
      </c>
      <c r="F421" t="s">
        <v>27</v>
      </c>
      <c r="G421" t="s">
        <v>28</v>
      </c>
      <c r="H421" t="s">
        <v>29</v>
      </c>
      <c r="I421" t="s">
        <v>55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 x14ac:dyDescent="0.3">
      <c r="A422" s="1">
        <v>44022</v>
      </c>
      <c r="B422">
        <v>6108</v>
      </c>
      <c r="C422" t="s">
        <v>52</v>
      </c>
      <c r="D422" t="s">
        <v>56</v>
      </c>
      <c r="E422" t="s">
        <v>54</v>
      </c>
      <c r="F422" t="s">
        <v>27</v>
      </c>
      <c r="G422" t="s">
        <v>33</v>
      </c>
      <c r="H422" t="s">
        <v>34</v>
      </c>
      <c r="I422" t="s">
        <v>57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 x14ac:dyDescent="0.3">
      <c r="A423" s="1">
        <v>44023</v>
      </c>
      <c r="B423">
        <v>4636</v>
      </c>
      <c r="C423" t="s">
        <v>24</v>
      </c>
      <c r="D423" t="s">
        <v>25</v>
      </c>
      <c r="E423" t="s">
        <v>26</v>
      </c>
      <c r="F423" t="s">
        <v>27</v>
      </c>
      <c r="G423" t="s">
        <v>28</v>
      </c>
      <c r="H423" t="s">
        <v>29</v>
      </c>
      <c r="I423" t="s">
        <v>49</v>
      </c>
      <c r="J423">
        <v>801.72</v>
      </c>
      <c r="K423">
        <v>315.14999999999998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 x14ac:dyDescent="0.3">
      <c r="A424" s="1">
        <v>44023</v>
      </c>
      <c r="B424">
        <v>4636</v>
      </c>
      <c r="C424" t="s">
        <v>24</v>
      </c>
      <c r="D424" t="s">
        <v>44</v>
      </c>
      <c r="E424" t="s">
        <v>26</v>
      </c>
      <c r="F424" t="s">
        <v>27</v>
      </c>
      <c r="G424" t="s">
        <v>33</v>
      </c>
      <c r="H424" t="s">
        <v>34</v>
      </c>
      <c r="I424" t="s">
        <v>45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 x14ac:dyDescent="0.3">
      <c r="A425" s="1">
        <v>44023</v>
      </c>
      <c r="B425">
        <v>6108</v>
      </c>
      <c r="C425" t="s">
        <v>52</v>
      </c>
      <c r="D425" t="s">
        <v>53</v>
      </c>
      <c r="E425" t="s">
        <v>54</v>
      </c>
      <c r="F425" t="s">
        <v>27</v>
      </c>
      <c r="G425" t="s">
        <v>28</v>
      </c>
      <c r="H425" t="s">
        <v>29</v>
      </c>
      <c r="I425" t="s">
        <v>55</v>
      </c>
      <c r="J425">
        <v>2584.6799999999998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 x14ac:dyDescent="0.3">
      <c r="A426" s="1">
        <v>44023</v>
      </c>
      <c r="B426">
        <v>6108</v>
      </c>
      <c r="C426" t="s">
        <v>52</v>
      </c>
      <c r="D426" t="s">
        <v>56</v>
      </c>
      <c r="E426" t="s">
        <v>54</v>
      </c>
      <c r="F426" t="s">
        <v>27</v>
      </c>
      <c r="G426" t="s">
        <v>33</v>
      </c>
      <c r="H426" t="s">
        <v>34</v>
      </c>
      <c r="I426" t="s">
        <v>57</v>
      </c>
      <c r="J426">
        <v>3374.12</v>
      </c>
      <c r="K426">
        <v>1118.1500000000001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 x14ac:dyDescent="0.3">
      <c r="A427" s="1">
        <v>44024</v>
      </c>
      <c r="B427">
        <v>4636</v>
      </c>
      <c r="C427" t="s">
        <v>24</v>
      </c>
      <c r="D427" t="s">
        <v>25</v>
      </c>
      <c r="E427" t="s">
        <v>26</v>
      </c>
      <c r="F427" t="s">
        <v>27</v>
      </c>
      <c r="G427" t="s">
        <v>28</v>
      </c>
      <c r="H427" t="s">
        <v>29</v>
      </c>
      <c r="I427" t="s">
        <v>49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 x14ac:dyDescent="0.3">
      <c r="A428" s="1">
        <v>44024</v>
      </c>
      <c r="B428">
        <v>4636</v>
      </c>
      <c r="C428" t="s">
        <v>24</v>
      </c>
      <c r="D428" t="s">
        <v>44</v>
      </c>
      <c r="E428" t="s">
        <v>26</v>
      </c>
      <c r="F428" t="s">
        <v>27</v>
      </c>
      <c r="G428" t="s">
        <v>33</v>
      </c>
      <c r="H428" t="s">
        <v>34</v>
      </c>
      <c r="I428" t="s">
        <v>45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 x14ac:dyDescent="0.3">
      <c r="A429" s="1">
        <v>44024</v>
      </c>
      <c r="B429">
        <v>6108</v>
      </c>
      <c r="C429" t="s">
        <v>52</v>
      </c>
      <c r="D429" t="s">
        <v>53</v>
      </c>
      <c r="E429" t="s">
        <v>54</v>
      </c>
      <c r="F429" t="s">
        <v>27</v>
      </c>
      <c r="G429" t="s">
        <v>28</v>
      </c>
      <c r="H429" t="s">
        <v>29</v>
      </c>
      <c r="I429" t="s">
        <v>55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 x14ac:dyDescent="0.3">
      <c r="A430" s="1">
        <v>44024</v>
      </c>
      <c r="B430">
        <v>6108</v>
      </c>
      <c r="C430" t="s">
        <v>52</v>
      </c>
      <c r="D430" t="s">
        <v>56</v>
      </c>
      <c r="E430" t="s">
        <v>54</v>
      </c>
      <c r="F430" t="s">
        <v>27</v>
      </c>
      <c r="G430" t="s">
        <v>33</v>
      </c>
      <c r="H430" t="s">
        <v>34</v>
      </c>
      <c r="I430" t="s">
        <v>57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 x14ac:dyDescent="0.3">
      <c r="A431" s="1">
        <v>44025</v>
      </c>
      <c r="B431">
        <v>4636</v>
      </c>
      <c r="C431" t="s">
        <v>24</v>
      </c>
      <c r="D431" t="s">
        <v>25</v>
      </c>
      <c r="E431" t="s">
        <v>26</v>
      </c>
      <c r="F431" t="s">
        <v>27</v>
      </c>
      <c r="G431" t="s">
        <v>28</v>
      </c>
      <c r="H431" t="s">
        <v>29</v>
      </c>
      <c r="I431" t="s">
        <v>49</v>
      </c>
      <c r="J431">
        <v>865.98</v>
      </c>
      <c r="K431">
        <v>302.60000000000002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 x14ac:dyDescent="0.3">
      <c r="A432" s="1">
        <v>44025</v>
      </c>
      <c r="B432">
        <v>4636</v>
      </c>
      <c r="C432" t="s">
        <v>24</v>
      </c>
      <c r="D432" t="s">
        <v>44</v>
      </c>
      <c r="E432" t="s">
        <v>26</v>
      </c>
      <c r="F432" t="s">
        <v>27</v>
      </c>
      <c r="G432" t="s">
        <v>33</v>
      </c>
      <c r="H432" t="s">
        <v>34</v>
      </c>
      <c r="I432" t="s">
        <v>45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 x14ac:dyDescent="0.3">
      <c r="A433" s="1">
        <v>44025</v>
      </c>
      <c r="B433">
        <v>6108</v>
      </c>
      <c r="C433" t="s">
        <v>52</v>
      </c>
      <c r="D433" t="s">
        <v>53</v>
      </c>
      <c r="E433" t="s">
        <v>54</v>
      </c>
      <c r="F433" t="s">
        <v>27</v>
      </c>
      <c r="G433" t="s">
        <v>28</v>
      </c>
      <c r="H433" t="s">
        <v>29</v>
      </c>
      <c r="I433" t="s">
        <v>55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128.83000000000001</v>
      </c>
      <c r="U433">
        <v>1120</v>
      </c>
      <c r="V433">
        <v>63</v>
      </c>
      <c r="W433">
        <v>1566</v>
      </c>
      <c r="X433">
        <v>66</v>
      </c>
    </row>
    <row r="434" spans="1:24" x14ac:dyDescent="0.3">
      <c r="A434" s="1">
        <v>44025</v>
      </c>
      <c r="B434">
        <v>6108</v>
      </c>
      <c r="C434" t="s">
        <v>52</v>
      </c>
      <c r="D434" t="s">
        <v>56</v>
      </c>
      <c r="E434" t="s">
        <v>54</v>
      </c>
      <c r="F434" t="s">
        <v>27</v>
      </c>
      <c r="G434" t="s">
        <v>33</v>
      </c>
      <c r="H434" t="s">
        <v>34</v>
      </c>
      <c r="I434" t="s">
        <v>57</v>
      </c>
      <c r="J434">
        <v>4035.58</v>
      </c>
      <c r="K434">
        <v>1234.1400000000001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 x14ac:dyDescent="0.3">
      <c r="A435" s="1">
        <v>44026</v>
      </c>
      <c r="B435">
        <v>4636</v>
      </c>
      <c r="C435" t="s">
        <v>24</v>
      </c>
      <c r="D435" t="s">
        <v>25</v>
      </c>
      <c r="E435" t="s">
        <v>26</v>
      </c>
      <c r="F435" t="s">
        <v>27</v>
      </c>
      <c r="G435" t="s">
        <v>28</v>
      </c>
      <c r="H435" t="s">
        <v>29</v>
      </c>
      <c r="I435" t="s">
        <v>49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19.829999999999998</v>
      </c>
      <c r="U435">
        <v>230</v>
      </c>
      <c r="V435">
        <v>13</v>
      </c>
      <c r="W435">
        <v>388</v>
      </c>
      <c r="X435">
        <v>25</v>
      </c>
    </row>
    <row r="436" spans="1:24" x14ac:dyDescent="0.3">
      <c r="A436" s="1">
        <v>44026</v>
      </c>
      <c r="B436">
        <v>4636</v>
      </c>
      <c r="C436" t="s">
        <v>24</v>
      </c>
      <c r="D436" t="s">
        <v>44</v>
      </c>
      <c r="E436" t="s">
        <v>26</v>
      </c>
      <c r="F436" t="s">
        <v>27</v>
      </c>
      <c r="G436" t="s">
        <v>33</v>
      </c>
      <c r="H436" t="s">
        <v>34</v>
      </c>
      <c r="I436" t="s">
        <v>45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 x14ac:dyDescent="0.3">
      <c r="A437" s="1">
        <v>44026</v>
      </c>
      <c r="B437">
        <v>6108</v>
      </c>
      <c r="C437" t="s">
        <v>52</v>
      </c>
      <c r="D437" t="s">
        <v>53</v>
      </c>
      <c r="E437" t="s">
        <v>54</v>
      </c>
      <c r="F437" t="s">
        <v>27</v>
      </c>
      <c r="G437" t="s">
        <v>28</v>
      </c>
      <c r="H437" t="s">
        <v>29</v>
      </c>
      <c r="I437" t="s">
        <v>55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 x14ac:dyDescent="0.3">
      <c r="A438" s="1">
        <v>44026</v>
      </c>
      <c r="B438">
        <v>6108</v>
      </c>
      <c r="C438" t="s">
        <v>52</v>
      </c>
      <c r="D438" t="s">
        <v>56</v>
      </c>
      <c r="E438" t="s">
        <v>54</v>
      </c>
      <c r="F438" t="s">
        <v>27</v>
      </c>
      <c r="G438" t="s">
        <v>33</v>
      </c>
      <c r="H438" t="s">
        <v>34</v>
      </c>
      <c r="I438" t="s">
        <v>57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 x14ac:dyDescent="0.3">
      <c r="A439" s="1">
        <v>44027</v>
      </c>
      <c r="B439">
        <v>4636</v>
      </c>
      <c r="C439" t="s">
        <v>24</v>
      </c>
      <c r="D439" t="s">
        <v>25</v>
      </c>
      <c r="E439" t="s">
        <v>26</v>
      </c>
      <c r="F439" t="s">
        <v>27</v>
      </c>
      <c r="G439" t="s">
        <v>28</v>
      </c>
      <c r="H439" t="s">
        <v>29</v>
      </c>
      <c r="I439" t="s">
        <v>49</v>
      </c>
      <c r="J439">
        <v>1208.0899999999999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 x14ac:dyDescent="0.3">
      <c r="A440" s="1">
        <v>44027</v>
      </c>
      <c r="B440">
        <v>4636</v>
      </c>
      <c r="C440" t="s">
        <v>24</v>
      </c>
      <c r="D440" t="s">
        <v>44</v>
      </c>
      <c r="E440" t="s">
        <v>26</v>
      </c>
      <c r="F440" t="s">
        <v>27</v>
      </c>
      <c r="G440" t="s">
        <v>33</v>
      </c>
      <c r="H440" t="s">
        <v>34</v>
      </c>
      <c r="I440" t="s">
        <v>45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 x14ac:dyDescent="0.3">
      <c r="A441" s="1">
        <v>44027</v>
      </c>
      <c r="B441">
        <v>6108</v>
      </c>
      <c r="C441" t="s">
        <v>52</v>
      </c>
      <c r="D441" t="s">
        <v>53</v>
      </c>
      <c r="E441" t="s">
        <v>54</v>
      </c>
      <c r="F441" t="s">
        <v>27</v>
      </c>
      <c r="G441" t="s">
        <v>28</v>
      </c>
      <c r="H441" t="s">
        <v>29</v>
      </c>
      <c r="I441" t="s">
        <v>55</v>
      </c>
      <c r="J441">
        <v>3539.82</v>
      </c>
      <c r="K441">
        <v>1222.6099999999999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 x14ac:dyDescent="0.3">
      <c r="A442" s="1">
        <v>44027</v>
      </c>
      <c r="B442">
        <v>6108</v>
      </c>
      <c r="C442" t="s">
        <v>52</v>
      </c>
      <c r="D442" t="s">
        <v>56</v>
      </c>
      <c r="E442" t="s">
        <v>54</v>
      </c>
      <c r="F442" t="s">
        <v>27</v>
      </c>
      <c r="G442" t="s">
        <v>33</v>
      </c>
      <c r="H442" t="s">
        <v>34</v>
      </c>
      <c r="I442" t="s">
        <v>57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 x14ac:dyDescent="0.3">
      <c r="A443" s="1">
        <v>44028</v>
      </c>
      <c r="B443">
        <v>4636</v>
      </c>
      <c r="C443" t="s">
        <v>24</v>
      </c>
      <c r="D443" t="s">
        <v>25</v>
      </c>
      <c r="E443" t="s">
        <v>26</v>
      </c>
      <c r="F443" t="s">
        <v>27</v>
      </c>
      <c r="G443" t="s">
        <v>28</v>
      </c>
      <c r="H443" t="s">
        <v>29</v>
      </c>
      <c r="I443" t="s">
        <v>49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 x14ac:dyDescent="0.3">
      <c r="A444" s="1">
        <v>44028</v>
      </c>
      <c r="B444">
        <v>6108</v>
      </c>
      <c r="C444" t="s">
        <v>52</v>
      </c>
      <c r="D444" t="s">
        <v>53</v>
      </c>
      <c r="E444" t="s">
        <v>54</v>
      </c>
      <c r="F444" t="s">
        <v>27</v>
      </c>
      <c r="G444" t="s">
        <v>28</v>
      </c>
      <c r="H444" t="s">
        <v>29</v>
      </c>
      <c r="I444" t="s">
        <v>55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 x14ac:dyDescent="0.3">
      <c r="A445" s="1">
        <v>44028</v>
      </c>
      <c r="B445">
        <v>6108</v>
      </c>
      <c r="C445" t="s">
        <v>52</v>
      </c>
      <c r="D445" t="s">
        <v>56</v>
      </c>
      <c r="E445" t="s">
        <v>54</v>
      </c>
      <c r="F445" t="s">
        <v>27</v>
      </c>
      <c r="G445" t="s">
        <v>33</v>
      </c>
      <c r="H445" t="s">
        <v>34</v>
      </c>
      <c r="I445" t="s">
        <v>57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 x14ac:dyDescent="0.3">
      <c r="A446" s="1">
        <v>44029</v>
      </c>
      <c r="B446">
        <v>4636</v>
      </c>
      <c r="C446" t="s">
        <v>24</v>
      </c>
      <c r="D446" t="s">
        <v>25</v>
      </c>
      <c r="E446" t="s">
        <v>26</v>
      </c>
      <c r="F446" t="s">
        <v>27</v>
      </c>
      <c r="G446" t="s">
        <v>28</v>
      </c>
      <c r="H446" t="s">
        <v>29</v>
      </c>
      <c r="I446" t="s">
        <v>49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 x14ac:dyDescent="0.3">
      <c r="A447" s="1">
        <v>44029</v>
      </c>
      <c r="B447">
        <v>6108</v>
      </c>
      <c r="C447" t="s">
        <v>52</v>
      </c>
      <c r="D447" t="s">
        <v>53</v>
      </c>
      <c r="E447" t="s">
        <v>54</v>
      </c>
      <c r="F447" t="s">
        <v>27</v>
      </c>
      <c r="G447" t="s">
        <v>28</v>
      </c>
      <c r="H447" t="s">
        <v>29</v>
      </c>
      <c r="I447" t="s">
        <v>55</v>
      </c>
      <c r="J447">
        <v>3097.62</v>
      </c>
      <c r="K447">
        <v>1047.0899999999999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 x14ac:dyDescent="0.3">
      <c r="A448" s="1">
        <v>44029</v>
      </c>
      <c r="B448">
        <v>6108</v>
      </c>
      <c r="C448" t="s">
        <v>52</v>
      </c>
      <c r="D448" t="s">
        <v>56</v>
      </c>
      <c r="E448" t="s">
        <v>54</v>
      </c>
      <c r="F448" t="s">
        <v>27</v>
      </c>
      <c r="G448" t="s">
        <v>33</v>
      </c>
      <c r="H448" t="s">
        <v>34</v>
      </c>
      <c r="I448" t="s">
        <v>57</v>
      </c>
      <c r="J448">
        <v>6540.56</v>
      </c>
      <c r="K448">
        <v>2194.7199999999998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 x14ac:dyDescent="0.3">
      <c r="A449" s="1">
        <v>44030</v>
      </c>
      <c r="B449">
        <v>4636</v>
      </c>
      <c r="C449" t="s">
        <v>24</v>
      </c>
      <c r="D449" t="s">
        <v>25</v>
      </c>
      <c r="E449" t="s">
        <v>26</v>
      </c>
      <c r="F449" t="s">
        <v>27</v>
      </c>
      <c r="G449" t="s">
        <v>28</v>
      </c>
      <c r="H449" t="s">
        <v>29</v>
      </c>
      <c r="I449" t="s">
        <v>49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 x14ac:dyDescent="0.3">
      <c r="A450" s="1">
        <v>44030</v>
      </c>
      <c r="B450">
        <v>6108</v>
      </c>
      <c r="C450" t="s">
        <v>52</v>
      </c>
      <c r="D450" t="s">
        <v>53</v>
      </c>
      <c r="E450" t="s">
        <v>54</v>
      </c>
      <c r="F450" t="s">
        <v>27</v>
      </c>
      <c r="G450" t="s">
        <v>28</v>
      </c>
      <c r="H450" t="s">
        <v>29</v>
      </c>
      <c r="I450" t="s">
        <v>55</v>
      </c>
      <c r="J450">
        <v>2162.2199999999998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 x14ac:dyDescent="0.3">
      <c r="A451" s="1">
        <v>44030</v>
      </c>
      <c r="B451">
        <v>6108</v>
      </c>
      <c r="C451" t="s">
        <v>52</v>
      </c>
      <c r="D451" t="s">
        <v>56</v>
      </c>
      <c r="E451" t="s">
        <v>54</v>
      </c>
      <c r="F451" t="s">
        <v>27</v>
      </c>
      <c r="G451" t="s">
        <v>33</v>
      </c>
      <c r="H451" t="s">
        <v>34</v>
      </c>
      <c r="I451" t="s">
        <v>57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 x14ac:dyDescent="0.3">
      <c r="A452" s="1">
        <v>44031</v>
      </c>
      <c r="B452">
        <v>4636</v>
      </c>
      <c r="C452" t="s">
        <v>24</v>
      </c>
      <c r="D452" t="s">
        <v>25</v>
      </c>
      <c r="E452" t="s">
        <v>26</v>
      </c>
      <c r="F452" t="s">
        <v>27</v>
      </c>
      <c r="G452" t="s">
        <v>28</v>
      </c>
      <c r="H452" t="s">
        <v>29</v>
      </c>
      <c r="I452" t="s">
        <v>49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 x14ac:dyDescent="0.3">
      <c r="A453" s="1">
        <v>44031</v>
      </c>
      <c r="B453">
        <v>6108</v>
      </c>
      <c r="C453" t="s">
        <v>52</v>
      </c>
      <c r="D453" t="s">
        <v>53</v>
      </c>
      <c r="E453" t="s">
        <v>54</v>
      </c>
      <c r="F453" t="s">
        <v>27</v>
      </c>
      <c r="G453" t="s">
        <v>28</v>
      </c>
      <c r="H453" t="s">
        <v>29</v>
      </c>
      <c r="I453" t="s">
        <v>55</v>
      </c>
      <c r="J453">
        <v>1994.08</v>
      </c>
      <c r="K453">
        <v>643.94000000000005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 x14ac:dyDescent="0.3">
      <c r="A454" s="1">
        <v>44031</v>
      </c>
      <c r="B454">
        <v>6108</v>
      </c>
      <c r="C454" t="s">
        <v>52</v>
      </c>
      <c r="D454" t="s">
        <v>56</v>
      </c>
      <c r="E454" t="s">
        <v>54</v>
      </c>
      <c r="F454" t="s">
        <v>27</v>
      </c>
      <c r="G454" t="s">
        <v>33</v>
      </c>
      <c r="H454" t="s">
        <v>34</v>
      </c>
      <c r="I454" t="s">
        <v>57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 x14ac:dyDescent="0.3">
      <c r="A455" s="1">
        <v>44032</v>
      </c>
      <c r="B455">
        <v>6108</v>
      </c>
      <c r="C455" t="s">
        <v>52</v>
      </c>
      <c r="D455" t="s">
        <v>53</v>
      </c>
      <c r="E455" t="s">
        <v>54</v>
      </c>
      <c r="F455" t="s">
        <v>27</v>
      </c>
      <c r="G455" t="s">
        <v>28</v>
      </c>
      <c r="H455" t="s">
        <v>29</v>
      </c>
      <c r="I455" t="s">
        <v>55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3">
      <c r="A456" s="1">
        <v>44032</v>
      </c>
      <c r="B456">
        <v>6108</v>
      </c>
      <c r="C456" t="s">
        <v>52</v>
      </c>
      <c r="D456" t="s">
        <v>56</v>
      </c>
      <c r="E456" t="s">
        <v>54</v>
      </c>
      <c r="F456" t="s">
        <v>27</v>
      </c>
      <c r="G456" t="s">
        <v>33</v>
      </c>
      <c r="H456" t="s">
        <v>34</v>
      </c>
      <c r="I456" t="s">
        <v>57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3">
      <c r="A457" s="1">
        <v>44033</v>
      </c>
      <c r="B457">
        <v>4636</v>
      </c>
      <c r="C457" t="s">
        <v>24</v>
      </c>
      <c r="D457" t="s">
        <v>25</v>
      </c>
      <c r="E457" t="s">
        <v>26</v>
      </c>
      <c r="F457" t="s">
        <v>27</v>
      </c>
      <c r="G457" t="s">
        <v>28</v>
      </c>
      <c r="H457" t="s">
        <v>29</v>
      </c>
      <c r="I457" t="s">
        <v>49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 x14ac:dyDescent="0.3">
      <c r="A458" s="1">
        <v>44033</v>
      </c>
      <c r="B458">
        <v>6108</v>
      </c>
      <c r="C458" t="s">
        <v>52</v>
      </c>
      <c r="D458" t="s">
        <v>53</v>
      </c>
      <c r="E458" t="s">
        <v>54</v>
      </c>
      <c r="F458" t="s">
        <v>27</v>
      </c>
      <c r="G458" t="s">
        <v>28</v>
      </c>
      <c r="H458" t="s">
        <v>29</v>
      </c>
      <c r="I458" t="s">
        <v>55</v>
      </c>
      <c r="J458">
        <v>3173.74</v>
      </c>
      <c r="K458">
        <v>1035.1400000000001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 x14ac:dyDescent="0.3">
      <c r="A459" s="1">
        <v>44033</v>
      </c>
      <c r="B459">
        <v>6108</v>
      </c>
      <c r="C459" t="s">
        <v>52</v>
      </c>
      <c r="D459" t="s">
        <v>56</v>
      </c>
      <c r="E459" t="s">
        <v>54</v>
      </c>
      <c r="F459" t="s">
        <v>27</v>
      </c>
      <c r="G459" t="s">
        <v>33</v>
      </c>
      <c r="H459" t="s">
        <v>34</v>
      </c>
      <c r="I459" t="s">
        <v>57</v>
      </c>
      <c r="J459">
        <v>4533.6000000000004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263.72000000000003</v>
      </c>
      <c r="U459">
        <v>2538</v>
      </c>
      <c r="V459">
        <v>147</v>
      </c>
      <c r="W459">
        <v>2538</v>
      </c>
      <c r="X459">
        <v>430</v>
      </c>
    </row>
    <row r="460" spans="1:24" x14ac:dyDescent="0.3">
      <c r="A460" s="1">
        <v>44034</v>
      </c>
      <c r="B460">
        <v>4636</v>
      </c>
      <c r="C460" t="s">
        <v>24</v>
      </c>
      <c r="D460" t="s">
        <v>25</v>
      </c>
      <c r="E460" t="s">
        <v>26</v>
      </c>
      <c r="F460" t="s">
        <v>27</v>
      </c>
      <c r="G460" t="s">
        <v>28</v>
      </c>
      <c r="H460" t="s">
        <v>29</v>
      </c>
      <c r="I460" t="s">
        <v>49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 x14ac:dyDescent="0.3">
      <c r="A461" s="1">
        <v>44034</v>
      </c>
      <c r="B461">
        <v>4636</v>
      </c>
      <c r="C461" t="s">
        <v>24</v>
      </c>
      <c r="D461" t="s">
        <v>44</v>
      </c>
      <c r="E461" t="s">
        <v>26</v>
      </c>
      <c r="F461" t="s">
        <v>27</v>
      </c>
      <c r="G461" t="s">
        <v>33</v>
      </c>
      <c r="H461" t="s">
        <v>34</v>
      </c>
      <c r="I461" t="s">
        <v>45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 x14ac:dyDescent="0.3">
      <c r="A462" s="1">
        <v>44034</v>
      </c>
      <c r="B462">
        <v>6108</v>
      </c>
      <c r="C462" t="s">
        <v>52</v>
      </c>
      <c r="D462" t="s">
        <v>53</v>
      </c>
      <c r="E462" t="s">
        <v>54</v>
      </c>
      <c r="F462" t="s">
        <v>27</v>
      </c>
      <c r="G462" t="s">
        <v>28</v>
      </c>
      <c r="H462" t="s">
        <v>29</v>
      </c>
      <c r="I462" t="s">
        <v>55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 x14ac:dyDescent="0.3">
      <c r="A463" s="1">
        <v>44034</v>
      </c>
      <c r="B463">
        <v>6108</v>
      </c>
      <c r="C463" t="s">
        <v>52</v>
      </c>
      <c r="D463" t="s">
        <v>56</v>
      </c>
      <c r="E463" t="s">
        <v>54</v>
      </c>
      <c r="F463" t="s">
        <v>27</v>
      </c>
      <c r="G463" t="s">
        <v>33</v>
      </c>
      <c r="H463" t="s">
        <v>34</v>
      </c>
      <c r="I463" t="s">
        <v>57</v>
      </c>
      <c r="J463">
        <v>5140.9799999999996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 x14ac:dyDescent="0.3">
      <c r="A464" s="1">
        <v>44035</v>
      </c>
      <c r="B464">
        <v>4636</v>
      </c>
      <c r="C464" t="s">
        <v>24</v>
      </c>
      <c r="D464" t="s">
        <v>25</v>
      </c>
      <c r="E464" t="s">
        <v>26</v>
      </c>
      <c r="F464" t="s">
        <v>27</v>
      </c>
      <c r="G464" t="s">
        <v>28</v>
      </c>
      <c r="H464" t="s">
        <v>29</v>
      </c>
      <c r="I464" t="s">
        <v>49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 x14ac:dyDescent="0.3">
      <c r="A465" s="1">
        <v>44035</v>
      </c>
      <c r="B465">
        <v>4636</v>
      </c>
      <c r="C465" t="s">
        <v>24</v>
      </c>
      <c r="D465" t="s">
        <v>44</v>
      </c>
      <c r="E465" t="s">
        <v>26</v>
      </c>
      <c r="F465" t="s">
        <v>27</v>
      </c>
      <c r="G465" t="s">
        <v>33</v>
      </c>
      <c r="H465" t="s">
        <v>34</v>
      </c>
      <c r="I465" t="s">
        <v>45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 x14ac:dyDescent="0.3">
      <c r="A466" s="1">
        <v>44035</v>
      </c>
      <c r="B466">
        <v>6108</v>
      </c>
      <c r="C466" t="s">
        <v>52</v>
      </c>
      <c r="D466" t="s">
        <v>53</v>
      </c>
      <c r="E466" t="s">
        <v>54</v>
      </c>
      <c r="F466" t="s">
        <v>27</v>
      </c>
      <c r="G466" t="s">
        <v>28</v>
      </c>
      <c r="H466" t="s">
        <v>29</v>
      </c>
      <c r="I466" t="s">
        <v>55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 x14ac:dyDescent="0.3">
      <c r="A467" s="1">
        <v>44035</v>
      </c>
      <c r="B467">
        <v>6108</v>
      </c>
      <c r="C467" t="s">
        <v>52</v>
      </c>
      <c r="D467" t="s">
        <v>56</v>
      </c>
      <c r="E467" t="s">
        <v>54</v>
      </c>
      <c r="F467" t="s">
        <v>27</v>
      </c>
      <c r="G467" t="s">
        <v>33</v>
      </c>
      <c r="H467" t="s">
        <v>34</v>
      </c>
      <c r="I467" t="s">
        <v>57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 x14ac:dyDescent="0.3">
      <c r="A468" s="1">
        <v>44036</v>
      </c>
      <c r="B468">
        <v>4636</v>
      </c>
      <c r="C468" t="s">
        <v>24</v>
      </c>
      <c r="D468" t="s">
        <v>25</v>
      </c>
      <c r="E468" t="s">
        <v>26</v>
      </c>
      <c r="F468" t="s">
        <v>27</v>
      </c>
      <c r="G468" t="s">
        <v>28</v>
      </c>
      <c r="H468" t="s">
        <v>29</v>
      </c>
      <c r="I468" t="s">
        <v>49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 x14ac:dyDescent="0.3">
      <c r="A469" s="1">
        <v>44036</v>
      </c>
      <c r="B469">
        <v>4636</v>
      </c>
      <c r="C469" t="s">
        <v>24</v>
      </c>
      <c r="D469" t="s">
        <v>44</v>
      </c>
      <c r="E469" t="s">
        <v>26</v>
      </c>
      <c r="F469" t="s">
        <v>27</v>
      </c>
      <c r="G469" t="s">
        <v>33</v>
      </c>
      <c r="H469" t="s">
        <v>34</v>
      </c>
      <c r="I469" t="s">
        <v>45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 x14ac:dyDescent="0.3">
      <c r="A470" s="1">
        <v>44036</v>
      </c>
      <c r="B470">
        <v>6108</v>
      </c>
      <c r="C470" t="s">
        <v>52</v>
      </c>
      <c r="D470" t="s">
        <v>53</v>
      </c>
      <c r="E470" t="s">
        <v>54</v>
      </c>
      <c r="F470" t="s">
        <v>27</v>
      </c>
      <c r="G470" t="s">
        <v>28</v>
      </c>
      <c r="H470" t="s">
        <v>29</v>
      </c>
      <c r="I470" t="s">
        <v>55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 x14ac:dyDescent="0.3">
      <c r="A471" s="1">
        <v>44036</v>
      </c>
      <c r="B471">
        <v>6108</v>
      </c>
      <c r="C471" t="s">
        <v>52</v>
      </c>
      <c r="D471" t="s">
        <v>56</v>
      </c>
      <c r="E471" t="s">
        <v>54</v>
      </c>
      <c r="F471" t="s">
        <v>27</v>
      </c>
      <c r="G471" t="s">
        <v>33</v>
      </c>
      <c r="H471" t="s">
        <v>34</v>
      </c>
      <c r="I471" t="s">
        <v>57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 x14ac:dyDescent="0.3">
      <c r="A472" s="1">
        <v>44037</v>
      </c>
      <c r="B472">
        <v>4636</v>
      </c>
      <c r="C472" t="s">
        <v>24</v>
      </c>
      <c r="D472" t="s">
        <v>44</v>
      </c>
      <c r="E472" t="s">
        <v>26</v>
      </c>
      <c r="F472" t="s">
        <v>27</v>
      </c>
      <c r="G472" t="s">
        <v>33</v>
      </c>
      <c r="H472" t="s">
        <v>34</v>
      </c>
      <c r="I472" t="s">
        <v>45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 x14ac:dyDescent="0.3">
      <c r="A473" s="1">
        <v>44037</v>
      </c>
      <c r="B473">
        <v>6108</v>
      </c>
      <c r="C473" t="s">
        <v>52</v>
      </c>
      <c r="D473" t="s">
        <v>53</v>
      </c>
      <c r="E473" t="s">
        <v>54</v>
      </c>
      <c r="F473" t="s">
        <v>27</v>
      </c>
      <c r="G473" t="s">
        <v>28</v>
      </c>
      <c r="H473" t="s">
        <v>29</v>
      </c>
      <c r="I473" t="s">
        <v>55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 x14ac:dyDescent="0.3">
      <c r="A474" s="1">
        <v>44038</v>
      </c>
      <c r="B474">
        <v>4636</v>
      </c>
      <c r="C474" t="s">
        <v>24</v>
      </c>
      <c r="D474" t="s">
        <v>44</v>
      </c>
      <c r="E474" t="s">
        <v>26</v>
      </c>
      <c r="F474" t="s">
        <v>27</v>
      </c>
      <c r="G474" t="s">
        <v>33</v>
      </c>
      <c r="H474" t="s">
        <v>34</v>
      </c>
      <c r="I474" t="s">
        <v>45</v>
      </c>
      <c r="J474">
        <v>1204.4100000000001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 x14ac:dyDescent="0.3">
      <c r="A475" s="1">
        <v>44038</v>
      </c>
      <c r="B475">
        <v>6108</v>
      </c>
      <c r="C475" t="s">
        <v>52</v>
      </c>
      <c r="D475" t="s">
        <v>53</v>
      </c>
      <c r="E475" t="s">
        <v>54</v>
      </c>
      <c r="F475" t="s">
        <v>27</v>
      </c>
      <c r="G475" t="s">
        <v>28</v>
      </c>
      <c r="H475" t="s">
        <v>29</v>
      </c>
      <c r="I475" t="s">
        <v>55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 x14ac:dyDescent="0.3">
      <c r="A476" s="1">
        <v>44038</v>
      </c>
      <c r="B476">
        <v>6108</v>
      </c>
      <c r="C476" t="s">
        <v>52</v>
      </c>
      <c r="D476" t="s">
        <v>56</v>
      </c>
      <c r="E476" t="s">
        <v>54</v>
      </c>
      <c r="F476" t="s">
        <v>27</v>
      </c>
      <c r="G476" t="s">
        <v>33</v>
      </c>
      <c r="H476" t="s">
        <v>34</v>
      </c>
      <c r="I476" t="s">
        <v>57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 x14ac:dyDescent="0.3">
      <c r="A477" s="1">
        <v>44039</v>
      </c>
      <c r="B477">
        <v>4636</v>
      </c>
      <c r="C477" t="s">
        <v>24</v>
      </c>
      <c r="D477" t="s">
        <v>44</v>
      </c>
      <c r="E477" t="s">
        <v>26</v>
      </c>
      <c r="F477" t="s">
        <v>27</v>
      </c>
      <c r="G477" t="s">
        <v>33</v>
      </c>
      <c r="H477" t="s">
        <v>34</v>
      </c>
      <c r="I477" t="s">
        <v>45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 x14ac:dyDescent="0.3">
      <c r="A478" s="1">
        <v>44039</v>
      </c>
      <c r="B478">
        <v>6108</v>
      </c>
      <c r="C478" t="s">
        <v>52</v>
      </c>
      <c r="D478" t="s">
        <v>53</v>
      </c>
      <c r="E478" t="s">
        <v>54</v>
      </c>
      <c r="F478" t="s">
        <v>27</v>
      </c>
      <c r="G478" t="s">
        <v>28</v>
      </c>
      <c r="H478" t="s">
        <v>29</v>
      </c>
      <c r="I478" t="s">
        <v>55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 x14ac:dyDescent="0.3">
      <c r="A479" s="1">
        <v>44039</v>
      </c>
      <c r="B479">
        <v>6108</v>
      </c>
      <c r="C479" t="s">
        <v>52</v>
      </c>
      <c r="D479" t="s">
        <v>56</v>
      </c>
      <c r="E479" t="s">
        <v>54</v>
      </c>
      <c r="F479" t="s">
        <v>27</v>
      </c>
      <c r="G479" t="s">
        <v>33</v>
      </c>
      <c r="H479" t="s">
        <v>34</v>
      </c>
      <c r="I479" t="s">
        <v>57</v>
      </c>
      <c r="J479">
        <v>4271.26</v>
      </c>
      <c r="K479">
        <v>1282.8800000000001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 x14ac:dyDescent="0.3">
      <c r="A480" s="1">
        <v>44040</v>
      </c>
      <c r="B480">
        <v>4636</v>
      </c>
      <c r="C480" t="s">
        <v>24</v>
      </c>
      <c r="D480" t="s">
        <v>25</v>
      </c>
      <c r="E480" t="s">
        <v>26</v>
      </c>
      <c r="F480" t="s">
        <v>27</v>
      </c>
      <c r="G480" t="s">
        <v>28</v>
      </c>
      <c r="H480" t="s">
        <v>29</v>
      </c>
      <c r="I480" t="s">
        <v>49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32.450000000000003</v>
      </c>
      <c r="U480">
        <v>411</v>
      </c>
      <c r="V480">
        <v>21</v>
      </c>
      <c r="W480">
        <v>499</v>
      </c>
      <c r="X480">
        <v>20</v>
      </c>
    </row>
    <row r="481" spans="1:24" x14ac:dyDescent="0.3">
      <c r="A481" s="1">
        <v>44040</v>
      </c>
      <c r="B481">
        <v>4636</v>
      </c>
      <c r="C481" t="s">
        <v>24</v>
      </c>
      <c r="D481" t="s">
        <v>44</v>
      </c>
      <c r="E481" t="s">
        <v>26</v>
      </c>
      <c r="F481" t="s">
        <v>27</v>
      </c>
      <c r="G481" t="s">
        <v>33</v>
      </c>
      <c r="H481" t="s">
        <v>34</v>
      </c>
      <c r="I481" t="s">
        <v>45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 x14ac:dyDescent="0.3">
      <c r="A482" s="1">
        <v>44040</v>
      </c>
      <c r="B482">
        <v>6108</v>
      </c>
      <c r="C482" t="s">
        <v>52</v>
      </c>
      <c r="D482" t="s">
        <v>53</v>
      </c>
      <c r="E482" t="s">
        <v>54</v>
      </c>
      <c r="F482" t="s">
        <v>27</v>
      </c>
      <c r="G482" t="s">
        <v>28</v>
      </c>
      <c r="H482" t="s">
        <v>29</v>
      </c>
      <c r="I482" t="s">
        <v>55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 x14ac:dyDescent="0.3">
      <c r="A483" s="1">
        <v>44040</v>
      </c>
      <c r="B483">
        <v>6108</v>
      </c>
      <c r="C483" t="s">
        <v>52</v>
      </c>
      <c r="D483" t="s">
        <v>56</v>
      </c>
      <c r="E483" t="s">
        <v>54</v>
      </c>
      <c r="F483" t="s">
        <v>27</v>
      </c>
      <c r="G483" t="s">
        <v>33</v>
      </c>
      <c r="H483" t="s">
        <v>34</v>
      </c>
      <c r="I483" t="s">
        <v>57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 x14ac:dyDescent="0.3">
      <c r="A484" s="1">
        <v>44041</v>
      </c>
      <c r="B484">
        <v>4636</v>
      </c>
      <c r="C484" t="s">
        <v>24</v>
      </c>
      <c r="D484" t="s">
        <v>25</v>
      </c>
      <c r="E484" t="s">
        <v>26</v>
      </c>
      <c r="F484" t="s">
        <v>27</v>
      </c>
      <c r="G484" t="s">
        <v>28</v>
      </c>
      <c r="H484" t="s">
        <v>29</v>
      </c>
      <c r="I484" t="s">
        <v>49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 x14ac:dyDescent="0.3">
      <c r="A485" s="1">
        <v>44041</v>
      </c>
      <c r="B485">
        <v>4636</v>
      </c>
      <c r="C485" t="s">
        <v>24</v>
      </c>
      <c r="D485" t="s">
        <v>44</v>
      </c>
      <c r="E485" t="s">
        <v>26</v>
      </c>
      <c r="F485" t="s">
        <v>27</v>
      </c>
      <c r="G485" t="s">
        <v>33</v>
      </c>
      <c r="H485" t="s">
        <v>34</v>
      </c>
      <c r="I485" t="s">
        <v>45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 x14ac:dyDescent="0.3">
      <c r="A486" s="1">
        <v>44041</v>
      </c>
      <c r="B486">
        <v>6108</v>
      </c>
      <c r="C486" t="s">
        <v>52</v>
      </c>
      <c r="D486" t="s">
        <v>53</v>
      </c>
      <c r="E486" t="s">
        <v>54</v>
      </c>
      <c r="F486" t="s">
        <v>27</v>
      </c>
      <c r="G486" t="s">
        <v>28</v>
      </c>
      <c r="H486" t="s">
        <v>29</v>
      </c>
      <c r="I486" t="s">
        <v>55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 x14ac:dyDescent="0.3">
      <c r="A487" s="1">
        <v>44041</v>
      </c>
      <c r="B487">
        <v>6108</v>
      </c>
      <c r="C487" t="s">
        <v>52</v>
      </c>
      <c r="D487" t="s">
        <v>56</v>
      </c>
      <c r="E487" t="s">
        <v>54</v>
      </c>
      <c r="F487" t="s">
        <v>27</v>
      </c>
      <c r="G487" t="s">
        <v>33</v>
      </c>
      <c r="H487" t="s">
        <v>34</v>
      </c>
      <c r="I487" t="s">
        <v>57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 x14ac:dyDescent="0.3">
      <c r="A488" s="1">
        <v>44042</v>
      </c>
      <c r="B488">
        <v>4636</v>
      </c>
      <c r="C488" t="s">
        <v>24</v>
      </c>
      <c r="D488" t="s">
        <v>25</v>
      </c>
      <c r="E488" t="s">
        <v>26</v>
      </c>
      <c r="F488" t="s">
        <v>27</v>
      </c>
      <c r="G488" t="s">
        <v>28</v>
      </c>
      <c r="H488" t="s">
        <v>29</v>
      </c>
      <c r="I488" t="s">
        <v>49</v>
      </c>
      <c r="J488">
        <v>1244.1300000000001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 x14ac:dyDescent="0.3">
      <c r="A489" s="1">
        <v>44042</v>
      </c>
      <c r="B489">
        <v>4636</v>
      </c>
      <c r="C489" t="s">
        <v>24</v>
      </c>
      <c r="D489" t="s">
        <v>44</v>
      </c>
      <c r="E489" t="s">
        <v>26</v>
      </c>
      <c r="F489" t="s">
        <v>27</v>
      </c>
      <c r="G489" t="s">
        <v>33</v>
      </c>
      <c r="H489" t="s">
        <v>34</v>
      </c>
      <c r="I489" t="s">
        <v>45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 x14ac:dyDescent="0.3">
      <c r="A490" s="1">
        <v>44042</v>
      </c>
      <c r="B490">
        <v>6108</v>
      </c>
      <c r="C490" t="s">
        <v>52</v>
      </c>
      <c r="D490" t="s">
        <v>53</v>
      </c>
      <c r="E490" t="s">
        <v>54</v>
      </c>
      <c r="F490" t="s">
        <v>27</v>
      </c>
      <c r="G490" t="s">
        <v>28</v>
      </c>
      <c r="H490" t="s">
        <v>29</v>
      </c>
      <c r="I490" t="s">
        <v>55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 x14ac:dyDescent="0.3">
      <c r="A491" s="1">
        <v>44042</v>
      </c>
      <c r="B491">
        <v>6108</v>
      </c>
      <c r="C491" t="s">
        <v>52</v>
      </c>
      <c r="D491" t="s">
        <v>56</v>
      </c>
      <c r="E491" t="s">
        <v>54</v>
      </c>
      <c r="F491" t="s">
        <v>27</v>
      </c>
      <c r="G491" t="s">
        <v>33</v>
      </c>
      <c r="H491" t="s">
        <v>34</v>
      </c>
      <c r="I491" t="s">
        <v>57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 x14ac:dyDescent="0.3">
      <c r="A492" s="1">
        <v>44043</v>
      </c>
      <c r="B492">
        <v>4636</v>
      </c>
      <c r="C492" t="s">
        <v>24</v>
      </c>
      <c r="D492" t="s">
        <v>25</v>
      </c>
      <c r="E492" t="s">
        <v>26</v>
      </c>
      <c r="F492" t="s">
        <v>27</v>
      </c>
      <c r="G492" t="s">
        <v>28</v>
      </c>
      <c r="H492" t="s">
        <v>29</v>
      </c>
      <c r="I492" t="s">
        <v>49</v>
      </c>
      <c r="J492">
        <v>1177.3599999999999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20.260000000000002</v>
      </c>
      <c r="U492">
        <v>249</v>
      </c>
      <c r="V492">
        <v>13</v>
      </c>
      <c r="W492">
        <v>617</v>
      </c>
      <c r="X492">
        <v>46</v>
      </c>
    </row>
    <row r="493" spans="1:24" x14ac:dyDescent="0.3">
      <c r="A493" s="1">
        <v>44043</v>
      </c>
      <c r="B493">
        <v>4636</v>
      </c>
      <c r="C493" t="s">
        <v>24</v>
      </c>
      <c r="D493" t="s">
        <v>44</v>
      </c>
      <c r="E493" t="s">
        <v>26</v>
      </c>
      <c r="F493" t="s">
        <v>27</v>
      </c>
      <c r="G493" t="s">
        <v>33</v>
      </c>
      <c r="H493" t="s">
        <v>34</v>
      </c>
      <c r="I493" t="s">
        <v>45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 x14ac:dyDescent="0.3">
      <c r="A494" s="1">
        <v>44043</v>
      </c>
      <c r="B494">
        <v>6108</v>
      </c>
      <c r="C494" t="s">
        <v>52</v>
      </c>
      <c r="D494" t="s">
        <v>53</v>
      </c>
      <c r="E494" t="s">
        <v>54</v>
      </c>
      <c r="F494" t="s">
        <v>27</v>
      </c>
      <c r="G494" t="s">
        <v>28</v>
      </c>
      <c r="H494" t="s">
        <v>29</v>
      </c>
      <c r="I494" t="s">
        <v>55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 x14ac:dyDescent="0.3">
      <c r="A495" s="1">
        <v>44043</v>
      </c>
      <c r="B495">
        <v>6108</v>
      </c>
      <c r="C495" t="s">
        <v>52</v>
      </c>
      <c r="D495" t="s">
        <v>56</v>
      </c>
      <c r="E495" t="s">
        <v>54</v>
      </c>
      <c r="F495" t="s">
        <v>27</v>
      </c>
      <c r="G495" t="s">
        <v>33</v>
      </c>
      <c r="H495" t="s">
        <v>34</v>
      </c>
      <c r="I495" t="s">
        <v>57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 x14ac:dyDescent="0.3">
      <c r="A496" s="1">
        <v>44044</v>
      </c>
      <c r="B496">
        <v>4636</v>
      </c>
      <c r="C496" t="s">
        <v>24</v>
      </c>
      <c r="D496" t="s">
        <v>25</v>
      </c>
      <c r="E496" t="s">
        <v>26</v>
      </c>
      <c r="F496" t="s">
        <v>27</v>
      </c>
      <c r="G496" t="s">
        <v>28</v>
      </c>
      <c r="H496" t="s">
        <v>29</v>
      </c>
      <c r="I496" t="s">
        <v>49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 x14ac:dyDescent="0.3">
      <c r="A497" s="1">
        <v>44044</v>
      </c>
      <c r="B497">
        <v>4636</v>
      </c>
      <c r="C497" t="s">
        <v>24</v>
      </c>
      <c r="D497" t="s">
        <v>44</v>
      </c>
      <c r="E497" t="s">
        <v>26</v>
      </c>
      <c r="F497" t="s">
        <v>27</v>
      </c>
      <c r="G497" t="s">
        <v>33</v>
      </c>
      <c r="H497" t="s">
        <v>34</v>
      </c>
      <c r="I497" t="s">
        <v>45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 x14ac:dyDescent="0.3">
      <c r="A498" s="1">
        <v>44044</v>
      </c>
      <c r="B498">
        <v>6108</v>
      </c>
      <c r="C498" t="s">
        <v>52</v>
      </c>
      <c r="D498" t="s">
        <v>53</v>
      </c>
      <c r="E498" t="s">
        <v>54</v>
      </c>
      <c r="F498" t="s">
        <v>27</v>
      </c>
      <c r="G498" t="s">
        <v>28</v>
      </c>
      <c r="H498" t="s">
        <v>29</v>
      </c>
      <c r="I498" t="s">
        <v>55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 x14ac:dyDescent="0.3">
      <c r="A499" s="1">
        <v>44044</v>
      </c>
      <c r="B499">
        <v>6108</v>
      </c>
      <c r="C499" t="s">
        <v>52</v>
      </c>
      <c r="D499" t="s">
        <v>56</v>
      </c>
      <c r="E499" t="s">
        <v>54</v>
      </c>
      <c r="F499" t="s">
        <v>27</v>
      </c>
      <c r="G499" t="s">
        <v>33</v>
      </c>
      <c r="H499" t="s">
        <v>34</v>
      </c>
      <c r="I499" t="s">
        <v>57</v>
      </c>
      <c r="J499">
        <v>2346.3000000000002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 x14ac:dyDescent="0.3">
      <c r="A500" s="1">
        <v>44045</v>
      </c>
      <c r="B500">
        <v>4636</v>
      </c>
      <c r="C500" t="s">
        <v>24</v>
      </c>
      <c r="D500" t="s">
        <v>25</v>
      </c>
      <c r="E500" t="s">
        <v>26</v>
      </c>
      <c r="F500" t="s">
        <v>27</v>
      </c>
      <c r="G500" t="s">
        <v>28</v>
      </c>
      <c r="H500" t="s">
        <v>29</v>
      </c>
      <c r="I500" t="s">
        <v>49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 x14ac:dyDescent="0.3">
      <c r="A501" s="1">
        <v>44045</v>
      </c>
      <c r="B501">
        <v>4636</v>
      </c>
      <c r="C501" t="s">
        <v>24</v>
      </c>
      <c r="D501" t="s">
        <v>44</v>
      </c>
      <c r="E501" t="s">
        <v>26</v>
      </c>
      <c r="F501" t="s">
        <v>27</v>
      </c>
      <c r="G501" t="s">
        <v>33</v>
      </c>
      <c r="H501" t="s">
        <v>34</v>
      </c>
      <c r="I501" t="s">
        <v>45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 x14ac:dyDescent="0.3">
      <c r="A502" s="1">
        <v>44045</v>
      </c>
      <c r="B502">
        <v>6108</v>
      </c>
      <c r="C502" t="s">
        <v>52</v>
      </c>
      <c r="D502" t="s">
        <v>53</v>
      </c>
      <c r="E502" t="s">
        <v>54</v>
      </c>
      <c r="F502" t="s">
        <v>27</v>
      </c>
      <c r="G502" t="s">
        <v>28</v>
      </c>
      <c r="H502" t="s">
        <v>29</v>
      </c>
      <c r="I502" t="s">
        <v>55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 x14ac:dyDescent="0.3">
      <c r="A503" s="1">
        <v>44045</v>
      </c>
      <c r="B503">
        <v>6108</v>
      </c>
      <c r="C503" t="s">
        <v>52</v>
      </c>
      <c r="D503" t="s">
        <v>56</v>
      </c>
      <c r="E503" t="s">
        <v>54</v>
      </c>
      <c r="F503" t="s">
        <v>27</v>
      </c>
      <c r="G503" t="s">
        <v>33</v>
      </c>
      <c r="H503" t="s">
        <v>34</v>
      </c>
      <c r="I503" t="s">
        <v>57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 x14ac:dyDescent="0.3">
      <c r="A504" s="1">
        <v>44046</v>
      </c>
      <c r="B504">
        <v>4636</v>
      </c>
      <c r="C504" t="s">
        <v>24</v>
      </c>
      <c r="D504" t="s">
        <v>25</v>
      </c>
      <c r="E504" t="s">
        <v>26</v>
      </c>
      <c r="F504" t="s">
        <v>27</v>
      </c>
      <c r="G504" t="s">
        <v>28</v>
      </c>
      <c r="H504" t="s">
        <v>29</v>
      </c>
      <c r="I504" t="s">
        <v>49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33.700000000000003</v>
      </c>
      <c r="U504">
        <v>327</v>
      </c>
      <c r="V504">
        <v>20</v>
      </c>
      <c r="W504">
        <v>561</v>
      </c>
      <c r="X504">
        <v>16</v>
      </c>
    </row>
    <row r="505" spans="1:24" x14ac:dyDescent="0.3">
      <c r="A505" s="1">
        <v>44046</v>
      </c>
      <c r="B505">
        <v>4636</v>
      </c>
      <c r="C505" t="s">
        <v>24</v>
      </c>
      <c r="D505" t="s">
        <v>44</v>
      </c>
      <c r="E505" t="s">
        <v>26</v>
      </c>
      <c r="F505" t="s">
        <v>27</v>
      </c>
      <c r="G505" t="s">
        <v>33</v>
      </c>
      <c r="H505" t="s">
        <v>34</v>
      </c>
      <c r="I505" t="s">
        <v>45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 x14ac:dyDescent="0.3">
      <c r="A506" s="1">
        <v>44046</v>
      </c>
      <c r="B506">
        <v>6108</v>
      </c>
      <c r="C506" t="s">
        <v>52</v>
      </c>
      <c r="D506" t="s">
        <v>53</v>
      </c>
      <c r="E506" t="s">
        <v>54</v>
      </c>
      <c r="F506" t="s">
        <v>27</v>
      </c>
      <c r="G506" t="s">
        <v>28</v>
      </c>
      <c r="H506" t="s">
        <v>29</v>
      </c>
      <c r="I506" t="s">
        <v>55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 x14ac:dyDescent="0.3">
      <c r="A507" s="1">
        <v>44046</v>
      </c>
      <c r="B507">
        <v>6108</v>
      </c>
      <c r="C507" t="s">
        <v>52</v>
      </c>
      <c r="D507" t="s">
        <v>56</v>
      </c>
      <c r="E507" t="s">
        <v>54</v>
      </c>
      <c r="F507" t="s">
        <v>27</v>
      </c>
      <c r="G507" t="s">
        <v>33</v>
      </c>
      <c r="H507" t="s">
        <v>34</v>
      </c>
      <c r="I507" t="s">
        <v>57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 x14ac:dyDescent="0.3">
      <c r="A508" s="1">
        <v>44047</v>
      </c>
      <c r="B508">
        <v>4636</v>
      </c>
      <c r="C508" t="s">
        <v>24</v>
      </c>
      <c r="D508" t="s">
        <v>25</v>
      </c>
      <c r="E508" t="s">
        <v>26</v>
      </c>
      <c r="F508" t="s">
        <v>27</v>
      </c>
      <c r="G508" t="s">
        <v>28</v>
      </c>
      <c r="H508" t="s">
        <v>29</v>
      </c>
      <c r="I508" t="s">
        <v>49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3">
      <c r="A509" s="1">
        <v>44047</v>
      </c>
      <c r="B509">
        <v>4636</v>
      </c>
      <c r="C509" t="s">
        <v>24</v>
      </c>
      <c r="D509" t="s">
        <v>44</v>
      </c>
      <c r="E509" t="s">
        <v>26</v>
      </c>
      <c r="F509" t="s">
        <v>27</v>
      </c>
      <c r="G509" t="s">
        <v>33</v>
      </c>
      <c r="H509" t="s">
        <v>34</v>
      </c>
      <c r="I509" t="s">
        <v>45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3">
      <c r="A510" s="1">
        <v>44048</v>
      </c>
      <c r="B510">
        <v>4636</v>
      </c>
      <c r="C510" t="s">
        <v>24</v>
      </c>
      <c r="D510" t="s">
        <v>25</v>
      </c>
      <c r="E510" t="s">
        <v>26</v>
      </c>
      <c r="F510" t="s">
        <v>27</v>
      </c>
      <c r="G510" t="s">
        <v>28</v>
      </c>
      <c r="H510" t="s">
        <v>29</v>
      </c>
      <c r="I510" t="s">
        <v>49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3">
      <c r="A511" s="1">
        <v>44048</v>
      </c>
      <c r="B511">
        <v>4636</v>
      </c>
      <c r="C511" t="s">
        <v>24</v>
      </c>
      <c r="D511" t="s">
        <v>44</v>
      </c>
      <c r="E511" t="s">
        <v>26</v>
      </c>
      <c r="F511" t="s">
        <v>27</v>
      </c>
      <c r="G511" t="s">
        <v>33</v>
      </c>
      <c r="H511" t="s">
        <v>34</v>
      </c>
      <c r="I511" t="s">
        <v>45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3">
      <c r="A512" s="1">
        <v>44049</v>
      </c>
      <c r="B512">
        <v>4636</v>
      </c>
      <c r="C512" t="s">
        <v>24</v>
      </c>
      <c r="D512" t="s">
        <v>25</v>
      </c>
      <c r="E512" t="s">
        <v>26</v>
      </c>
      <c r="F512" t="s">
        <v>27</v>
      </c>
      <c r="G512" t="s">
        <v>28</v>
      </c>
      <c r="H512" t="s">
        <v>29</v>
      </c>
      <c r="I512" t="s">
        <v>49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3">
      <c r="A513" s="1">
        <v>44049</v>
      </c>
      <c r="B513">
        <v>4636</v>
      </c>
      <c r="C513" t="s">
        <v>24</v>
      </c>
      <c r="D513" t="s">
        <v>44</v>
      </c>
      <c r="E513" t="s">
        <v>26</v>
      </c>
      <c r="F513" t="s">
        <v>27</v>
      </c>
      <c r="G513" t="s">
        <v>33</v>
      </c>
      <c r="H513" t="s">
        <v>34</v>
      </c>
      <c r="I513" t="s">
        <v>45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3">
      <c r="A514" s="1">
        <v>44050</v>
      </c>
      <c r="B514">
        <v>4636</v>
      </c>
      <c r="C514" t="s">
        <v>24</v>
      </c>
      <c r="D514" t="s">
        <v>25</v>
      </c>
      <c r="E514" t="s">
        <v>26</v>
      </c>
      <c r="F514" t="s">
        <v>27</v>
      </c>
      <c r="G514" t="s">
        <v>28</v>
      </c>
      <c r="H514" t="s">
        <v>29</v>
      </c>
      <c r="I514" t="s">
        <v>49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3">
      <c r="A515" s="1">
        <v>44050</v>
      </c>
      <c r="B515">
        <v>4636</v>
      </c>
      <c r="C515" t="s">
        <v>24</v>
      </c>
      <c r="D515" t="s">
        <v>44</v>
      </c>
      <c r="E515" t="s">
        <v>26</v>
      </c>
      <c r="F515" t="s">
        <v>27</v>
      </c>
      <c r="G515" t="s">
        <v>33</v>
      </c>
      <c r="H515" t="s">
        <v>34</v>
      </c>
      <c r="I515" t="s">
        <v>45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3">
      <c r="A516" s="1">
        <v>44051</v>
      </c>
      <c r="B516">
        <v>4636</v>
      </c>
      <c r="C516" t="s">
        <v>24</v>
      </c>
      <c r="D516" t="s">
        <v>25</v>
      </c>
      <c r="E516" t="s">
        <v>26</v>
      </c>
      <c r="F516" t="s">
        <v>27</v>
      </c>
      <c r="G516" t="s">
        <v>28</v>
      </c>
      <c r="H516" t="s">
        <v>29</v>
      </c>
      <c r="I516" t="s">
        <v>49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3">
      <c r="A517" s="1">
        <v>44051</v>
      </c>
      <c r="B517">
        <v>4636</v>
      </c>
      <c r="C517" t="s">
        <v>24</v>
      </c>
      <c r="D517" t="s">
        <v>44</v>
      </c>
      <c r="E517" t="s">
        <v>26</v>
      </c>
      <c r="F517" t="s">
        <v>27</v>
      </c>
      <c r="G517" t="s">
        <v>33</v>
      </c>
      <c r="H517" t="s">
        <v>34</v>
      </c>
      <c r="I517" t="s">
        <v>45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3">
      <c r="A518" s="1">
        <v>44052</v>
      </c>
      <c r="B518">
        <v>4636</v>
      </c>
      <c r="C518" t="s">
        <v>24</v>
      </c>
      <c r="D518" t="s">
        <v>25</v>
      </c>
      <c r="E518" t="s">
        <v>26</v>
      </c>
      <c r="F518" t="s">
        <v>27</v>
      </c>
      <c r="G518" t="s">
        <v>28</v>
      </c>
      <c r="H518" t="s">
        <v>29</v>
      </c>
      <c r="I518" t="s">
        <v>49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3">
      <c r="A519" s="1">
        <v>44052</v>
      </c>
      <c r="B519">
        <v>4636</v>
      </c>
      <c r="C519" t="s">
        <v>24</v>
      </c>
      <c r="D519" t="s">
        <v>44</v>
      </c>
      <c r="E519" t="s">
        <v>26</v>
      </c>
      <c r="F519" t="s">
        <v>27</v>
      </c>
      <c r="G519" t="s">
        <v>33</v>
      </c>
      <c r="H519" t="s">
        <v>34</v>
      </c>
      <c r="I519" t="s">
        <v>45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3">
      <c r="A520" s="1">
        <v>44053</v>
      </c>
      <c r="B520">
        <v>4636</v>
      </c>
      <c r="C520" t="s">
        <v>24</v>
      </c>
      <c r="D520" t="s">
        <v>25</v>
      </c>
      <c r="E520" t="s">
        <v>26</v>
      </c>
      <c r="F520" t="s">
        <v>27</v>
      </c>
      <c r="G520" t="s">
        <v>28</v>
      </c>
      <c r="H520" t="s">
        <v>29</v>
      </c>
      <c r="I520" t="s">
        <v>49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3">
      <c r="A521" s="1">
        <v>44053</v>
      </c>
      <c r="B521">
        <v>4636</v>
      </c>
      <c r="C521" t="s">
        <v>24</v>
      </c>
      <c r="D521" t="s">
        <v>44</v>
      </c>
      <c r="E521" t="s">
        <v>26</v>
      </c>
      <c r="F521" t="s">
        <v>27</v>
      </c>
      <c r="G521" t="s">
        <v>33</v>
      </c>
      <c r="H521" t="s">
        <v>34</v>
      </c>
      <c r="I521" t="s">
        <v>45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3">
      <c r="A522" s="1">
        <v>44054</v>
      </c>
      <c r="B522">
        <v>4636</v>
      </c>
      <c r="C522" t="s">
        <v>24</v>
      </c>
      <c r="D522" t="s">
        <v>25</v>
      </c>
      <c r="E522" t="s">
        <v>26</v>
      </c>
      <c r="F522" t="s">
        <v>27</v>
      </c>
      <c r="G522" t="s">
        <v>28</v>
      </c>
      <c r="H522" t="s">
        <v>29</v>
      </c>
      <c r="I522" t="s">
        <v>49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3">
      <c r="A523" s="1">
        <v>44054</v>
      </c>
      <c r="B523">
        <v>4636</v>
      </c>
      <c r="C523" t="s">
        <v>24</v>
      </c>
      <c r="D523" t="s">
        <v>44</v>
      </c>
      <c r="E523" t="s">
        <v>26</v>
      </c>
      <c r="F523" t="s">
        <v>27</v>
      </c>
      <c r="G523" t="s">
        <v>33</v>
      </c>
      <c r="H523" t="s">
        <v>34</v>
      </c>
      <c r="I523" t="s">
        <v>45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3">
      <c r="A524" s="1">
        <v>44055</v>
      </c>
      <c r="B524">
        <v>4636</v>
      </c>
      <c r="C524" t="s">
        <v>24</v>
      </c>
      <c r="D524" t="s">
        <v>25</v>
      </c>
      <c r="E524" t="s">
        <v>26</v>
      </c>
      <c r="F524" t="s">
        <v>27</v>
      </c>
      <c r="G524" t="s">
        <v>28</v>
      </c>
      <c r="H524" t="s">
        <v>29</v>
      </c>
      <c r="I524" t="s">
        <v>49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3">
      <c r="A525" s="1">
        <v>44055</v>
      </c>
      <c r="B525">
        <v>4636</v>
      </c>
      <c r="C525" t="s">
        <v>24</v>
      </c>
      <c r="D525" t="s">
        <v>44</v>
      </c>
      <c r="E525" t="s">
        <v>26</v>
      </c>
      <c r="F525" t="s">
        <v>27</v>
      </c>
      <c r="G525" t="s">
        <v>33</v>
      </c>
      <c r="H525" t="s">
        <v>34</v>
      </c>
      <c r="I525" t="s">
        <v>45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3">
      <c r="A526" s="1">
        <v>44056</v>
      </c>
      <c r="B526">
        <v>4636</v>
      </c>
      <c r="C526" t="s">
        <v>24</v>
      </c>
      <c r="D526" t="s">
        <v>25</v>
      </c>
      <c r="E526" t="s">
        <v>26</v>
      </c>
      <c r="F526" t="s">
        <v>27</v>
      </c>
      <c r="G526" t="s">
        <v>28</v>
      </c>
      <c r="H526" t="s">
        <v>29</v>
      </c>
      <c r="I526" t="s">
        <v>49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3">
      <c r="A527" s="1">
        <v>44056</v>
      </c>
      <c r="B527">
        <v>4636</v>
      </c>
      <c r="C527" t="s">
        <v>24</v>
      </c>
      <c r="D527" t="s">
        <v>44</v>
      </c>
      <c r="E527" t="s">
        <v>26</v>
      </c>
      <c r="F527" t="s">
        <v>27</v>
      </c>
      <c r="G527" t="s">
        <v>33</v>
      </c>
      <c r="H527" t="s">
        <v>34</v>
      </c>
      <c r="I527" t="s">
        <v>45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3">
      <c r="A528" s="1">
        <v>44057</v>
      </c>
      <c r="B528">
        <v>4636</v>
      </c>
      <c r="C528" t="s">
        <v>24</v>
      </c>
      <c r="D528" t="s">
        <v>25</v>
      </c>
      <c r="E528" t="s">
        <v>26</v>
      </c>
      <c r="F528" t="s">
        <v>27</v>
      </c>
      <c r="G528" t="s">
        <v>28</v>
      </c>
      <c r="H528" t="s">
        <v>29</v>
      </c>
      <c r="I528" t="s">
        <v>49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3">
      <c r="A529" s="1">
        <v>44057</v>
      </c>
      <c r="B529">
        <v>4636</v>
      </c>
      <c r="C529" t="s">
        <v>24</v>
      </c>
      <c r="D529" t="s">
        <v>44</v>
      </c>
      <c r="E529" t="s">
        <v>26</v>
      </c>
      <c r="F529" t="s">
        <v>27</v>
      </c>
      <c r="G529" t="s">
        <v>33</v>
      </c>
      <c r="H529" t="s">
        <v>34</v>
      </c>
      <c r="I529" t="s">
        <v>45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3">
      <c r="A530" s="1">
        <v>44058</v>
      </c>
      <c r="B530">
        <v>4636</v>
      </c>
      <c r="C530" t="s">
        <v>24</v>
      </c>
      <c r="D530" t="s">
        <v>25</v>
      </c>
      <c r="E530" t="s">
        <v>26</v>
      </c>
      <c r="F530" t="s">
        <v>27</v>
      </c>
      <c r="G530" t="s">
        <v>28</v>
      </c>
      <c r="H530" t="s">
        <v>29</v>
      </c>
      <c r="I530" t="s">
        <v>49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3">
      <c r="A531" s="1">
        <v>44058</v>
      </c>
      <c r="B531">
        <v>4636</v>
      </c>
      <c r="C531" t="s">
        <v>24</v>
      </c>
      <c r="D531" t="s">
        <v>44</v>
      </c>
      <c r="E531" t="s">
        <v>26</v>
      </c>
      <c r="F531" t="s">
        <v>27</v>
      </c>
      <c r="G531" t="s">
        <v>33</v>
      </c>
      <c r="H531" t="s">
        <v>34</v>
      </c>
      <c r="I531" t="s">
        <v>45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3">
      <c r="A532" s="1">
        <v>44059</v>
      </c>
      <c r="B532">
        <v>4636</v>
      </c>
      <c r="C532" t="s">
        <v>24</v>
      </c>
      <c r="D532" t="s">
        <v>25</v>
      </c>
      <c r="E532" t="s">
        <v>26</v>
      </c>
      <c r="F532" t="s">
        <v>27</v>
      </c>
      <c r="G532" t="s">
        <v>28</v>
      </c>
      <c r="H532" t="s">
        <v>29</v>
      </c>
      <c r="I532" t="s">
        <v>49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3">
      <c r="A533" s="1">
        <v>44059</v>
      </c>
      <c r="B533">
        <v>4636</v>
      </c>
      <c r="C533" t="s">
        <v>24</v>
      </c>
      <c r="D533" t="s">
        <v>44</v>
      </c>
      <c r="E533" t="s">
        <v>26</v>
      </c>
      <c r="F533" t="s">
        <v>27</v>
      </c>
      <c r="G533" t="s">
        <v>33</v>
      </c>
      <c r="H533" t="s">
        <v>34</v>
      </c>
      <c r="I533" t="s">
        <v>45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3">
      <c r="A534" s="1">
        <v>44060</v>
      </c>
      <c r="B534">
        <v>4636</v>
      </c>
      <c r="C534" t="s">
        <v>24</v>
      </c>
      <c r="D534" t="s">
        <v>25</v>
      </c>
      <c r="E534" t="s">
        <v>26</v>
      </c>
      <c r="F534" t="s">
        <v>27</v>
      </c>
      <c r="G534" t="s">
        <v>28</v>
      </c>
      <c r="H534" t="s">
        <v>29</v>
      </c>
      <c r="I534" t="s">
        <v>49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3">
      <c r="A535" s="1">
        <v>44060</v>
      </c>
      <c r="B535">
        <v>4636</v>
      </c>
      <c r="C535" t="s">
        <v>24</v>
      </c>
      <c r="D535" t="s">
        <v>44</v>
      </c>
      <c r="E535" t="s">
        <v>26</v>
      </c>
      <c r="F535" t="s">
        <v>27</v>
      </c>
      <c r="G535" t="s">
        <v>33</v>
      </c>
      <c r="H535" t="s">
        <v>34</v>
      </c>
      <c r="I535" t="s">
        <v>45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3">
      <c r="A536" s="1">
        <v>44061</v>
      </c>
      <c r="B536">
        <v>4636</v>
      </c>
      <c r="C536" t="s">
        <v>24</v>
      </c>
      <c r="D536" t="s">
        <v>25</v>
      </c>
      <c r="E536" t="s">
        <v>26</v>
      </c>
      <c r="F536" t="s">
        <v>27</v>
      </c>
      <c r="G536" t="s">
        <v>28</v>
      </c>
      <c r="H536" t="s">
        <v>29</v>
      </c>
      <c r="I536" t="s">
        <v>49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3">
      <c r="A537" s="1">
        <v>44061</v>
      </c>
      <c r="B537">
        <v>4636</v>
      </c>
      <c r="C537" t="s">
        <v>24</v>
      </c>
      <c r="D537" t="s">
        <v>44</v>
      </c>
      <c r="E537" t="s">
        <v>26</v>
      </c>
      <c r="F537" t="s">
        <v>27</v>
      </c>
      <c r="G537" t="s">
        <v>33</v>
      </c>
      <c r="H537" t="s">
        <v>34</v>
      </c>
      <c r="I537" t="s">
        <v>45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3">
      <c r="A538" s="1">
        <v>44062</v>
      </c>
      <c r="B538">
        <v>4636</v>
      </c>
      <c r="C538" t="s">
        <v>24</v>
      </c>
      <c r="D538" t="s">
        <v>25</v>
      </c>
      <c r="E538" t="s">
        <v>26</v>
      </c>
      <c r="F538" t="s">
        <v>27</v>
      </c>
      <c r="G538" t="s">
        <v>28</v>
      </c>
      <c r="H538" t="s">
        <v>29</v>
      </c>
      <c r="I538" t="s">
        <v>49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3">
      <c r="A539" s="1">
        <v>44062</v>
      </c>
      <c r="B539">
        <v>4636</v>
      </c>
      <c r="C539" t="s">
        <v>24</v>
      </c>
      <c r="D539" t="s">
        <v>44</v>
      </c>
      <c r="E539" t="s">
        <v>26</v>
      </c>
      <c r="F539" t="s">
        <v>27</v>
      </c>
      <c r="G539" t="s">
        <v>33</v>
      </c>
      <c r="H539" t="s">
        <v>34</v>
      </c>
      <c r="I539" t="s">
        <v>45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3">
      <c r="A540" s="1">
        <v>44063</v>
      </c>
      <c r="B540">
        <v>4636</v>
      </c>
      <c r="C540" t="s">
        <v>24</v>
      </c>
      <c r="D540" t="s">
        <v>25</v>
      </c>
      <c r="E540" t="s">
        <v>26</v>
      </c>
      <c r="F540" t="s">
        <v>27</v>
      </c>
      <c r="G540" t="s">
        <v>28</v>
      </c>
      <c r="H540" t="s">
        <v>29</v>
      </c>
      <c r="I540" t="s">
        <v>49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3">
      <c r="A541" s="1">
        <v>44063</v>
      </c>
      <c r="B541">
        <v>4636</v>
      </c>
      <c r="C541" t="s">
        <v>24</v>
      </c>
      <c r="D541" t="s">
        <v>44</v>
      </c>
      <c r="E541" t="s">
        <v>26</v>
      </c>
      <c r="F541" t="s">
        <v>27</v>
      </c>
      <c r="G541" t="s">
        <v>33</v>
      </c>
      <c r="H541" t="s">
        <v>34</v>
      </c>
      <c r="I541" t="s">
        <v>45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3">
      <c r="A542" s="1">
        <v>44064</v>
      </c>
      <c r="B542">
        <v>4636</v>
      </c>
      <c r="C542" t="s">
        <v>24</v>
      </c>
      <c r="D542" t="s">
        <v>25</v>
      </c>
      <c r="E542" t="s">
        <v>26</v>
      </c>
      <c r="F542" t="s">
        <v>27</v>
      </c>
      <c r="G542" t="s">
        <v>28</v>
      </c>
      <c r="H542" t="s">
        <v>29</v>
      </c>
      <c r="I542" t="s">
        <v>49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3">
      <c r="A543" s="1">
        <v>44064</v>
      </c>
      <c r="B543">
        <v>4636</v>
      </c>
      <c r="C543" t="s">
        <v>24</v>
      </c>
      <c r="D543" t="s">
        <v>44</v>
      </c>
      <c r="E543" t="s">
        <v>26</v>
      </c>
      <c r="F543" t="s">
        <v>27</v>
      </c>
      <c r="G543" t="s">
        <v>33</v>
      </c>
      <c r="H543" t="s">
        <v>34</v>
      </c>
      <c r="I543" t="s">
        <v>45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3">
      <c r="A544" s="1">
        <v>44065</v>
      </c>
      <c r="B544">
        <v>4636</v>
      </c>
      <c r="C544" t="s">
        <v>24</v>
      </c>
      <c r="D544" t="s">
        <v>25</v>
      </c>
      <c r="E544" t="s">
        <v>26</v>
      </c>
      <c r="F544" t="s">
        <v>27</v>
      </c>
      <c r="G544" t="s">
        <v>28</v>
      </c>
      <c r="H544" t="s">
        <v>29</v>
      </c>
      <c r="I544" t="s">
        <v>49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3">
      <c r="A545" s="1">
        <v>44065</v>
      </c>
      <c r="B545">
        <v>4636</v>
      </c>
      <c r="C545" t="s">
        <v>24</v>
      </c>
      <c r="D545" t="s">
        <v>44</v>
      </c>
      <c r="E545" t="s">
        <v>26</v>
      </c>
      <c r="F545" t="s">
        <v>27</v>
      </c>
      <c r="G545" t="s">
        <v>33</v>
      </c>
      <c r="H545" t="s">
        <v>34</v>
      </c>
      <c r="I545" t="s">
        <v>45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3">
      <c r="A546" s="1">
        <v>44066</v>
      </c>
      <c r="B546">
        <v>4636</v>
      </c>
      <c r="C546" t="s">
        <v>24</v>
      </c>
      <c r="D546" t="s">
        <v>25</v>
      </c>
      <c r="E546" t="s">
        <v>26</v>
      </c>
      <c r="F546" t="s">
        <v>27</v>
      </c>
      <c r="G546" t="s">
        <v>28</v>
      </c>
      <c r="H546" t="s">
        <v>29</v>
      </c>
      <c r="I546" t="s">
        <v>49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3">
      <c r="A547" s="1">
        <v>44066</v>
      </c>
      <c r="B547">
        <v>4636</v>
      </c>
      <c r="C547" t="s">
        <v>24</v>
      </c>
      <c r="D547" t="s">
        <v>44</v>
      </c>
      <c r="E547" t="s">
        <v>26</v>
      </c>
      <c r="F547" t="s">
        <v>27</v>
      </c>
      <c r="G547" t="s">
        <v>33</v>
      </c>
      <c r="H547" t="s">
        <v>34</v>
      </c>
      <c r="I547" t="s">
        <v>45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3">
      <c r="A548" s="1">
        <v>44067</v>
      </c>
      <c r="B548">
        <v>4636</v>
      </c>
      <c r="C548" t="s">
        <v>24</v>
      </c>
      <c r="D548" t="s">
        <v>25</v>
      </c>
      <c r="E548" t="s">
        <v>26</v>
      </c>
      <c r="F548" t="s">
        <v>27</v>
      </c>
      <c r="G548" t="s">
        <v>28</v>
      </c>
      <c r="H548" t="s">
        <v>29</v>
      </c>
      <c r="I548" t="s">
        <v>49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3">
      <c r="A549" s="1">
        <v>44067</v>
      </c>
      <c r="B549">
        <v>4636</v>
      </c>
      <c r="C549" t="s">
        <v>24</v>
      </c>
      <c r="D549" t="s">
        <v>44</v>
      </c>
      <c r="E549" t="s">
        <v>26</v>
      </c>
      <c r="F549" t="s">
        <v>27</v>
      </c>
      <c r="G549" t="s">
        <v>33</v>
      </c>
      <c r="H549" t="s">
        <v>34</v>
      </c>
      <c r="I549" t="s">
        <v>45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3">
      <c r="A550" s="1">
        <v>44068</v>
      </c>
      <c r="B550">
        <v>4636</v>
      </c>
      <c r="C550" t="s">
        <v>24</v>
      </c>
      <c r="D550" t="s">
        <v>25</v>
      </c>
      <c r="E550" t="s">
        <v>26</v>
      </c>
      <c r="F550" t="s">
        <v>27</v>
      </c>
      <c r="G550" t="s">
        <v>28</v>
      </c>
      <c r="H550" t="s">
        <v>29</v>
      </c>
      <c r="I550" t="s">
        <v>49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3">
      <c r="A551" s="1">
        <v>44068</v>
      </c>
      <c r="B551">
        <v>4636</v>
      </c>
      <c r="C551" t="s">
        <v>24</v>
      </c>
      <c r="D551" t="s">
        <v>44</v>
      </c>
      <c r="E551" t="s">
        <v>26</v>
      </c>
      <c r="F551" t="s">
        <v>27</v>
      </c>
      <c r="G551" t="s">
        <v>33</v>
      </c>
      <c r="H551" t="s">
        <v>34</v>
      </c>
      <c r="I551" t="s">
        <v>45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3">
      <c r="A552" s="1">
        <v>44069</v>
      </c>
      <c r="B552">
        <v>4636</v>
      </c>
      <c r="C552" t="s">
        <v>24</v>
      </c>
      <c r="D552" t="s">
        <v>44</v>
      </c>
      <c r="E552" t="s">
        <v>26</v>
      </c>
      <c r="F552" t="s">
        <v>27</v>
      </c>
      <c r="G552" t="s">
        <v>33</v>
      </c>
      <c r="H552" t="s">
        <v>34</v>
      </c>
      <c r="I552" t="s">
        <v>45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3">
      <c r="A553" s="1">
        <v>44070</v>
      </c>
      <c r="B553">
        <v>4636</v>
      </c>
      <c r="C553" t="s">
        <v>24</v>
      </c>
      <c r="D553" t="s">
        <v>25</v>
      </c>
      <c r="E553" t="s">
        <v>26</v>
      </c>
      <c r="F553" t="s">
        <v>27</v>
      </c>
      <c r="G553" t="s">
        <v>28</v>
      </c>
      <c r="H553" t="s">
        <v>29</v>
      </c>
      <c r="I553" t="s">
        <v>49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3">
      <c r="A554" s="1">
        <v>44070</v>
      </c>
      <c r="B554">
        <v>4636</v>
      </c>
      <c r="C554" t="s">
        <v>24</v>
      </c>
      <c r="D554" t="s">
        <v>44</v>
      </c>
      <c r="E554" t="s">
        <v>26</v>
      </c>
      <c r="F554" t="s">
        <v>27</v>
      </c>
      <c r="G554" t="s">
        <v>33</v>
      </c>
      <c r="H554" t="s">
        <v>34</v>
      </c>
      <c r="I554" t="s">
        <v>45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3">
      <c r="A555" s="1">
        <v>44071</v>
      </c>
      <c r="B555">
        <v>4636</v>
      </c>
      <c r="C555" t="s">
        <v>24</v>
      </c>
      <c r="D555" t="s">
        <v>25</v>
      </c>
      <c r="E555" t="s">
        <v>26</v>
      </c>
      <c r="F555" t="s">
        <v>27</v>
      </c>
      <c r="G555" t="s">
        <v>28</v>
      </c>
      <c r="H555" t="s">
        <v>29</v>
      </c>
      <c r="I555" t="s">
        <v>49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3">
      <c r="A556" s="1">
        <v>44071</v>
      </c>
      <c r="B556">
        <v>4636</v>
      </c>
      <c r="C556" t="s">
        <v>24</v>
      </c>
      <c r="D556" t="s">
        <v>44</v>
      </c>
      <c r="E556" t="s">
        <v>26</v>
      </c>
      <c r="F556" t="s">
        <v>27</v>
      </c>
      <c r="G556" t="s">
        <v>33</v>
      </c>
      <c r="H556" t="s">
        <v>34</v>
      </c>
      <c r="I556" t="s">
        <v>45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3">
      <c r="A557" s="1">
        <v>44072</v>
      </c>
      <c r="B557">
        <v>4636</v>
      </c>
      <c r="C557" t="s">
        <v>24</v>
      </c>
      <c r="D557" t="s">
        <v>25</v>
      </c>
      <c r="E557" t="s">
        <v>26</v>
      </c>
      <c r="F557" t="s">
        <v>27</v>
      </c>
      <c r="G557" t="s">
        <v>28</v>
      </c>
      <c r="H557" t="s">
        <v>29</v>
      </c>
      <c r="I557" t="s">
        <v>49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3">
      <c r="A558" s="1">
        <v>44072</v>
      </c>
      <c r="B558">
        <v>4636</v>
      </c>
      <c r="C558" t="s">
        <v>24</v>
      </c>
      <c r="D558" t="s">
        <v>44</v>
      </c>
      <c r="E558" t="s">
        <v>26</v>
      </c>
      <c r="F558" t="s">
        <v>27</v>
      </c>
      <c r="G558" t="s">
        <v>33</v>
      </c>
      <c r="H558" t="s">
        <v>34</v>
      </c>
      <c r="I558" t="s">
        <v>45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3">
      <c r="A559" s="1">
        <v>44073</v>
      </c>
      <c r="B559">
        <v>4636</v>
      </c>
      <c r="C559" t="s">
        <v>24</v>
      </c>
      <c r="D559" t="s">
        <v>25</v>
      </c>
      <c r="E559" t="s">
        <v>26</v>
      </c>
      <c r="F559" t="s">
        <v>27</v>
      </c>
      <c r="G559" t="s">
        <v>28</v>
      </c>
      <c r="H559" t="s">
        <v>29</v>
      </c>
      <c r="I559" t="s">
        <v>49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3">
      <c r="A560" s="1">
        <v>44073</v>
      </c>
      <c r="B560">
        <v>4636</v>
      </c>
      <c r="C560" t="s">
        <v>24</v>
      </c>
      <c r="D560" t="s">
        <v>44</v>
      </c>
      <c r="E560" t="s">
        <v>26</v>
      </c>
      <c r="F560" t="s">
        <v>27</v>
      </c>
      <c r="G560" t="s">
        <v>33</v>
      </c>
      <c r="H560" t="s">
        <v>34</v>
      </c>
      <c r="I560" t="s">
        <v>45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3">
      <c r="A561" s="1">
        <v>44074</v>
      </c>
      <c r="B561">
        <v>4636</v>
      </c>
      <c r="C561" t="s">
        <v>24</v>
      </c>
      <c r="D561" t="s">
        <v>25</v>
      </c>
      <c r="E561" t="s">
        <v>26</v>
      </c>
      <c r="F561" t="s">
        <v>27</v>
      </c>
      <c r="G561" t="s">
        <v>28</v>
      </c>
      <c r="H561" t="s">
        <v>29</v>
      </c>
      <c r="I561" t="s">
        <v>49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3">
      <c r="A562" s="1">
        <v>44074</v>
      </c>
      <c r="B562">
        <v>4636</v>
      </c>
      <c r="C562" t="s">
        <v>24</v>
      </c>
      <c r="D562" t="s">
        <v>44</v>
      </c>
      <c r="E562" t="s">
        <v>26</v>
      </c>
      <c r="F562" t="s">
        <v>27</v>
      </c>
      <c r="G562" t="s">
        <v>33</v>
      </c>
      <c r="H562" t="s">
        <v>34</v>
      </c>
      <c r="I562" t="s">
        <v>45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Sheet2</vt:lpstr>
      <vt:lpstr>Sheet3</vt:lpstr>
      <vt:lpstr>Sheet4</vt:lpstr>
      <vt:lpstr>Sheet1</vt:lpstr>
      <vt:lpstr>拌客源数据1-8月</vt:lpstr>
      <vt:lpstr>数据透视图表-完成版</vt:lpstr>
      <vt:lpstr>大厂周报</vt:lpstr>
      <vt:lpstr>源数据备份1</vt:lpstr>
      <vt:lpstr>源数据备份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a</cp:lastModifiedBy>
  <dcterms:created xsi:type="dcterms:W3CDTF">2021-06-18T07:16:00Z</dcterms:created>
  <dcterms:modified xsi:type="dcterms:W3CDTF">2023-11-04T07:46:58Z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0BEF8A08F2D84AD89C4D391A29071293_12</vt:lpwstr>
  </property>
  <property fmtid="{D5CDD505-2E9C-101B-9397-08002B2CF9AE}" pid="3" name="KSOProductBuildVer">
    <vt:lpwstr>2052-11.1.0.14309</vt:lpwstr>
  </property>
</Properties>
</file>