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D65E065E-F395-4B4A-890C-A4F284FCEA4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<sst xmlns="http://schemas.openxmlformats.org/spreadsheetml/2006/main" count="839" uniqueCount="220">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</sst>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66" workbookViewId="0">
      <selection activeCell="E4" sqref="E4:E6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1" t="s">
        <v>26</v>
      </c>
      <c r="C2" s="61"/>
      <c r="D2" s="61"/>
      <c r="E2" s="61"/>
      <c r="F2" s="61"/>
      <c r="G2" s="61"/>
      <c r="H2" s="61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34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34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34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34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34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34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34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34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34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34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34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34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34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34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34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34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34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34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34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34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34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34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34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34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34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34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34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34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34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34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34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34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34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34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34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34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34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34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34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34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34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34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34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34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34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34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34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34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34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34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34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34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34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34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34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34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34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34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34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34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34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34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34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34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34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34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34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34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34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34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34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34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34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34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34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34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34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34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34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34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34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34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34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34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34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34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34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34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34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34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34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34" t="str">
        <f>IF('2025'!$E96="DONE","Done","")</f>
        <v/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34" t="str">
        <f>IF('2025'!$E97="DONE","Done","")</f>
        <v/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34" t="str">
        <f>IF('2025'!$E98="DONE","Done","")</f>
        <v/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34" t="str">
        <f>IF('2025'!$E99="DONE","Done","")</f>
        <v/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34" t="str">
        <f>IF('2025'!$E100="DONE","Done","")</f>
        <v/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34" t="str">
        <f>IF('2025'!$E101="DONE","Done","")</f>
        <v/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34" t="str">
        <f>IF('2025'!$E102="DONE","Done","")</f>
        <v/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34" t="str">
        <f>IF('2025'!$E103="DONE","Done","")</f>
        <v/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34" t="str">
        <f>IF('2025'!$E104="DONE","Done","")</f>
        <v/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7" t="s">
        <v>17</v>
      </c>
      <c r="B1" s="70"/>
      <c r="C1" s="70"/>
      <c r="D1" s="70"/>
      <c r="E1" s="70"/>
      <c r="F1" s="70"/>
    </row>
    <row r="2" spans="1:7" ht="25.2" customHeight="1" thickBot="1" x14ac:dyDescent="0.35">
      <c r="A2" s="73" t="s">
        <v>18</v>
      </c>
      <c r="B2" s="73"/>
      <c r="C2" s="73"/>
      <c r="D2" s="73"/>
      <c r="E2" s="3" t="s">
        <v>4</v>
      </c>
      <c r="F2" s="4" t="s">
        <v>5</v>
      </c>
    </row>
    <row r="3" spans="1:7" ht="25.2" customHeight="1" thickTop="1" x14ac:dyDescent="0.3">
      <c r="A3" s="73"/>
      <c r="B3" s="73"/>
      <c r="C3" s="73"/>
      <c r="D3" s="73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7" t="s">
        <v>16</v>
      </c>
      <c r="B1" s="70"/>
      <c r="C1" s="70"/>
      <c r="D1" s="70"/>
      <c r="E1" s="70"/>
      <c r="F1" s="70"/>
      <c r="G1" s="67" t="s">
        <v>19</v>
      </c>
      <c r="H1" s="70"/>
      <c r="I1" s="70"/>
      <c r="J1" s="70"/>
      <c r="K1" s="70"/>
      <c r="L1" s="70"/>
    </row>
    <row r="2" spans="1:12" ht="25.2" customHeight="1" thickBot="1" x14ac:dyDescent="0.35">
      <c r="A2" s="73" t="s">
        <v>21</v>
      </c>
      <c r="B2" s="73"/>
      <c r="C2" s="73"/>
      <c r="D2" s="73"/>
      <c r="E2" s="3" t="s">
        <v>4</v>
      </c>
      <c r="F2" s="4" t="s">
        <v>5</v>
      </c>
      <c r="G2" s="73" t="s">
        <v>20</v>
      </c>
      <c r="H2" s="73"/>
      <c r="I2" s="73"/>
      <c r="J2" s="73"/>
      <c r="K2" s="3" t="s">
        <v>4</v>
      </c>
      <c r="L2" s="4" t="s">
        <v>5</v>
      </c>
    </row>
    <row r="3" spans="1:12" ht="25.2" customHeight="1" thickTop="1" x14ac:dyDescent="0.3">
      <c r="A3" s="73"/>
      <c r="B3" s="73"/>
      <c r="C3" s="73"/>
      <c r="D3" s="73"/>
      <c r="E3" s="5">
        <f ca="1">(E4+(F4/60))/60</f>
        <v>0.17277777777777778</v>
      </c>
      <c r="F3" s="19">
        <f ca="1">(E4+(F4/60))</f>
        <v>10.366666666666667</v>
      </c>
      <c r="G3" s="73"/>
      <c r="H3" s="73"/>
      <c r="I3" s="73"/>
      <c r="J3" s="73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workbookViewId="0">
      <pane ySplit="4" topLeftCell="A84" activePane="bottomLeft" state="frozen"/>
      <selection pane="bottomLeft" activeCell="E92" sqref="E92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7" t="s">
        <v>24</v>
      </c>
      <c r="C1" s="67"/>
      <c r="D1" s="67"/>
      <c r="E1" s="67"/>
      <c r="F1" s="67"/>
      <c r="G1" s="67"/>
      <c r="H1" s="67" t="s">
        <v>24</v>
      </c>
      <c r="I1" s="67"/>
      <c r="J1" s="67"/>
      <c r="K1" s="67"/>
      <c r="L1" s="67"/>
      <c r="M1" s="67"/>
      <c r="N1" s="66" t="s">
        <v>24</v>
      </c>
      <c r="O1" s="67"/>
      <c r="P1" s="67"/>
      <c r="Q1" s="67"/>
      <c r="R1" s="67"/>
      <c r="S1" s="67"/>
      <c r="T1" s="66" t="s">
        <v>27</v>
      </c>
      <c r="U1" s="67"/>
      <c r="V1" s="67"/>
      <c r="W1" s="67"/>
      <c r="X1" s="67"/>
      <c r="Y1" s="67"/>
      <c r="Z1" s="66" t="s">
        <v>27</v>
      </c>
      <c r="AA1" s="67"/>
      <c r="AB1" s="67"/>
      <c r="AC1" s="67"/>
      <c r="AD1" s="67"/>
      <c r="AE1" s="67"/>
      <c r="AF1" s="66" t="s">
        <v>29</v>
      </c>
      <c r="AG1" s="67"/>
      <c r="AH1" s="67"/>
      <c r="AI1" s="67"/>
      <c r="AJ1" s="67"/>
    </row>
    <row r="2" spans="1:36" ht="22.95" customHeight="1" thickTop="1" thickBot="1" x14ac:dyDescent="0.35">
      <c r="A2" s="47"/>
      <c r="B2" s="62" t="s">
        <v>25</v>
      </c>
      <c r="C2" s="63"/>
      <c r="D2" s="63"/>
      <c r="E2" s="63"/>
      <c r="F2" s="3" t="s">
        <v>4</v>
      </c>
      <c r="G2" s="4" t="s">
        <v>5</v>
      </c>
      <c r="H2" s="62" t="s">
        <v>212</v>
      </c>
      <c r="I2" s="63"/>
      <c r="J2" s="63"/>
      <c r="K2" s="63"/>
      <c r="L2" s="3" t="s">
        <v>4</v>
      </c>
      <c r="M2" s="4" t="s">
        <v>5</v>
      </c>
      <c r="N2" s="62" t="s">
        <v>218</v>
      </c>
      <c r="O2" s="63"/>
      <c r="P2" s="63"/>
      <c r="Q2" s="63"/>
      <c r="R2" s="3" t="s">
        <v>4</v>
      </c>
      <c r="S2" s="4" t="s">
        <v>5</v>
      </c>
      <c r="T2" s="62" t="s">
        <v>23</v>
      </c>
      <c r="U2" s="63"/>
      <c r="V2" s="63"/>
      <c r="W2" s="63"/>
      <c r="X2" s="3" t="s">
        <v>4</v>
      </c>
      <c r="Y2" s="4" t="s">
        <v>5</v>
      </c>
      <c r="Z2" s="62" t="s">
        <v>39</v>
      </c>
      <c r="AA2" s="63"/>
      <c r="AB2" s="63"/>
      <c r="AC2" s="63"/>
      <c r="AD2" s="3" t="s">
        <v>4</v>
      </c>
      <c r="AE2" s="4" t="s">
        <v>5</v>
      </c>
      <c r="AF2" s="62" t="s">
        <v>30</v>
      </c>
      <c r="AG2" s="63"/>
      <c r="AH2" s="63"/>
      <c r="AI2" s="63"/>
      <c r="AJ2" s="68" t="s">
        <v>31</v>
      </c>
    </row>
    <row r="3" spans="1:36" ht="22.95" customHeight="1" thickTop="1" thickBot="1" x14ac:dyDescent="0.35">
      <c r="A3" s="47"/>
      <c r="B3" s="64"/>
      <c r="C3" s="65"/>
      <c r="D3" s="65"/>
      <c r="E3" s="65"/>
      <c r="F3" s="54">
        <f>(F4/60)+(G4/3600)</f>
        <v>5.5183333333333335</v>
      </c>
      <c r="G3" s="25">
        <f>MOD(F4+(G4/60),60)</f>
        <v>31.100000000000023</v>
      </c>
      <c r="H3" s="64"/>
      <c r="I3" s="65"/>
      <c r="J3" s="65"/>
      <c r="K3" s="65"/>
      <c r="L3" s="54">
        <f>(L4/60)+(M4/3600)</f>
        <v>0.6463888888888889</v>
      </c>
      <c r="M3" s="25">
        <f>L4+(M4/60)</f>
        <v>38.783333333333331</v>
      </c>
      <c r="N3" s="64"/>
      <c r="O3" s="65"/>
      <c r="P3" s="65"/>
      <c r="Q3" s="65"/>
      <c r="R3" s="54">
        <f>(R4/60)+(S4/3600)</f>
        <v>4.3366666666666669</v>
      </c>
      <c r="S3" s="25">
        <f>MOD(R4+(S4/60),60)</f>
        <v>20.200000000000045</v>
      </c>
      <c r="T3" s="64"/>
      <c r="U3" s="65"/>
      <c r="V3" s="65"/>
      <c r="W3" s="65"/>
      <c r="X3" s="54">
        <f>(X4/60)+(Y4/3600)</f>
        <v>1.8566666666666667</v>
      </c>
      <c r="Y3" s="25">
        <f>MOD(X4+(Y4/60),60)</f>
        <v>51.400000000000006</v>
      </c>
      <c r="Z3" s="64"/>
      <c r="AA3" s="65"/>
      <c r="AB3" s="65"/>
      <c r="AC3" s="65"/>
      <c r="AD3" s="54">
        <f>(AD4/60)+(AE4/3600)</f>
        <v>0</v>
      </c>
      <c r="AE3" s="25">
        <f>MOD(AD4+(AE4/60),60)</f>
        <v>0</v>
      </c>
      <c r="AF3" s="64"/>
      <c r="AG3" s="65"/>
      <c r="AH3" s="65"/>
      <c r="AI3" s="65"/>
      <c r="AJ3" s="69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330.55</v>
      </c>
      <c r="G4" s="7">
        <f>MOD(SUMIFS(G$5:G$369,E$5:E$369,"DONE"),60)</f>
        <v>33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29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6.9444444444444447E-4</v>
      </c>
      <c r="K5" s="27" t="s">
        <v>6</v>
      </c>
      <c r="L5" s="2">
        <v>1</v>
      </c>
      <c r="M5" s="2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29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6.9444444444444447E-4</v>
      </c>
      <c r="J6" s="1">
        <f>IF(K6="DONE",I6+(L6/1440)+(M6/86400),I6)</f>
        <v>1.3888888888888889E-3</v>
      </c>
      <c r="K6" s="27" t="s">
        <v>6</v>
      </c>
      <c r="L6" s="2">
        <v>1</v>
      </c>
      <c r="M6" s="2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29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7" t="s">
        <v>6</v>
      </c>
      <c r="L7" s="2">
        <v>1</v>
      </c>
      <c r="M7" s="2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29">
        <v>45661</v>
      </c>
      <c r="C8" s="1">
        <f t="shared" si="1"/>
        <v>5.7523148148148151E-3</v>
      </c>
      <c r="D8" s="1">
        <f t="shared" si="2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3"/>
        <v>2.0833333333333333E-3</v>
      </c>
      <c r="J8" s="1">
        <f t="shared" si="4"/>
        <v>2.7777777777777779E-3</v>
      </c>
      <c r="K8" s="27" t="s">
        <v>6</v>
      </c>
      <c r="L8" s="2">
        <v>1</v>
      </c>
      <c r="M8" s="2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29">
        <v>45662</v>
      </c>
      <c r="C9" s="1">
        <f t="shared" si="1"/>
        <v>8.379629629629631E-3</v>
      </c>
      <c r="D9" s="1">
        <f t="shared" si="2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3"/>
        <v>2.7777777777777779E-3</v>
      </c>
      <c r="J9" s="1">
        <f t="shared" si="4"/>
        <v>3.4722222222222225E-3</v>
      </c>
      <c r="K9" s="27" t="s">
        <v>6</v>
      </c>
      <c r="L9" s="2">
        <v>1</v>
      </c>
      <c r="M9" s="2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29">
        <v>45663</v>
      </c>
      <c r="C10" s="1">
        <f t="shared" si="1"/>
        <v>9.8148148148148161E-3</v>
      </c>
      <c r="D10" s="1">
        <f t="shared" si="2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3"/>
        <v>3.4722222222222225E-3</v>
      </c>
      <c r="J10" s="1">
        <f t="shared" si="4"/>
        <v>4.1666666666666666E-3</v>
      </c>
      <c r="K10" s="27" t="s">
        <v>6</v>
      </c>
      <c r="L10" s="2">
        <v>1</v>
      </c>
      <c r="M10" s="2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29">
        <v>45664</v>
      </c>
      <c r="C11" s="1">
        <f t="shared" si="1"/>
        <v>1.1087962962962963E-2</v>
      </c>
      <c r="D11" s="1">
        <f t="shared" si="2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3"/>
        <v>4.1666666666666666E-3</v>
      </c>
      <c r="J11" s="1">
        <f t="shared" si="4"/>
        <v>4.8611111111111112E-3</v>
      </c>
      <c r="K11" s="27" t="s">
        <v>6</v>
      </c>
      <c r="L11" s="2">
        <v>1</v>
      </c>
      <c r="M11" s="2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29">
        <v>45665</v>
      </c>
      <c r="C12" s="1">
        <f t="shared" si="1"/>
        <v>1.4976851851851851E-2</v>
      </c>
      <c r="D12" s="1">
        <f t="shared" si="2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3"/>
        <v>4.8611111111111112E-3</v>
      </c>
      <c r="J12" s="1">
        <f t="shared" si="4"/>
        <v>5.5555555555555558E-3</v>
      </c>
      <c r="K12" s="27" t="s">
        <v>6</v>
      </c>
      <c r="L12" s="2">
        <v>1</v>
      </c>
      <c r="M12" s="2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29">
        <v>45666</v>
      </c>
      <c r="C13" s="1">
        <f t="shared" si="1"/>
        <v>1.6192129629629629E-2</v>
      </c>
      <c r="D13" s="1">
        <f t="shared" si="2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3"/>
        <v>5.5555555555555558E-3</v>
      </c>
      <c r="J13" s="1">
        <f t="shared" si="4"/>
        <v>6.2500000000000003E-3</v>
      </c>
      <c r="K13" s="27" t="s">
        <v>6</v>
      </c>
      <c r="L13" s="2">
        <v>1</v>
      </c>
      <c r="M13" s="2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29">
        <v>45667</v>
      </c>
      <c r="C14" s="1">
        <f t="shared" si="1"/>
        <v>1.8391203703703701E-2</v>
      </c>
      <c r="D14" s="1">
        <f t="shared" si="2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3"/>
        <v>6.2500000000000003E-3</v>
      </c>
      <c r="J14" s="1">
        <f t="shared" si="4"/>
        <v>6.9444444444444449E-3</v>
      </c>
      <c r="K14" s="27" t="s">
        <v>6</v>
      </c>
      <c r="L14" s="2">
        <v>1</v>
      </c>
      <c r="M14" s="2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29">
        <v>45668</v>
      </c>
      <c r="C15" s="1">
        <f t="shared" si="1"/>
        <v>2.0671296296296292E-2</v>
      </c>
      <c r="D15" s="1">
        <f t="shared" si="2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3"/>
        <v>6.9444444444444449E-3</v>
      </c>
      <c r="J15" s="1">
        <f t="shared" si="4"/>
        <v>7.6388888888888895E-3</v>
      </c>
      <c r="K15" s="27" t="s">
        <v>6</v>
      </c>
      <c r="L15" s="2">
        <v>1</v>
      </c>
      <c r="M15" s="2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29">
        <v>45669</v>
      </c>
      <c r="C16" s="1">
        <f t="shared" si="1"/>
        <v>2.4317129629629626E-2</v>
      </c>
      <c r="D16" s="1">
        <f t="shared" si="2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3"/>
        <v>7.6388888888888895E-3</v>
      </c>
      <c r="J16" s="1">
        <f t="shared" si="4"/>
        <v>8.3333333333333332E-3</v>
      </c>
      <c r="K16" s="27" t="s">
        <v>6</v>
      </c>
      <c r="L16" s="2">
        <v>1</v>
      </c>
      <c r="M16" s="2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29">
        <v>45670</v>
      </c>
      <c r="C17" s="1">
        <f t="shared" si="1"/>
        <v>2.7303240740740739E-2</v>
      </c>
      <c r="D17" s="1">
        <f t="shared" si="2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3"/>
        <v>8.3333333333333332E-3</v>
      </c>
      <c r="J17" s="1">
        <f t="shared" si="4"/>
        <v>9.0277777777777769E-3</v>
      </c>
      <c r="K17" s="27" t="s">
        <v>6</v>
      </c>
      <c r="L17" s="2">
        <v>1</v>
      </c>
      <c r="M17" s="2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29">
        <v>45671</v>
      </c>
      <c r="C18" s="1">
        <f t="shared" si="1"/>
        <v>3.0543981481481481E-2</v>
      </c>
      <c r="D18" s="1">
        <f t="shared" si="2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3"/>
        <v>9.0277777777777769E-3</v>
      </c>
      <c r="J18" s="1">
        <f t="shared" si="4"/>
        <v>9.7222222222222206E-3</v>
      </c>
      <c r="K18" s="27" t="s">
        <v>6</v>
      </c>
      <c r="L18" s="2">
        <v>1</v>
      </c>
      <c r="M18" s="2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29">
        <v>45672</v>
      </c>
      <c r="C19" s="1">
        <f t="shared" si="1"/>
        <v>3.2824074074074075E-2</v>
      </c>
      <c r="D19" s="1">
        <f t="shared" si="2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3"/>
        <v>9.7222222222222206E-3</v>
      </c>
      <c r="J19" s="1">
        <f t="shared" si="4"/>
        <v>1.0416666666666664E-2</v>
      </c>
      <c r="K19" s="27" t="s">
        <v>6</v>
      </c>
      <c r="L19" s="2">
        <v>1</v>
      </c>
      <c r="M19" s="2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29">
        <v>45673</v>
      </c>
      <c r="C20" s="1">
        <f t="shared" si="1"/>
        <v>3.3298611111111112E-2</v>
      </c>
      <c r="D20" s="1">
        <f t="shared" si="2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3"/>
        <v>1.0416666666666664E-2</v>
      </c>
      <c r="J20" s="1">
        <f t="shared" si="4"/>
        <v>1.1111111111111108E-2</v>
      </c>
      <c r="K20" s="27" t="s">
        <v>6</v>
      </c>
      <c r="L20" s="2">
        <v>1</v>
      </c>
      <c r="M20" s="2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29">
        <v>45674</v>
      </c>
      <c r="C21" s="1">
        <f t="shared" si="1"/>
        <v>3.5833333333333335E-2</v>
      </c>
      <c r="D21" s="1">
        <f t="shared" si="2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3"/>
        <v>1.1111111111111108E-2</v>
      </c>
      <c r="J21" s="1">
        <f t="shared" si="4"/>
        <v>1.1805555555555552E-2</v>
      </c>
      <c r="K21" s="27" t="s">
        <v>6</v>
      </c>
      <c r="L21" s="2">
        <v>1</v>
      </c>
      <c r="M21" s="2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29">
        <v>45675</v>
      </c>
      <c r="C22" s="1">
        <f t="shared" si="1"/>
        <v>3.7037037037037035E-2</v>
      </c>
      <c r="D22" s="1">
        <f t="shared" si="2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3"/>
        <v>1.1805555555555552E-2</v>
      </c>
      <c r="J22" s="1">
        <f t="shared" si="4"/>
        <v>1.2499999999999995E-2</v>
      </c>
      <c r="K22" s="27" t="s">
        <v>6</v>
      </c>
      <c r="L22" s="2">
        <v>1</v>
      </c>
      <c r="M22" s="2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29">
        <v>45676</v>
      </c>
      <c r="C23" s="1">
        <f t="shared" si="1"/>
        <v>3.8449074074074073E-2</v>
      </c>
      <c r="D23" s="1">
        <f t="shared" si="2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3"/>
        <v>1.2499999999999995E-2</v>
      </c>
      <c r="J23" s="1">
        <f t="shared" si="4"/>
        <v>1.3194444444444439E-2</v>
      </c>
      <c r="K23" s="27" t="s">
        <v>6</v>
      </c>
      <c r="L23" s="2">
        <v>1</v>
      </c>
      <c r="M23" s="2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29">
        <v>45677</v>
      </c>
      <c r="C24" s="1">
        <f t="shared" si="1"/>
        <v>4.0659722222222222E-2</v>
      </c>
      <c r="D24" s="1">
        <f t="shared" si="2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3"/>
        <v>1.3194444444444439E-2</v>
      </c>
      <c r="J24" s="1">
        <f t="shared" si="4"/>
        <v>1.3888888888888883E-2</v>
      </c>
      <c r="K24" s="27" t="s">
        <v>6</v>
      </c>
      <c r="L24" s="2">
        <v>1</v>
      </c>
      <c r="M24" s="2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29">
        <v>45678</v>
      </c>
      <c r="C25" s="1">
        <f t="shared" si="1"/>
        <v>4.2164351851851856E-2</v>
      </c>
      <c r="D25" s="1">
        <f t="shared" si="2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3"/>
        <v>1.3888888888888883E-2</v>
      </c>
      <c r="J25" s="1">
        <f t="shared" si="4"/>
        <v>1.4583333333333327E-2</v>
      </c>
      <c r="K25" s="27" t="s">
        <v>6</v>
      </c>
      <c r="L25" s="2">
        <v>1</v>
      </c>
      <c r="M25" s="2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29">
        <v>45679</v>
      </c>
      <c r="C26" s="1">
        <f t="shared" si="1"/>
        <v>4.59837962962963E-2</v>
      </c>
      <c r="D26" s="1">
        <f t="shared" si="2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3"/>
        <v>1.4583333333333327E-2</v>
      </c>
      <c r="J26" s="1">
        <f t="shared" si="4"/>
        <v>1.527777777777777E-2</v>
      </c>
      <c r="K26" s="27" t="s">
        <v>6</v>
      </c>
      <c r="L26" s="2">
        <v>1</v>
      </c>
      <c r="M26" s="2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29">
        <v>45680</v>
      </c>
      <c r="C27" s="1">
        <f t="shared" si="1"/>
        <v>5.0069444444444451E-2</v>
      </c>
      <c r="D27" s="1">
        <f t="shared" si="2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3"/>
        <v>1.527777777777777E-2</v>
      </c>
      <c r="J27" s="1">
        <f t="shared" si="4"/>
        <v>1.5972222222222214E-2</v>
      </c>
      <c r="K27" s="27" t="s">
        <v>6</v>
      </c>
      <c r="L27" s="2">
        <v>1</v>
      </c>
      <c r="M27" s="2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29">
        <v>45681</v>
      </c>
      <c r="C28" s="1">
        <f t="shared" si="1"/>
        <v>5.5949074074074082E-2</v>
      </c>
      <c r="D28" s="1">
        <f t="shared" si="2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3"/>
        <v>1.5972222222222214E-2</v>
      </c>
      <c r="J28" s="1">
        <f t="shared" si="4"/>
        <v>1.6666666666666659E-2</v>
      </c>
      <c r="K28" s="27" t="s">
        <v>6</v>
      </c>
      <c r="L28" s="2">
        <v>1</v>
      </c>
      <c r="M28" s="2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29">
        <v>45682</v>
      </c>
      <c r="C29" s="1">
        <f t="shared" si="1"/>
        <v>5.6805555555555561E-2</v>
      </c>
      <c r="D29" s="1">
        <f t="shared" si="2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3"/>
        <v>1.6666666666666659E-2</v>
      </c>
      <c r="J29" s="1">
        <f t="shared" si="4"/>
        <v>1.7361111111111105E-2</v>
      </c>
      <c r="K29" s="27" t="s">
        <v>6</v>
      </c>
      <c r="L29" s="2">
        <v>1</v>
      </c>
      <c r="M29" s="2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29">
        <v>45683</v>
      </c>
      <c r="C30" s="1">
        <f t="shared" si="1"/>
        <v>5.8495370370370378E-2</v>
      </c>
      <c r="D30" s="1">
        <f t="shared" si="2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3"/>
        <v>1.7361111111111105E-2</v>
      </c>
      <c r="J30" s="1">
        <f t="shared" si="4"/>
        <v>1.805555555555555E-2</v>
      </c>
      <c r="K30" s="27" t="s">
        <v>6</v>
      </c>
      <c r="L30" s="2">
        <v>1</v>
      </c>
      <c r="M30" s="2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29">
        <v>45684</v>
      </c>
      <c r="C31" s="1">
        <f t="shared" si="1"/>
        <v>6.2245370370370381E-2</v>
      </c>
      <c r="D31" s="1">
        <f t="shared" si="2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3"/>
        <v>1.805555555555555E-2</v>
      </c>
      <c r="J31" s="1">
        <f t="shared" si="4"/>
        <v>1.8749999999999996E-2</v>
      </c>
      <c r="K31" s="27" t="s">
        <v>6</v>
      </c>
      <c r="L31" s="2">
        <v>1</v>
      </c>
      <c r="M31" s="2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29">
        <v>45685</v>
      </c>
      <c r="C32" s="1">
        <f t="shared" si="1"/>
        <v>6.5509259259259281E-2</v>
      </c>
      <c r="D32" s="1">
        <f t="shared" si="2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3"/>
        <v>1.8749999999999996E-2</v>
      </c>
      <c r="J32" s="1">
        <f t="shared" si="4"/>
        <v>1.9444444444444441E-2</v>
      </c>
      <c r="K32" s="27" t="s">
        <v>6</v>
      </c>
      <c r="L32" s="2">
        <v>1</v>
      </c>
      <c r="M32" s="2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29">
        <v>45686</v>
      </c>
      <c r="C33" s="1">
        <f t="shared" si="1"/>
        <v>6.9571759259259278E-2</v>
      </c>
      <c r="D33" s="1">
        <f t="shared" si="2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3"/>
        <v>1.9444444444444441E-2</v>
      </c>
      <c r="J33" s="1">
        <f t="shared" si="4"/>
        <v>2.0138888888888887E-2</v>
      </c>
      <c r="K33" s="27" t="s">
        <v>6</v>
      </c>
      <c r="L33" s="2">
        <v>1</v>
      </c>
      <c r="M33" s="2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29">
        <v>45687</v>
      </c>
      <c r="C34" s="1">
        <f t="shared" si="1"/>
        <v>7.1087962962962978E-2</v>
      </c>
      <c r="D34" s="1">
        <f t="shared" si="2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3"/>
        <v>2.0138888888888887E-2</v>
      </c>
      <c r="J34" s="1">
        <f t="shared" si="4"/>
        <v>2.0833333333333332E-2</v>
      </c>
      <c r="K34" s="27" t="s">
        <v>6</v>
      </c>
      <c r="L34" s="2">
        <v>1</v>
      </c>
      <c r="M34" s="2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29">
        <v>45688</v>
      </c>
      <c r="C35" s="1">
        <f t="shared" si="1"/>
        <v>7.3518518518518539E-2</v>
      </c>
      <c r="D35" s="1">
        <f t="shared" si="2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3"/>
        <v>2.0833333333333332E-2</v>
      </c>
      <c r="J35" s="1">
        <f t="shared" si="4"/>
        <v>2.1527777777777778E-2</v>
      </c>
      <c r="K35" s="27" t="s">
        <v>6</v>
      </c>
      <c r="L35" s="2">
        <v>1</v>
      </c>
      <c r="M35" s="2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29">
        <v>45689</v>
      </c>
      <c r="C36" s="1">
        <f t="shared" si="1"/>
        <v>7.539351851851854E-2</v>
      </c>
      <c r="D36" s="1">
        <f t="shared" si="2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3"/>
        <v>2.1527777777777778E-2</v>
      </c>
      <c r="J36" s="1">
        <f t="shared" si="4"/>
        <v>2.2222222222222223E-2</v>
      </c>
      <c r="K36" s="27" t="s">
        <v>6</v>
      </c>
      <c r="L36" s="2">
        <v>1</v>
      </c>
      <c r="M36" s="2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29">
        <v>45690</v>
      </c>
      <c r="C37" s="1">
        <f t="shared" si="1"/>
        <v>7.8460648148148168E-2</v>
      </c>
      <c r="D37" s="1">
        <f t="shared" si="2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3"/>
        <v>2.2222222222222223E-2</v>
      </c>
      <c r="J37" s="1">
        <f t="shared" si="4"/>
        <v>2.2916666666666669E-2</v>
      </c>
      <c r="K37" s="27" t="s">
        <v>6</v>
      </c>
      <c r="L37" s="2">
        <v>1</v>
      </c>
      <c r="M37" s="2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29">
        <v>45691</v>
      </c>
      <c r="C38" s="1">
        <f t="shared" si="1"/>
        <v>7.9328703703703721E-2</v>
      </c>
      <c r="D38" s="1">
        <f t="shared" si="2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3"/>
        <v>2.2916666666666669E-2</v>
      </c>
      <c r="J38" s="1">
        <f t="shared" si="4"/>
        <v>2.3611111111111114E-2</v>
      </c>
      <c r="K38" s="27" t="s">
        <v>6</v>
      </c>
      <c r="L38" s="2">
        <v>1</v>
      </c>
      <c r="M38" s="2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29">
        <v>45692</v>
      </c>
      <c r="C39" s="1">
        <f t="shared" si="1"/>
        <v>8.111111111111112E-2</v>
      </c>
      <c r="D39" s="1">
        <f t="shared" si="2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3"/>
        <v>2.3611111111111114E-2</v>
      </c>
      <c r="J39" s="1">
        <f t="shared" si="4"/>
        <v>2.4305555555555559E-2</v>
      </c>
      <c r="K39" s="27" t="s">
        <v>6</v>
      </c>
      <c r="L39" s="2">
        <v>1</v>
      </c>
      <c r="M39" s="2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29">
        <v>45693</v>
      </c>
      <c r="C40" s="1">
        <f t="shared" si="1"/>
        <v>8.3877314814814835E-2</v>
      </c>
      <c r="D40" s="1">
        <f t="shared" si="2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3"/>
        <v>2.4305555555555559E-2</v>
      </c>
      <c r="J40" s="1">
        <f t="shared" si="4"/>
        <v>2.5000000000000005E-2</v>
      </c>
      <c r="K40" s="27" t="s">
        <v>6</v>
      </c>
      <c r="L40" s="2">
        <v>1</v>
      </c>
      <c r="M40" s="2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29">
        <v>45694</v>
      </c>
      <c r="C41" s="1">
        <f t="shared" si="1"/>
        <v>8.5567129629629646E-2</v>
      </c>
      <c r="D41" s="1">
        <f t="shared" si="2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3"/>
        <v>2.5000000000000005E-2</v>
      </c>
      <c r="J41" s="1">
        <f t="shared" si="4"/>
        <v>2.569444444444445E-2</v>
      </c>
      <c r="K41" s="27" t="s">
        <v>6</v>
      </c>
      <c r="L41" s="2">
        <v>1</v>
      </c>
      <c r="M41" s="2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29">
        <v>45695</v>
      </c>
      <c r="C42" s="1">
        <f t="shared" si="1"/>
        <v>9.0185185185185202E-2</v>
      </c>
      <c r="D42" s="1">
        <f t="shared" si="2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3"/>
        <v>2.569444444444445E-2</v>
      </c>
      <c r="J42" s="1">
        <f t="shared" si="4"/>
        <v>2.6388888888888896E-2</v>
      </c>
      <c r="K42" s="27" t="s">
        <v>6</v>
      </c>
      <c r="L42" s="2">
        <v>1</v>
      </c>
      <c r="M42" s="2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29">
        <v>45696</v>
      </c>
      <c r="C43" s="1">
        <f t="shared" si="1"/>
        <v>9.6504629629629649E-2</v>
      </c>
      <c r="D43" s="1">
        <f t="shared" si="2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3"/>
        <v>2.6388888888888896E-2</v>
      </c>
      <c r="J43" s="1">
        <f t="shared" si="4"/>
        <v>2.6932870370370378E-2</v>
      </c>
      <c r="K43" s="27" t="s">
        <v>6</v>
      </c>
      <c r="L43" s="2">
        <v>0</v>
      </c>
      <c r="M43" s="2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29">
        <v>45697</v>
      </c>
      <c r="C44" s="1">
        <f t="shared" si="1"/>
        <v>9.792824074074076E-2</v>
      </c>
      <c r="D44" s="1">
        <f t="shared" si="2"/>
        <v>0.10108796296296299</v>
      </c>
      <c r="E44" s="27" t="s">
        <v>6</v>
      </c>
      <c r="F44" s="2">
        <v>4</v>
      </c>
      <c r="G44" s="2">
        <v>33</v>
      </c>
      <c r="H44" s="62" t="s">
        <v>216</v>
      </c>
      <c r="I44" s="63"/>
      <c r="J44" s="63"/>
      <c r="K44" s="63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29">
        <v>45698</v>
      </c>
      <c r="C45" s="1">
        <f t="shared" si="1"/>
        <v>0.10108796296296299</v>
      </c>
      <c r="D45" s="1">
        <f t="shared" si="2"/>
        <v>0.10314814814814817</v>
      </c>
      <c r="E45" s="27" t="s">
        <v>6</v>
      </c>
      <c r="F45" s="2">
        <v>2</v>
      </c>
      <c r="G45" s="2">
        <v>58</v>
      </c>
      <c r="H45" s="64"/>
      <c r="I45" s="65"/>
      <c r="J45" s="65"/>
      <c r="K45" s="65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29">
        <v>45699</v>
      </c>
      <c r="C46" s="1">
        <f t="shared" si="1"/>
        <v>0.10314814814814817</v>
      </c>
      <c r="D46" s="1">
        <f t="shared" si="2"/>
        <v>0.10500000000000001</v>
      </c>
      <c r="E46" s="27" t="s">
        <v>6</v>
      </c>
      <c r="F46" s="2">
        <v>2</v>
      </c>
      <c r="G46" s="2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29">
        <v>45700</v>
      </c>
      <c r="C47" s="1">
        <f t="shared" si="1"/>
        <v>0.10500000000000001</v>
      </c>
      <c r="D47" s="1">
        <f t="shared" si="2"/>
        <v>0.10954861111111112</v>
      </c>
      <c r="E47" s="27" t="s">
        <v>6</v>
      </c>
      <c r="F47" s="2">
        <v>6</v>
      </c>
      <c r="G47" s="2">
        <v>33</v>
      </c>
      <c r="H47" s="38">
        <v>45697</v>
      </c>
      <c r="I47" s="1">
        <v>0</v>
      </c>
      <c r="J47" s="1">
        <f>IF(K47="DONE",I47+(L47/1440)+(M47/86400),I47)</f>
        <v>6.9444444444444447E-4</v>
      </c>
      <c r="K47" s="27" t="s">
        <v>6</v>
      </c>
      <c r="L47" s="2">
        <v>1</v>
      </c>
      <c r="M47" s="2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29">
        <v>45701</v>
      </c>
      <c r="C48" s="1">
        <f t="shared" si="1"/>
        <v>0.10954861111111112</v>
      </c>
      <c r="D48" s="1">
        <f t="shared" si="2"/>
        <v>0.11133101851851852</v>
      </c>
      <c r="E48" s="27" t="s">
        <v>6</v>
      </c>
      <c r="F48" s="2">
        <v>2</v>
      </c>
      <c r="G48" s="2">
        <v>34</v>
      </c>
      <c r="H48" s="38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7" t="s">
        <v>6</v>
      </c>
      <c r="L48" s="2">
        <v>1</v>
      </c>
      <c r="M48" s="2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29">
        <v>45702</v>
      </c>
      <c r="C49" s="1">
        <f t="shared" si="1"/>
        <v>0.11133101851851852</v>
      </c>
      <c r="D49" s="1">
        <f t="shared" si="2"/>
        <v>0.11717592592592592</v>
      </c>
      <c r="E49" s="27" t="s">
        <v>6</v>
      </c>
      <c r="F49" s="2">
        <v>8</v>
      </c>
      <c r="G49" s="2">
        <v>25</v>
      </c>
      <c r="H49" s="38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7" t="s">
        <v>6</v>
      </c>
      <c r="L49" s="2">
        <v>1</v>
      </c>
      <c r="M49" s="2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29">
        <v>45703</v>
      </c>
      <c r="C50" s="1">
        <f t="shared" si="1"/>
        <v>0.11717592592592592</v>
      </c>
      <c r="D50" s="1">
        <f t="shared" si="2"/>
        <v>0.12056712962962962</v>
      </c>
      <c r="E50" s="27" t="s">
        <v>6</v>
      </c>
      <c r="F50" s="2">
        <v>4</v>
      </c>
      <c r="G50" s="2">
        <v>53</v>
      </c>
      <c r="H50" s="38">
        <v>45700</v>
      </c>
      <c r="I50" s="1">
        <f t="shared" si="14"/>
        <v>2.0833333333333333E-3</v>
      </c>
      <c r="J50" s="1">
        <f t="shared" si="15"/>
        <v>2.7777777777777779E-3</v>
      </c>
      <c r="K50" s="27" t="s">
        <v>6</v>
      </c>
      <c r="L50" s="2">
        <v>1</v>
      </c>
      <c r="M50" s="2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29">
        <v>45704</v>
      </c>
      <c r="C51" s="1">
        <f t="shared" si="1"/>
        <v>0.12056712962962962</v>
      </c>
      <c r="D51" s="1">
        <f t="shared" si="2"/>
        <v>0.12460648148148147</v>
      </c>
      <c r="E51" s="27" t="s">
        <v>6</v>
      </c>
      <c r="F51" s="2">
        <v>5</v>
      </c>
      <c r="G51" s="2">
        <v>49</v>
      </c>
      <c r="H51" s="38">
        <v>45701</v>
      </c>
      <c r="I51" s="1">
        <f t="shared" si="14"/>
        <v>2.7777777777777779E-3</v>
      </c>
      <c r="J51" s="1">
        <f t="shared" si="15"/>
        <v>3.4722222222222225E-3</v>
      </c>
      <c r="K51" s="27" t="s">
        <v>6</v>
      </c>
      <c r="L51" s="2">
        <v>1</v>
      </c>
      <c r="M51" s="2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29">
        <v>45705</v>
      </c>
      <c r="C52" s="1">
        <f t="shared" si="1"/>
        <v>0.12460648148148147</v>
      </c>
      <c r="D52" s="1">
        <f t="shared" si="2"/>
        <v>0.1260300925925926</v>
      </c>
      <c r="E52" s="27" t="s">
        <v>6</v>
      </c>
      <c r="F52" s="2">
        <v>2</v>
      </c>
      <c r="G52" s="2">
        <v>3</v>
      </c>
      <c r="H52" s="38">
        <v>45702</v>
      </c>
      <c r="I52" s="1">
        <f t="shared" si="14"/>
        <v>3.4722222222222225E-3</v>
      </c>
      <c r="J52" s="1">
        <f t="shared" si="15"/>
        <v>4.1666666666666666E-3</v>
      </c>
      <c r="K52" s="27" t="s">
        <v>6</v>
      </c>
      <c r="L52" s="2">
        <v>1</v>
      </c>
      <c r="M52" s="2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29">
        <v>45706</v>
      </c>
      <c r="C53" s="1">
        <f t="shared" si="1"/>
        <v>0.1260300925925926</v>
      </c>
      <c r="D53" s="1">
        <f t="shared" si="2"/>
        <v>0.12770833333333334</v>
      </c>
      <c r="E53" s="27" t="s">
        <v>6</v>
      </c>
      <c r="F53" s="2">
        <v>2</v>
      </c>
      <c r="G53" s="2">
        <v>25</v>
      </c>
      <c r="H53" s="38">
        <v>45703</v>
      </c>
      <c r="I53" s="1">
        <f t="shared" si="14"/>
        <v>4.1666666666666666E-3</v>
      </c>
      <c r="J53" s="1">
        <f t="shared" si="15"/>
        <v>4.8611111111111112E-3</v>
      </c>
      <c r="K53" s="27" t="s">
        <v>6</v>
      </c>
      <c r="L53" s="2">
        <v>1</v>
      </c>
      <c r="M53" s="2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29">
        <v>45707</v>
      </c>
      <c r="C54" s="1">
        <f t="shared" si="1"/>
        <v>0.12770833333333334</v>
      </c>
      <c r="D54" s="1">
        <f t="shared" si="2"/>
        <v>0.13104166666666667</v>
      </c>
      <c r="E54" s="27" t="s">
        <v>6</v>
      </c>
      <c r="F54" s="2">
        <v>4</v>
      </c>
      <c r="G54" s="2">
        <v>48</v>
      </c>
      <c r="H54" s="38">
        <v>45704</v>
      </c>
      <c r="I54" s="1">
        <f t="shared" si="14"/>
        <v>4.8611111111111112E-3</v>
      </c>
      <c r="J54" s="1">
        <f t="shared" si="15"/>
        <v>5.5555555555555558E-3</v>
      </c>
      <c r="K54" s="27" t="s">
        <v>6</v>
      </c>
      <c r="L54" s="2">
        <v>1</v>
      </c>
      <c r="M54" s="2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29">
        <v>45708</v>
      </c>
      <c r="C55" s="1">
        <f t="shared" si="1"/>
        <v>0.13104166666666667</v>
      </c>
      <c r="D55" s="1">
        <f t="shared" si="2"/>
        <v>0.13509259259259257</v>
      </c>
      <c r="E55" s="27" t="s">
        <v>6</v>
      </c>
      <c r="F55" s="2">
        <v>5</v>
      </c>
      <c r="G55" s="2">
        <v>50</v>
      </c>
      <c r="H55" s="38">
        <v>45705</v>
      </c>
      <c r="I55" s="1">
        <f t="shared" si="14"/>
        <v>5.5555555555555558E-3</v>
      </c>
      <c r="J55" s="1">
        <f t="shared" si="15"/>
        <v>6.2500000000000003E-3</v>
      </c>
      <c r="K55" s="27" t="s">
        <v>6</v>
      </c>
      <c r="L55" s="2">
        <v>1</v>
      </c>
      <c r="M55" s="2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29">
        <v>45709</v>
      </c>
      <c r="C56" s="1">
        <f t="shared" si="1"/>
        <v>0.13509259259259257</v>
      </c>
      <c r="D56" s="1">
        <f t="shared" si="2"/>
        <v>0.13868055555555553</v>
      </c>
      <c r="E56" s="27" t="s">
        <v>6</v>
      </c>
      <c r="F56" s="2">
        <v>5</v>
      </c>
      <c r="G56" s="2">
        <v>10</v>
      </c>
      <c r="H56" s="38">
        <v>45706</v>
      </c>
      <c r="I56" s="1">
        <f t="shared" si="14"/>
        <v>6.2500000000000003E-3</v>
      </c>
      <c r="J56" s="1">
        <f t="shared" si="15"/>
        <v>6.9444444444444449E-3</v>
      </c>
      <c r="K56" s="27" t="s">
        <v>6</v>
      </c>
      <c r="L56" s="2">
        <v>1</v>
      </c>
      <c r="M56" s="2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29">
        <v>45710</v>
      </c>
      <c r="C57" s="1">
        <f t="shared" si="1"/>
        <v>0.13868055555555553</v>
      </c>
      <c r="D57" s="1">
        <f t="shared" si="2"/>
        <v>0.14171296296296293</v>
      </c>
      <c r="E57" s="27" t="s">
        <v>6</v>
      </c>
      <c r="F57" s="2">
        <v>4</v>
      </c>
      <c r="G57" s="2">
        <v>22</v>
      </c>
      <c r="H57" s="38">
        <v>45707</v>
      </c>
      <c r="I57" s="1">
        <f t="shared" si="14"/>
        <v>6.9444444444444449E-3</v>
      </c>
      <c r="J57" s="1">
        <f t="shared" si="15"/>
        <v>7.6388888888888895E-3</v>
      </c>
      <c r="K57" s="27" t="s">
        <v>6</v>
      </c>
      <c r="L57" s="2">
        <v>1</v>
      </c>
      <c r="M57" s="2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29">
        <v>45711</v>
      </c>
      <c r="C58" s="1">
        <f t="shared" si="1"/>
        <v>0.14171296296296293</v>
      </c>
      <c r="D58" s="1">
        <f t="shared" si="2"/>
        <v>0.14258101851851848</v>
      </c>
      <c r="E58" s="27" t="s">
        <v>6</v>
      </c>
      <c r="F58" s="2">
        <v>1</v>
      </c>
      <c r="G58" s="2">
        <v>15</v>
      </c>
      <c r="H58" s="38">
        <v>45708</v>
      </c>
      <c r="I58" s="1">
        <f t="shared" si="14"/>
        <v>7.6388888888888895E-3</v>
      </c>
      <c r="J58" s="1">
        <f t="shared" si="15"/>
        <v>8.3333333333333332E-3</v>
      </c>
      <c r="K58" s="27" t="s">
        <v>6</v>
      </c>
      <c r="L58" s="2">
        <v>1</v>
      </c>
      <c r="M58" s="2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29">
        <v>45712</v>
      </c>
      <c r="C59" s="1">
        <f t="shared" si="1"/>
        <v>0.14258101851851848</v>
      </c>
      <c r="D59" s="1">
        <f t="shared" si="2"/>
        <v>0.14462962962962958</v>
      </c>
      <c r="E59" s="27" t="s">
        <v>6</v>
      </c>
      <c r="F59" s="2">
        <v>2</v>
      </c>
      <c r="G59" s="2">
        <v>57</v>
      </c>
      <c r="H59" s="38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7" t="s">
        <v>6</v>
      </c>
      <c r="L59" s="2">
        <v>1</v>
      </c>
      <c r="M59" s="2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29">
        <v>45713</v>
      </c>
      <c r="C60" s="1">
        <f t="shared" si="1"/>
        <v>0.14462962962962958</v>
      </c>
      <c r="D60" s="1">
        <f t="shared" si="2"/>
        <v>0.14909722222222219</v>
      </c>
      <c r="E60" s="27" t="s">
        <v>6</v>
      </c>
      <c r="F60" s="2">
        <v>6</v>
      </c>
      <c r="G60" s="2">
        <v>26</v>
      </c>
      <c r="H60" s="38">
        <v>45710</v>
      </c>
      <c r="I60" s="1">
        <f t="shared" si="14"/>
        <v>9.0277777777777769E-3</v>
      </c>
      <c r="J60" s="1">
        <f t="shared" si="16"/>
        <v>9.7222222222222206E-3</v>
      </c>
      <c r="K60" s="27" t="s">
        <v>6</v>
      </c>
      <c r="L60" s="2">
        <v>1</v>
      </c>
      <c r="M60" s="2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29">
        <v>45714</v>
      </c>
      <c r="C61" s="1">
        <f t="shared" si="1"/>
        <v>0.14909722222222219</v>
      </c>
      <c r="D61" s="1">
        <f t="shared" si="2"/>
        <v>0.15248842592592587</v>
      </c>
      <c r="E61" s="27" t="s">
        <v>6</v>
      </c>
      <c r="F61" s="2">
        <v>4</v>
      </c>
      <c r="G61" s="2">
        <v>53</v>
      </c>
      <c r="H61" s="38">
        <v>45711</v>
      </c>
      <c r="I61" s="1">
        <f t="shared" si="14"/>
        <v>9.7222222222222206E-3</v>
      </c>
      <c r="J61" s="1">
        <f t="shared" si="16"/>
        <v>1.0416666666666664E-2</v>
      </c>
      <c r="K61" s="27" t="s">
        <v>6</v>
      </c>
      <c r="L61" s="2">
        <v>1</v>
      </c>
      <c r="M61" s="2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29">
        <v>45715</v>
      </c>
      <c r="C62" s="1">
        <f t="shared" si="1"/>
        <v>0.15248842592592587</v>
      </c>
      <c r="D62" s="1">
        <f t="shared" si="2"/>
        <v>0.15526620370370364</v>
      </c>
      <c r="E62" s="27" t="s">
        <v>6</v>
      </c>
      <c r="F62" s="2">
        <v>4</v>
      </c>
      <c r="G62" s="2">
        <v>0</v>
      </c>
      <c r="H62" s="38">
        <v>45712</v>
      </c>
      <c r="I62" s="1">
        <f t="shared" si="14"/>
        <v>1.0416666666666664E-2</v>
      </c>
      <c r="J62" s="1">
        <f t="shared" si="16"/>
        <v>1.1111111111111108E-2</v>
      </c>
      <c r="K62" s="27" t="s">
        <v>6</v>
      </c>
      <c r="L62" s="2">
        <v>1</v>
      </c>
      <c r="M62" s="2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29">
        <v>45716</v>
      </c>
      <c r="C63" s="1">
        <f t="shared" si="1"/>
        <v>0.15526620370370364</v>
      </c>
      <c r="D63" s="1">
        <f t="shared" si="2"/>
        <v>0.15643518518518512</v>
      </c>
      <c r="E63" s="27" t="s">
        <v>6</v>
      </c>
      <c r="F63" s="2">
        <v>1</v>
      </c>
      <c r="G63" s="2">
        <v>41</v>
      </c>
      <c r="H63" s="38">
        <v>45713</v>
      </c>
      <c r="I63" s="1">
        <f t="shared" si="14"/>
        <v>1.1111111111111108E-2</v>
      </c>
      <c r="J63" s="1">
        <f t="shared" si="16"/>
        <v>1.1805555555555552E-2</v>
      </c>
      <c r="K63" s="27" t="s">
        <v>6</v>
      </c>
      <c r="L63" s="2">
        <v>1</v>
      </c>
      <c r="M63" s="2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29">
        <v>45717</v>
      </c>
      <c r="C64" s="1">
        <f t="shared" si="1"/>
        <v>0.15643518518518512</v>
      </c>
      <c r="D64" s="1">
        <f t="shared" si="2"/>
        <v>0.15854166666666661</v>
      </c>
      <c r="E64" s="27" t="s">
        <v>6</v>
      </c>
      <c r="F64" s="2">
        <v>3</v>
      </c>
      <c r="G64" s="2">
        <v>2</v>
      </c>
      <c r="H64" s="38">
        <v>45714</v>
      </c>
      <c r="I64" s="1">
        <f t="shared" si="14"/>
        <v>1.1805555555555552E-2</v>
      </c>
      <c r="J64" s="1">
        <f t="shared" si="16"/>
        <v>1.1874999999999997E-2</v>
      </c>
      <c r="K64" s="27" t="s">
        <v>6</v>
      </c>
      <c r="L64" s="2">
        <v>0</v>
      </c>
      <c r="M64" s="2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29">
        <v>45718</v>
      </c>
      <c r="C65" s="1">
        <f t="shared" si="1"/>
        <v>0.15854166666666661</v>
      </c>
      <c r="D65" s="1">
        <f t="shared" si="2"/>
        <v>0.16130787037037031</v>
      </c>
      <c r="E65" s="27" t="s">
        <v>6</v>
      </c>
      <c r="F65" s="2">
        <v>3</v>
      </c>
      <c r="G65" s="2">
        <v>59</v>
      </c>
      <c r="H65" s="62" t="s">
        <v>217</v>
      </c>
      <c r="I65" s="63"/>
      <c r="J65" s="63"/>
      <c r="K65" s="63"/>
      <c r="L65" s="3" t="s">
        <v>4</v>
      </c>
      <c r="M65" s="4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29">
        <v>45719</v>
      </c>
      <c r="C66" s="1">
        <f t="shared" si="1"/>
        <v>0.16130787037037031</v>
      </c>
      <c r="D66" s="1">
        <f t="shared" si="2"/>
        <v>0.1628703703703703</v>
      </c>
      <c r="E66" s="27" t="s">
        <v>6</v>
      </c>
      <c r="F66" s="2">
        <v>2</v>
      </c>
      <c r="G66" s="2">
        <v>15</v>
      </c>
      <c r="H66" s="64"/>
      <c r="I66" s="65"/>
      <c r="J66" s="65"/>
      <c r="K66" s="65"/>
      <c r="L66" s="54">
        <f>(L67/60)+(M67/3600)</f>
        <v>0.18416666666666665</v>
      </c>
      <c r="M66" s="25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29">
        <v>45720</v>
      </c>
      <c r="C67" s="1">
        <f t="shared" si="1"/>
        <v>0.1628703703703703</v>
      </c>
      <c r="D67" s="1">
        <f t="shared" si="2"/>
        <v>0.16486111111111104</v>
      </c>
      <c r="E67" s="27" t="s">
        <v>6</v>
      </c>
      <c r="F67" s="2">
        <v>2</v>
      </c>
      <c r="G67" s="2">
        <v>52</v>
      </c>
      <c r="H67" s="37" t="s">
        <v>0</v>
      </c>
      <c r="I67" s="24" t="s">
        <v>2</v>
      </c>
      <c r="J67" s="24" t="s">
        <v>1</v>
      </c>
      <c r="K67" s="26" t="s">
        <v>3</v>
      </c>
      <c r="L67" s="7">
        <f>SUMIFS(L$68:L$100,K$68:K$100,"DONE")</f>
        <v>11</v>
      </c>
      <c r="M67" s="7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29">
        <v>45721</v>
      </c>
      <c r="C68" s="1">
        <f t="shared" si="1"/>
        <v>0.16486111111111104</v>
      </c>
      <c r="D68" s="1">
        <f t="shared" si="2"/>
        <v>0.16737268518518511</v>
      </c>
      <c r="E68" s="27" t="s">
        <v>6</v>
      </c>
      <c r="F68" s="2">
        <v>3</v>
      </c>
      <c r="G68" s="2">
        <v>37</v>
      </c>
      <c r="H68" s="38">
        <v>45715</v>
      </c>
      <c r="I68" s="1">
        <v>0</v>
      </c>
      <c r="J68" s="1">
        <f t="shared" ref="J68:J69" si="17">IF(K68="DONE",I68+(L68/1440)+(M68/86400),I68)</f>
        <v>6.9444444444444447E-4</v>
      </c>
      <c r="K68" s="27" t="s">
        <v>6</v>
      </c>
      <c r="L68" s="2">
        <v>1</v>
      </c>
      <c r="M68" s="2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29">
        <v>45722</v>
      </c>
      <c r="C69" s="1">
        <f t="shared" si="1"/>
        <v>0.16737268518518511</v>
      </c>
      <c r="D69" s="1">
        <f t="shared" si="2"/>
        <v>0.1677314814814814</v>
      </c>
      <c r="E69" s="27" t="s">
        <v>6</v>
      </c>
      <c r="F69" s="2">
        <v>0</v>
      </c>
      <c r="G69" s="2">
        <v>31</v>
      </c>
      <c r="H69" s="38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7" t="s">
        <v>6</v>
      </c>
      <c r="L69" s="2">
        <v>1</v>
      </c>
      <c r="M69" s="2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29">
        <v>45723</v>
      </c>
      <c r="C70" s="1">
        <f t="shared" si="1"/>
        <v>0.1677314814814814</v>
      </c>
      <c r="D70" s="1">
        <f t="shared" si="2"/>
        <v>0.17021990740740731</v>
      </c>
      <c r="E70" s="27" t="s">
        <v>6</v>
      </c>
      <c r="F70" s="2">
        <v>3</v>
      </c>
      <c r="G70" s="2">
        <v>35</v>
      </c>
      <c r="H70" s="38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7" t="s">
        <v>6</v>
      </c>
      <c r="L70" s="2">
        <v>1</v>
      </c>
      <c r="M70" s="2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29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45718</v>
      </c>
      <c r="I71" s="1">
        <f t="shared" si="19"/>
        <v>2.0833333333333333E-3</v>
      </c>
      <c r="J71" s="1">
        <f t="shared" si="20"/>
        <v>2.7777777777777779E-3</v>
      </c>
      <c r="K71" s="27" t="s">
        <v>6</v>
      </c>
      <c r="L71" s="2">
        <v>1</v>
      </c>
      <c r="M71" s="2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29">
        <v>45725</v>
      </c>
      <c r="C72" s="1">
        <f t="shared" si="21"/>
        <v>0.17267361111111101</v>
      </c>
      <c r="D72" s="1">
        <f t="shared" si="22"/>
        <v>0.17667824074074062</v>
      </c>
      <c r="E72" s="27" t="s">
        <v>6</v>
      </c>
      <c r="F72" s="2">
        <v>5</v>
      </c>
      <c r="G72" s="2">
        <v>46</v>
      </c>
      <c r="H72" s="38">
        <v>45719</v>
      </c>
      <c r="I72" s="1">
        <f t="shared" si="19"/>
        <v>2.7777777777777779E-3</v>
      </c>
      <c r="J72" s="1">
        <f t="shared" si="20"/>
        <v>3.4722222222222225E-3</v>
      </c>
      <c r="K72" s="27" t="s">
        <v>6</v>
      </c>
      <c r="L72" s="2">
        <v>1</v>
      </c>
      <c r="M72" s="2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29">
        <v>45726</v>
      </c>
      <c r="C73" s="1">
        <f t="shared" si="21"/>
        <v>0.17667824074074062</v>
      </c>
      <c r="D73" s="1">
        <f t="shared" si="22"/>
        <v>0.17776620370370358</v>
      </c>
      <c r="E73" s="27" t="s">
        <v>6</v>
      </c>
      <c r="F73" s="2">
        <v>1</v>
      </c>
      <c r="G73" s="2">
        <v>34</v>
      </c>
      <c r="H73" s="38">
        <v>45720</v>
      </c>
      <c r="I73" s="1">
        <f t="shared" si="19"/>
        <v>3.4722222222222225E-3</v>
      </c>
      <c r="J73" s="1">
        <f t="shared" si="20"/>
        <v>4.1666666666666666E-3</v>
      </c>
      <c r="K73" s="27" t="s">
        <v>6</v>
      </c>
      <c r="L73" s="2">
        <v>1</v>
      </c>
      <c r="M73" s="2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29">
        <v>45727</v>
      </c>
      <c r="C74" s="1">
        <f t="shared" si="21"/>
        <v>0.17776620370370358</v>
      </c>
      <c r="D74" s="1">
        <f t="shared" si="22"/>
        <v>0.17988425925925913</v>
      </c>
      <c r="E74" s="27" t="s">
        <v>6</v>
      </c>
      <c r="F74" s="2">
        <v>3</v>
      </c>
      <c r="G74" s="2">
        <v>3</v>
      </c>
      <c r="H74" s="38">
        <v>45721</v>
      </c>
      <c r="I74" s="1">
        <f t="shared" si="19"/>
        <v>4.1666666666666666E-3</v>
      </c>
      <c r="J74" s="1">
        <f t="shared" si="20"/>
        <v>4.8611111111111112E-3</v>
      </c>
      <c r="K74" s="27" t="s">
        <v>6</v>
      </c>
      <c r="L74" s="2">
        <v>1</v>
      </c>
      <c r="M74" s="2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29">
        <v>45728</v>
      </c>
      <c r="C75" s="1">
        <f t="shared" si="21"/>
        <v>0.17988425925925913</v>
      </c>
      <c r="D75" s="1">
        <f t="shared" si="22"/>
        <v>0.18282407407407394</v>
      </c>
      <c r="E75" s="27" t="s">
        <v>6</v>
      </c>
      <c r="F75" s="2">
        <v>4</v>
      </c>
      <c r="G75" s="2">
        <v>14</v>
      </c>
      <c r="H75" s="38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7" t="s">
        <v>6</v>
      </c>
      <c r="L75" s="2">
        <v>1</v>
      </c>
      <c r="M75" s="2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29">
        <v>45729</v>
      </c>
      <c r="C76" s="1">
        <f t="shared" si="21"/>
        <v>0.18282407407407394</v>
      </c>
      <c r="D76" s="1">
        <f t="shared" si="22"/>
        <v>0.18537037037037024</v>
      </c>
      <c r="E76" s="27" t="s">
        <v>6</v>
      </c>
      <c r="F76" s="2">
        <v>3</v>
      </c>
      <c r="G76" s="2">
        <v>40</v>
      </c>
      <c r="H76" s="38">
        <v>45723</v>
      </c>
      <c r="I76" s="1">
        <f t="shared" si="30"/>
        <v>5.5555555555555558E-3</v>
      </c>
      <c r="J76" s="1">
        <f t="shared" si="31"/>
        <v>6.2500000000000003E-3</v>
      </c>
      <c r="K76" s="27" t="s">
        <v>6</v>
      </c>
      <c r="L76" s="2">
        <v>1</v>
      </c>
      <c r="M76" s="2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29">
        <v>45730</v>
      </c>
      <c r="C77" s="1">
        <f t="shared" si="21"/>
        <v>0.18537037037037024</v>
      </c>
      <c r="D77" s="1">
        <f t="shared" si="22"/>
        <v>0.18706018518518505</v>
      </c>
      <c r="E77" s="27" t="s">
        <v>6</v>
      </c>
      <c r="F77" s="2">
        <v>2</v>
      </c>
      <c r="G77" s="2">
        <v>26</v>
      </c>
      <c r="H77" s="38">
        <v>45724</v>
      </c>
      <c r="I77" s="1">
        <f t="shared" si="30"/>
        <v>6.2500000000000003E-3</v>
      </c>
      <c r="J77" s="1">
        <f t="shared" si="31"/>
        <v>6.9444444444444449E-3</v>
      </c>
      <c r="K77" s="27" t="s">
        <v>6</v>
      </c>
      <c r="L77" s="2">
        <v>1</v>
      </c>
      <c r="M77" s="2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29">
        <v>45731</v>
      </c>
      <c r="C78" s="1">
        <f t="shared" si="21"/>
        <v>0.18706018518518505</v>
      </c>
      <c r="D78" s="1">
        <f t="shared" si="22"/>
        <v>0.18881944444444432</v>
      </c>
      <c r="E78" s="27" t="s">
        <v>6</v>
      </c>
      <c r="F78" s="2">
        <v>2</v>
      </c>
      <c r="G78" s="2">
        <v>32</v>
      </c>
      <c r="H78" s="38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7" t="s">
        <v>6</v>
      </c>
      <c r="L78" s="2">
        <v>1</v>
      </c>
      <c r="M78" s="2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29">
        <v>45732</v>
      </c>
      <c r="C79" s="1">
        <f t="shared" si="21"/>
        <v>0.18881944444444432</v>
      </c>
      <c r="D79" s="1">
        <f t="shared" si="22"/>
        <v>0.19104166666666653</v>
      </c>
      <c r="E79" s="27" t="s">
        <v>6</v>
      </c>
      <c r="F79" s="2">
        <v>3</v>
      </c>
      <c r="G79" s="2">
        <v>12</v>
      </c>
      <c r="H79" s="38">
        <v>45726</v>
      </c>
      <c r="I79" s="1">
        <f t="shared" si="32"/>
        <v>7.6388888888888895E-3</v>
      </c>
      <c r="J79" s="1">
        <f t="shared" si="33"/>
        <v>7.673611111111112E-3</v>
      </c>
      <c r="K79" s="27" t="s">
        <v>6</v>
      </c>
      <c r="L79" s="2">
        <v>0</v>
      </c>
      <c r="M79" s="2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29">
        <v>45733</v>
      </c>
      <c r="C80" s="1">
        <f t="shared" si="21"/>
        <v>0.19104166666666653</v>
      </c>
      <c r="D80" s="1">
        <f t="shared" si="22"/>
        <v>0.19557870370370359</v>
      </c>
      <c r="E80" s="27" t="s">
        <v>6</v>
      </c>
      <c r="F80" s="2">
        <v>6</v>
      </c>
      <c r="G80" s="2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29">
        <v>45734</v>
      </c>
      <c r="C81" s="1">
        <f t="shared" si="21"/>
        <v>0.19557870370370359</v>
      </c>
      <c r="D81" s="1">
        <f t="shared" si="22"/>
        <v>0.19818287037037025</v>
      </c>
      <c r="E81" s="27" t="s">
        <v>6</v>
      </c>
      <c r="F81" s="2">
        <v>3</v>
      </c>
      <c r="G81" s="2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29">
        <v>45735</v>
      </c>
      <c r="C82" s="1">
        <f t="shared" si="21"/>
        <v>0.19818287037037025</v>
      </c>
      <c r="D82" s="1">
        <f t="shared" si="22"/>
        <v>0.20011574074074062</v>
      </c>
      <c r="E82" s="27" t="s">
        <v>6</v>
      </c>
      <c r="F82" s="2">
        <v>2</v>
      </c>
      <c r="G82" s="2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29">
        <v>45736</v>
      </c>
      <c r="C83" s="1">
        <f t="shared" si="21"/>
        <v>0.20011574074074062</v>
      </c>
      <c r="D83" s="1">
        <f t="shared" si="22"/>
        <v>0.2055324074074073</v>
      </c>
      <c r="E83" s="27" t="s">
        <v>6</v>
      </c>
      <c r="F83" s="2">
        <v>7</v>
      </c>
      <c r="G83" s="2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29">
        <v>45737</v>
      </c>
      <c r="C84" s="1">
        <f t="shared" si="21"/>
        <v>0.2055324074074073</v>
      </c>
      <c r="D84" s="1">
        <f t="shared" si="22"/>
        <v>0.21020833333333325</v>
      </c>
      <c r="E84" s="27" t="s">
        <v>6</v>
      </c>
      <c r="F84" s="2">
        <v>6</v>
      </c>
      <c r="G84" s="2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29">
        <v>45738</v>
      </c>
      <c r="C85" s="1">
        <f t="shared" si="21"/>
        <v>0.21020833333333325</v>
      </c>
      <c r="D85" s="1">
        <f t="shared" si="22"/>
        <v>0.21148148148148138</v>
      </c>
      <c r="E85" s="27" t="s">
        <v>6</v>
      </c>
      <c r="F85" s="2">
        <v>1</v>
      </c>
      <c r="G85" s="2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29">
        <v>45739</v>
      </c>
      <c r="C86" s="1">
        <f t="shared" si="21"/>
        <v>0.21148148148148138</v>
      </c>
      <c r="D86" s="1">
        <f t="shared" si="22"/>
        <v>0.2128124999999999</v>
      </c>
      <c r="E86" s="27" t="s">
        <v>6</v>
      </c>
      <c r="F86" s="2">
        <v>1</v>
      </c>
      <c r="G86" s="2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29">
        <v>45740</v>
      </c>
      <c r="C87" s="1">
        <f t="shared" si="21"/>
        <v>0.2128124999999999</v>
      </c>
      <c r="D87" s="1">
        <f t="shared" si="22"/>
        <v>0.21430555555555544</v>
      </c>
      <c r="E87" s="27" t="s">
        <v>6</v>
      </c>
      <c r="F87" s="2">
        <v>2</v>
      </c>
      <c r="G87" s="2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29">
        <v>45741</v>
      </c>
      <c r="C88" s="1">
        <f t="shared" si="21"/>
        <v>0.21430555555555544</v>
      </c>
      <c r="D88" s="1">
        <f t="shared" si="22"/>
        <v>0.21884259259259251</v>
      </c>
      <c r="E88" s="27" t="s">
        <v>6</v>
      </c>
      <c r="F88" s="2">
        <v>6</v>
      </c>
      <c r="G88" s="2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29">
        <v>45742</v>
      </c>
      <c r="C89" s="1">
        <f t="shared" si="21"/>
        <v>0.21884259259259251</v>
      </c>
      <c r="D89" s="1">
        <f t="shared" si="22"/>
        <v>0.22197916666666656</v>
      </c>
      <c r="E89" s="27" t="s">
        <v>6</v>
      </c>
      <c r="F89" s="2">
        <v>4</v>
      </c>
      <c r="G89" s="2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29">
        <v>45743</v>
      </c>
      <c r="C90" s="1">
        <f t="shared" si="21"/>
        <v>0.22197916666666656</v>
      </c>
      <c r="D90" s="1">
        <f t="shared" si="22"/>
        <v>0.22631944444444435</v>
      </c>
      <c r="E90" s="27" t="s">
        <v>6</v>
      </c>
      <c r="F90" s="2">
        <v>6</v>
      </c>
      <c r="G90" s="2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29">
        <v>45744</v>
      </c>
      <c r="C91" s="1">
        <f t="shared" si="21"/>
        <v>0.22631944444444435</v>
      </c>
      <c r="D91" s="1">
        <f t="shared" si="22"/>
        <v>0.229548611111111</v>
      </c>
      <c r="E91" s="27" t="s">
        <v>6</v>
      </c>
      <c r="F91" s="2">
        <v>4</v>
      </c>
      <c r="G91" s="2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29">
        <v>45745</v>
      </c>
      <c r="C92" s="1">
        <f t="shared" si="21"/>
        <v>0.229548611111111</v>
      </c>
      <c r="D92" s="1">
        <f t="shared" si="22"/>
        <v>0.229548611111111</v>
      </c>
      <c r="E92" s="27" t="s">
        <v>6</v>
      </c>
      <c r="F92" s="2"/>
      <c r="G92" s="2"/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29">
        <v>45746</v>
      </c>
      <c r="C93" s="1">
        <f t="shared" si="21"/>
        <v>0.229548611111111</v>
      </c>
      <c r="D93" s="1">
        <f t="shared" si="22"/>
        <v>0.229548611111111</v>
      </c>
      <c r="E93" s="27" t="s">
        <v>6</v>
      </c>
      <c r="F93" s="2"/>
      <c r="G93" s="2"/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29">
        <v>45747</v>
      </c>
      <c r="C94" s="1">
        <f t="shared" si="21"/>
        <v>0.229548611111111</v>
      </c>
      <c r="D94" s="1">
        <f t="shared" si="22"/>
        <v>0.229548611111111</v>
      </c>
      <c r="E94" s="27" t="s">
        <v>6</v>
      </c>
      <c r="F94" s="2"/>
      <c r="G94" s="2"/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29">
        <v>45748</v>
      </c>
      <c r="C95" s="1">
        <f t="shared" si="21"/>
        <v>0.229548611111111</v>
      </c>
      <c r="D95" s="1">
        <f t="shared" si="22"/>
        <v>0.229548611111111</v>
      </c>
      <c r="E95" s="27" t="s">
        <v>6</v>
      </c>
      <c r="F95" s="2"/>
      <c r="G95" s="2"/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29">
        <v>45749</v>
      </c>
      <c r="C96" s="1">
        <f t="shared" si="21"/>
        <v>0.229548611111111</v>
      </c>
      <c r="D96" s="1">
        <f t="shared" si="22"/>
        <v>0.229548611111111</v>
      </c>
      <c r="E96" s="27"/>
      <c r="F96" s="2"/>
      <c r="G96" s="2"/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29">
        <v>45750</v>
      </c>
      <c r="C97" s="1">
        <f t="shared" si="21"/>
        <v>0.229548611111111</v>
      </c>
      <c r="D97" s="1">
        <f t="shared" si="22"/>
        <v>0.229548611111111</v>
      </c>
      <c r="E97" s="27"/>
      <c r="F97" s="2"/>
      <c r="G97" s="2"/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29">
        <v>45751</v>
      </c>
      <c r="C98" s="1">
        <f t="shared" si="21"/>
        <v>0.229548611111111</v>
      </c>
      <c r="D98" s="1">
        <f t="shared" si="22"/>
        <v>0.229548611111111</v>
      </c>
      <c r="E98" s="27"/>
      <c r="F98" s="2"/>
      <c r="G98" s="2"/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29">
        <v>45752</v>
      </c>
      <c r="C99" s="1">
        <f t="shared" si="21"/>
        <v>0.229548611111111</v>
      </c>
      <c r="D99" s="1">
        <f t="shared" si="22"/>
        <v>0.229548611111111</v>
      </c>
      <c r="E99" s="27"/>
      <c r="F99" s="2"/>
      <c r="G99" s="2"/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29">
        <v>45753</v>
      </c>
      <c r="C100" s="1">
        <f t="shared" si="21"/>
        <v>0.229548611111111</v>
      </c>
      <c r="D100" s="1">
        <f t="shared" si="22"/>
        <v>0.229548611111111</v>
      </c>
      <c r="E100" s="27"/>
      <c r="F100" s="2"/>
      <c r="G100" s="2"/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29">
        <v>45754</v>
      </c>
      <c r="C101" s="1">
        <f t="shared" si="21"/>
        <v>0.229548611111111</v>
      </c>
      <c r="D101" s="1">
        <f t="shared" si="22"/>
        <v>0.229548611111111</v>
      </c>
      <c r="E101" s="27"/>
      <c r="F101" s="2"/>
      <c r="G101" s="2"/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29">
        <v>45755</v>
      </c>
      <c r="C102" s="1">
        <f t="shared" si="21"/>
        <v>0.229548611111111</v>
      </c>
      <c r="D102" s="1">
        <f t="shared" si="22"/>
        <v>0.229548611111111</v>
      </c>
      <c r="E102" s="27"/>
      <c r="F102" s="2"/>
      <c r="G102" s="2"/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29">
        <v>45756</v>
      </c>
      <c r="C103" s="1">
        <f t="shared" si="21"/>
        <v>0.229548611111111</v>
      </c>
      <c r="D103" s="1">
        <f t="shared" si="22"/>
        <v>0.229548611111111</v>
      </c>
      <c r="E103" s="27"/>
      <c r="F103" s="2"/>
      <c r="G103" s="2"/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29">
        <v>45757</v>
      </c>
      <c r="C104" s="1">
        <f t="shared" si="21"/>
        <v>0.229548611111111</v>
      </c>
      <c r="D104" s="1">
        <f t="shared" si="22"/>
        <v>0.229548611111111</v>
      </c>
      <c r="E104" s="27"/>
      <c r="F104" s="2"/>
      <c r="G104" s="2"/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29">
        <v>45758</v>
      </c>
      <c r="C105" s="1">
        <f t="shared" si="21"/>
        <v>0.229548611111111</v>
      </c>
      <c r="D105" s="1">
        <f t="shared" si="22"/>
        <v>0.229548611111111</v>
      </c>
      <c r="E105" s="27"/>
      <c r="F105" s="2"/>
      <c r="G105" s="2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7" t="s">
        <v>33</v>
      </c>
      <c r="B1" s="67"/>
      <c r="C1" s="67"/>
      <c r="D1" s="6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22</v>
      </c>
      <c r="B1" s="70"/>
      <c r="C1" s="70"/>
      <c r="D1" s="70"/>
      <c r="E1" s="70"/>
      <c r="F1" s="70"/>
    </row>
    <row r="2" spans="1:6" ht="25.2" customHeight="1" thickBot="1" x14ac:dyDescent="0.35">
      <c r="A2" s="63" t="s">
        <v>23</v>
      </c>
      <c r="B2" s="63"/>
      <c r="C2" s="63"/>
      <c r="D2" s="63"/>
      <c r="E2" s="3" t="s">
        <v>4</v>
      </c>
      <c r="F2" s="4" t="s">
        <v>5</v>
      </c>
    </row>
    <row r="3" spans="1:6" ht="25.2" customHeight="1" thickTop="1" x14ac:dyDescent="0.3">
      <c r="A3" s="63"/>
      <c r="B3" s="63"/>
      <c r="C3" s="63"/>
      <c r="D3" s="6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7</v>
      </c>
      <c r="B1" s="70"/>
      <c r="C1" s="70"/>
      <c r="D1" s="70"/>
      <c r="E1" s="70"/>
      <c r="F1" s="70"/>
    </row>
    <row r="2" spans="1:6" ht="25.2" customHeight="1" thickBot="1" x14ac:dyDescent="0.35">
      <c r="A2" s="71" t="s">
        <v>8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9</v>
      </c>
      <c r="B1" s="70"/>
      <c r="C1" s="70"/>
      <c r="D1" s="70"/>
      <c r="E1" s="70"/>
      <c r="F1" s="70"/>
    </row>
    <row r="2" spans="1:6" ht="25.2" customHeight="1" thickBot="1" x14ac:dyDescent="0.35">
      <c r="A2" s="72" t="s">
        <v>10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12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13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15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14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2025-03-17T18:51:05Z</dcterms:modified>
</cp:coreProperties>
</file>