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uilds\dashboardv.5\"/>
    </mc:Choice>
  </mc:AlternateContent>
  <xr:revisionPtr revIDLastSave="0" documentId="13_ncr:1_{182B9FB0-EFE7-4025-945A-56A4C99462B9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2014" sheetId="3" r:id="rId1"/>
    <sheet name="2015" sheetId="4" r:id="rId2"/>
    <sheet name="2016" sheetId="6" r:id="rId3"/>
    <sheet name="2024" sheetId="5" r:id="rId4"/>
  </sheets>
  <definedNames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F4" i="6"/>
  <c r="E4" i="6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F4" i="5"/>
  <c r="E4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F4" i="4"/>
  <c r="E4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4" i="3"/>
  <c r="E4" i="3"/>
  <c r="E3" i="6" l="1"/>
  <c r="F3" i="6"/>
  <c r="E3" i="5"/>
  <c r="F3" i="5"/>
  <c r="F3" i="4"/>
  <c r="E3" i="4"/>
  <c r="F3" i="3"/>
  <c r="E3" i="3"/>
</calcChain>
</file>

<file path=xl/sharedStrings.xml><?xml version="1.0" encoding="utf-8"?>
<sst xmlns="http://schemas.openxmlformats.org/spreadsheetml/2006/main" count="98" uniqueCount="15">
  <si>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</si>
  <si>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</si>
  <si>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</si>
  <si>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</si>
  <si>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</si>
  <si>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</si>
  <si>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</si>
  <si>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</si>
  <si>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</si>
  <si>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</si>
  <si>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</si>
  <si>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2024 Year Resolution As a 32-Year-Old
Is To Learn Egypt Course Content For Programming</t>
  </si>
  <si>
    <t>Done</t>
  </si>
  <si>
    <t>2016 Year Resolution As a 25-Year-Old
Is To Learn Manara Content For Programming By Age 25</t>
  </si>
  <si>
    <t>Build a Fullstack Calendly Clone with Next.js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</si>
</sst>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23" dataDxfId="22">
  <autoFilter ref="A4:D163" xr:uid="{D6433E5E-10F4-4533-AA28-A0287449AC3B}"/>
  <tableColumns count="4">
    <tableColumn id="1" xr3:uid="{D7D35201-009C-416A-A1A1-DBB870305BE1}" name="Date" dataDxfId="21"/>
    <tableColumn id="2" xr3:uid="{1B5A8BBB-C29E-40A7-B4FC-A79F8485AB7A}" name="FROM" dataDxfId="20"/>
    <tableColumn id="3" xr3:uid="{A9247F69-44F9-4794-A15C-435B97974587}" name="TO" dataDxfId="19" dataCellStyle="Comma"/>
    <tableColumn id="4" xr3:uid="{6C00565E-D97D-42F1-BB1C-4AF2276E6622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17" dataDxfId="16">
  <autoFilter ref="A4:D369" xr:uid="{D6433E5E-10F4-4533-AA28-A0287449AC3B}"/>
  <tableColumns count="4">
    <tableColumn id="1" xr3:uid="{6E873468-4B14-4EC9-8094-E931DC7A4F38}" name="Date" dataDxfId="15"/>
    <tableColumn id="2" xr3:uid="{DDECA2C1-13BD-4970-97A6-53CC368AFF58}" name="FROM" dataDxfId="14"/>
    <tableColumn id="3" xr3:uid="{5A30831E-C9FF-4BAD-88AA-01CE518426D3}" name="TO" dataDxfId="13" dataCellStyle="Comma"/>
    <tableColumn id="4" xr3:uid="{D7275E59-04C9-40FA-8C8C-24A1864ED81A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11" dataDxfId="10">
  <autoFilter ref="A4:D369" xr:uid="{D6433E5E-10F4-4533-AA28-A0287449AC3B}"/>
  <tableColumns count="4">
    <tableColumn id="1" xr3:uid="{4D04A998-DB4B-4826-9195-4A07D47CD1A2}" name="Date" dataDxfId="9"/>
    <tableColumn id="2" xr3:uid="{2DEDE059-F570-44B3-A231-A3DD97041A88}" name="FROM" dataDxfId="8"/>
    <tableColumn id="3" xr3:uid="{46937CAC-4FF9-41CB-B2FF-02CD072E8E93}" name="TO" dataDxfId="7" dataCellStyle="Comma"/>
    <tableColumn id="4" xr3:uid="{21A6BA59-195D-495B-A8CC-26E6359433DF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9CE4CB-7343-428D-9C95-00C8AF5C624B}" name="Table57815910" displayName="Table57815910" ref="A4:D163" totalsRowShown="0" headerRowDxfId="5" dataDxfId="4">
  <autoFilter ref="A4:D163" xr:uid="{D6433E5E-10F4-4533-AA28-A0287449AC3B}"/>
  <tableColumns count="4">
    <tableColumn id="1" xr3:uid="{E9E40A68-8B82-4CD2-B8FC-0C43FEDA1EE0}" name="Date" dataDxfId="3"/>
    <tableColumn id="2" xr3:uid="{AE68223C-76F8-4C48-B65B-536276E248CC}" name="FROM" dataDxfId="2"/>
    <tableColumn id="3" xr3:uid="{6BAB6871-833B-4399-9344-8B1A45F447B7}" name="TO" dataDxfId="1" dataCellStyle="Comma"/>
    <tableColumn id="4" xr3:uid="{D75D02C0-5996-458A-9D1C-81BF50E6E48B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20" activePane="bottomLeft" state="frozen"/>
      <selection pane="bottomLeft" activeCell="J29" activeCellId="1" sqref="D33:D35 J29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7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8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0.77500000000000002</v>
      </c>
      <c r="F3" s="6">
        <f ca="1">(E4+(F4/60))</f>
        <v>46.5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SUMIF(Table57815[CHECK],"Done",E$5:E$72)</f>
        <v>31</v>
      </c>
      <c r="F4" s="7">
        <f ca="1">SUMIF(Table57815[CHECK],"Done",F$5:F$72)</f>
        <v>930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2" sqref="A2:D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9</v>
      </c>
      <c r="B1" s="20"/>
      <c r="C1" s="20"/>
      <c r="D1" s="20"/>
      <c r="E1" s="20"/>
      <c r="F1" s="20"/>
    </row>
    <row r="2" spans="1:6" ht="25.2" customHeight="1" thickBot="1" x14ac:dyDescent="0.35">
      <c r="A2" s="22" t="s">
        <v>10</v>
      </c>
      <c r="B2" s="22"/>
      <c r="C2" s="22"/>
      <c r="D2" s="22"/>
      <c r="E2" s="3" t="s">
        <v>4</v>
      </c>
      <c r="F2" s="4" t="s">
        <v>5</v>
      </c>
    </row>
    <row r="3" spans="1:6" ht="25.2" customHeight="1" thickTop="1" x14ac:dyDescent="0.3">
      <c r="A3" s="22"/>
      <c r="B3" s="22"/>
      <c r="C3" s="22"/>
      <c r="D3" s="22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SUMIF(Table578159[CHECK],"Done",E$5:E$72)</f>
        <v>30</v>
      </c>
      <c r="F4" s="7">
        <f ca="1">SUMIF(Table578159[CHECK],"Done",F$5:F$72)</f>
        <v>300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12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12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12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12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12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12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12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12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12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12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tabSelected="1" zoomScale="90" zoomScaleNormal="90" workbookViewId="0">
      <pane ySplit="4" topLeftCell="A14" activePane="bottomLeft" state="frozen"/>
      <selection pane="bottomLeft" activeCell="F29" sqref="F2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13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14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0.69444444444444453</v>
      </c>
      <c r="F3" s="6">
        <f ca="1">(E4+(F4/60))</f>
        <v>41.666666666666671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SUMIF(Table5781592[CHECK],"Done",E$5:E$72)</f>
        <v>25</v>
      </c>
      <c r="F4" s="7">
        <f ca="1">SUMIF(Table5781592[CHECK],"Done",F$5:F$72)</f>
        <v>1000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12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12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12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12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12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12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12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12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12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12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12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12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12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12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12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12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12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12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12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12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12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12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12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12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12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/>
      <c r="E30" s="14"/>
      <c r="F30" s="2"/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/>
      <c r="E31" s="14"/>
      <c r="F31" s="2"/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/>
      <c r="E34" s="14"/>
      <c r="F34" s="2"/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/>
      <c r="E35" s="14"/>
      <c r="F35" s="2"/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/>
      <c r="E36" s="14"/>
      <c r="F36" s="2"/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/>
      <c r="E37" s="14"/>
      <c r="F37" s="2"/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/>
      <c r="E39" s="14"/>
      <c r="F39" s="2"/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FE7A-F92E-47F8-9055-E3EE479F5F24}">
  <dimension ref="A1:H175"/>
  <sheetViews>
    <sheetView zoomScale="90" zoomScaleNormal="90" workbookViewId="0">
      <pane ySplit="4" topLeftCell="A5" activePane="bottomLeft" state="frozen"/>
      <selection pane="bottomLeft" activeCell="D5" sqref="D5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11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10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</v>
      </c>
      <c r="F3" s="6">
        <f ca="1">(E4+(F4/60))</f>
        <v>0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SUMIF(Table57815910[CHECK],"Done",E$5:E$72)</f>
        <v>0</v>
      </c>
      <c r="F4" s="7">
        <f ca="1">SUMIF(Table57815910[CHECK],"Done",F$5:F$72)</f>
        <v>0</v>
      </c>
    </row>
    <row r="5" spans="1:6" ht="30" customHeight="1" thickBot="1" x14ac:dyDescent="0.35">
      <c r="A5" s="13">
        <v>42005</v>
      </c>
      <c r="B5" s="1">
        <v>0</v>
      </c>
      <c r="C5" s="1">
        <v>1.0416666666666667E-3</v>
      </c>
      <c r="D5" s="8"/>
      <c r="E5" s="14"/>
      <c r="F5" s="2"/>
    </row>
    <row r="6" spans="1:6" ht="30" customHeight="1" thickTop="1" thickBot="1" x14ac:dyDescent="0.35">
      <c r="A6" s="13">
        <f>A5+1</f>
        <v>42006</v>
      </c>
      <c r="B6" s="1">
        <v>1.0416666666666667E-3</v>
      </c>
      <c r="C6" s="1">
        <v>3.0020833333333332</v>
      </c>
      <c r="D6" s="8"/>
      <c r="E6" s="14"/>
      <c r="F6" s="2"/>
    </row>
    <row r="7" spans="1:6" ht="30" customHeight="1" thickTop="1" thickBot="1" x14ac:dyDescent="0.35">
      <c r="A7" s="13">
        <f t="shared" ref="A7:A70" si="0">A6+1</f>
        <v>42007</v>
      </c>
      <c r="B7" s="1">
        <v>2.0833333333333298E-3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42008</v>
      </c>
      <c r="B8" s="1">
        <v>3.1250000000000002E-3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42009</v>
      </c>
      <c r="B9" s="1">
        <v>4.1666666666666701E-3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42010</v>
      </c>
      <c r="B10" s="1">
        <v>5.2083333333333296E-3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42011</v>
      </c>
      <c r="B11" s="1">
        <v>6.2500000000000003E-3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42012</v>
      </c>
      <c r="B12" s="1">
        <v>7.2916666666666703E-3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42013</v>
      </c>
      <c r="B13" s="1">
        <v>8.3333333333333297E-3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42014</v>
      </c>
      <c r="B14" s="1">
        <v>9.3749999999999997E-3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42015</v>
      </c>
      <c r="B15" s="1">
        <v>1.0416666666666701E-2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42016</v>
      </c>
      <c r="B16" s="1">
        <v>1.14583333333333E-2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42017</v>
      </c>
      <c r="B17" s="1">
        <v>1.2500000000000001E-2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42018</v>
      </c>
      <c r="B18" s="1">
        <v>1.35416666666667E-2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42019</v>
      </c>
      <c r="B19" s="1">
        <v>1.4583333333333301E-2</v>
      </c>
      <c r="C19" s="1">
        <v>1.56249999999992E-2</v>
      </c>
      <c r="D19" s="8"/>
      <c r="E19" s="14"/>
      <c r="F19" s="2"/>
    </row>
    <row r="20" spans="1:6" ht="30" customHeight="1" thickTop="1" thickBot="1" x14ac:dyDescent="0.35">
      <c r="A20" s="13">
        <f t="shared" si="0"/>
        <v>42020</v>
      </c>
      <c r="B20" s="1">
        <v>1.5625E-2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42021</v>
      </c>
      <c r="B21" s="1">
        <v>1.6666666666666701E-2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42022</v>
      </c>
      <c r="B22" s="1">
        <v>1.7708333333333302E-2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42023</v>
      </c>
      <c r="B23" s="1">
        <v>1.8749999999999999E-2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42024</v>
      </c>
      <c r="B24" s="1">
        <v>1.97916666666667E-2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42025</v>
      </c>
      <c r="B25" s="1">
        <v>2.0833333333333301E-2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42026</v>
      </c>
      <c r="B26" s="1">
        <v>2.1874999999999999E-2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42027</v>
      </c>
      <c r="B27" s="1">
        <v>2.29166666666667E-2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42028</v>
      </c>
      <c r="B28" s="1">
        <v>2.39583333333333E-2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42029</v>
      </c>
      <c r="B29" s="1">
        <v>2.5000000000000001E-2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42030</v>
      </c>
      <c r="B30" s="1">
        <v>2.6041666666666699E-2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42031</v>
      </c>
      <c r="B31" s="1">
        <v>2.70833333333333E-2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42032</v>
      </c>
      <c r="B32" s="1">
        <v>2.8125000000000001E-2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42033</v>
      </c>
      <c r="B33" s="1">
        <v>2.9166666666666698E-2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42034</v>
      </c>
      <c r="B34" s="1">
        <v>3.0208333333333299E-2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42035</v>
      </c>
      <c r="B35" s="1">
        <v>3.125E-2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42036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42037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42038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42039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42040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42041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42042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42043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42044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42045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42046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42047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42048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42049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42050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42051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42052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42053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42054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42055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42056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42057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42058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42059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42060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42061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42062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42063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42064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42065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42066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42067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42068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42069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42070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42071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42072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42073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42074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42075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42076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42077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42078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42079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42080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42081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42082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42083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42084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42085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42086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42087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42088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42089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42090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42091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42092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42093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42094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42095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42096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42097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42098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42099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42100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42101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42102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42103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42104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42105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42106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42107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42108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42109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42110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42111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42112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42113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42114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42115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42116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42117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42118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42119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42120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42121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42122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42123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42124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42125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42126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42127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42128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42129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42130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42131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42132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42133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42134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42135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42136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42137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42138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42139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42140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42141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42142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42143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42144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42145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42146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42147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42148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42149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42150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42151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42152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42153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42154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42155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42156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42157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42158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42159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42160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42161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42162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42163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2024-09-17T18:37:55Z</dcterms:modified>
</cp:coreProperties>
</file>