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OM - Board A (Pacema" sheetId="1" r:id="rId4"/>
  </sheets>
</workbook>
</file>

<file path=xl/sharedStrings.xml><?xml version="1.0" encoding="utf-8"?>
<sst xmlns="http://schemas.openxmlformats.org/spreadsheetml/2006/main" uniqueCount="179">
  <si>
    <t>BOM - Board A (Pacemaker)</t>
  </si>
  <si>
    <t>#</t>
  </si>
  <si>
    <t>Designator</t>
  </si>
  <si>
    <t>Quantity</t>
  </si>
  <si>
    <t>Comment</t>
  </si>
  <si>
    <t>Value</t>
  </si>
  <si>
    <t>Footprint</t>
  </si>
  <si>
    <t>Description</t>
  </si>
  <si>
    <t>Manufacturer</t>
  </si>
  <si>
    <t>Price</t>
  </si>
  <si>
    <t>Total Price</t>
  </si>
  <si>
    <t>C32</t>
  </si>
  <si>
    <t>CAP CER 0.022UF 50V X7R 0805</t>
  </si>
  <si>
    <t>C0805C223K5RACTU</t>
  </si>
  <si>
    <t>0805</t>
  </si>
  <si>
    <t>SMD/SMT 50V 0.022uF X7R 0805 10%</t>
  </si>
  <si>
    <t>KEMET</t>
  </si>
  <si>
    <t>C31</t>
  </si>
  <si>
    <t>CAP CER 0.039UF 50V X7R 0805</t>
  </si>
  <si>
    <t>C0805C393K5RACTU</t>
  </si>
  <si>
    <t>SMD/SMT 50V 0.039uF X7R 0805 10%</t>
  </si>
  <si>
    <t>C1, C3, C6, C14, C17, C27, C29, C30, C33, C39, C41, C43, C46, C48</t>
  </si>
  <si>
    <t>CAP CER 0.1UF 50V X7R 0805</t>
  </si>
  <si>
    <t>C0805C104J5RACTU</t>
  </si>
  <si>
    <t>SMD/SMT 50V 0.1uF X7R 0805 5%</t>
  </si>
  <si>
    <t>C35</t>
  </si>
  <si>
    <t>CAP CER 0.22UF 16V X7R 0805</t>
  </si>
  <si>
    <t>C0805C224K4RACTU</t>
  </si>
  <si>
    <t>SMD/SMT 16V 0.22uF X7R 0805 10%</t>
  </si>
  <si>
    <t>C34</t>
  </si>
  <si>
    <t>CAP CER 0.39UF 50V X7R 0805</t>
  </si>
  <si>
    <t>C0805X394K5RACTU</t>
  </si>
  <si>
    <t>SMD/SMT 50V 0.39uF X7R 0805 10%</t>
  </si>
  <si>
    <t>R19, R20</t>
  </si>
  <si>
    <t>RES SMD 1.02K OHM 1% 1/8W 0805</t>
  </si>
  <si>
    <t>ERJ-6ENF1021V</t>
  </si>
  <si>
    <t xml:space="preserve">SMD 0805 1.02Kohms 1% </t>
  </si>
  <si>
    <t>Panasonic Electronic Components</t>
  </si>
  <si>
    <t>R25, R26</t>
  </si>
  <si>
    <t>RES SMD 1.4M OHM 1% 1/8W 0805</t>
  </si>
  <si>
    <t>ERJ-6ENF1404V</t>
  </si>
  <si>
    <t>SMD 0805 1.4Mohms 1%</t>
  </si>
  <si>
    <t>C23, C24, C25, C26</t>
  </si>
  <si>
    <t>CAP CER 1.5UF 50V X7R 0805</t>
  </si>
  <si>
    <t>C2012X7R1H155K125AC</t>
  </si>
  <si>
    <t xml:space="preserve">SMD/SMT 0805 50V 1.5uF X7R 10% </t>
  </si>
  <si>
    <t>TDK Corporation</t>
  </si>
  <si>
    <t>R7, R9</t>
  </si>
  <si>
    <t>RES SMD 100K OHM 1% 1/8W 0805</t>
  </si>
  <si>
    <t>ERJ-6ENF1003V</t>
  </si>
  <si>
    <t xml:space="preserve">SMD 0805 100Kohms 1% </t>
  </si>
  <si>
    <t>R49, R50</t>
  </si>
  <si>
    <t>RES SMD 10M OHM 1% 1/8W 0805</t>
  </si>
  <si>
    <t>CRCW080510M0FKEB</t>
  </si>
  <si>
    <t>SMD 1/8watt 10Mohms 1%</t>
  </si>
  <si>
    <t>Vishay Dale</t>
  </si>
  <si>
    <t>R13, R14, R15, R16, R39, R40, R42, R45, R46, R47, R48, R51, R52</t>
  </si>
  <si>
    <t>RES SMD 10K OHM 1% 1/8W 0805</t>
  </si>
  <si>
    <t>ERJ-6ENF1002V</t>
  </si>
  <si>
    <t xml:space="preserve">SMD 0805 10Kohms 1% </t>
  </si>
  <si>
    <t>C10, C11, C12, C13, C18, C19, C21, C22</t>
  </si>
  <si>
    <t>CAP CER 10UF 10V X5R 0805</t>
  </si>
  <si>
    <t>CL21A106KPFNNWE</t>
  </si>
  <si>
    <t xml:space="preserve">SMD/SMT 10V 10uF X7R 0805 10% </t>
  </si>
  <si>
    <t>Samsung Electro-Mechanics</t>
  </si>
  <si>
    <t>R33, R34</t>
  </si>
  <si>
    <t>RES SMD 133K OHM 1% 1/8W 0805</t>
  </si>
  <si>
    <t>ERJ-6ENF1333V</t>
  </si>
  <si>
    <t xml:space="preserve">SMD 0805 133Kohms 1% </t>
  </si>
  <si>
    <t>R5, R6</t>
  </si>
  <si>
    <t>RES SMD 1M OHM 1% 1/8W 0805</t>
  </si>
  <si>
    <t>ERJ-6ENF1004V</t>
  </si>
  <si>
    <t xml:space="preserve">SMD 0805 1Mohms 1% Tol </t>
  </si>
  <si>
    <t>R8, R10</t>
  </si>
  <si>
    <t>RES SMD 1K OHM 1% 1/8W 0805</t>
  </si>
  <si>
    <t>ERJ-6ENF1001V</t>
  </si>
  <si>
    <t xml:space="preserve">SMD 0805 1Kohms 1% </t>
  </si>
  <si>
    <t>C2, C4, C5, C7, C8, C9, C15, C16, C20, C28, C36, C37, C38, C40, C42, C44, C45, C47</t>
  </si>
  <si>
    <t>CAP CER 1UF 16V X5R 0805</t>
  </si>
  <si>
    <t>C0805C105K4PACTU</t>
  </si>
  <si>
    <t>SMD/SMT 16V 1uF X5R 0805 10%</t>
  </si>
  <si>
    <t>R30</t>
  </si>
  <si>
    <t>RES SMD 22.1K OHM 1% 1/8W 0805</t>
  </si>
  <si>
    <t>ERJ-6ENF2212V</t>
  </si>
  <si>
    <t xml:space="preserve">SMD 0805 22.1Kohms 1% </t>
  </si>
  <si>
    <t>R17, R18, R21, R22</t>
  </si>
  <si>
    <t>RES SMD 249K OHM 1% 1/8W 0805</t>
  </si>
  <si>
    <t>ERJ-6ENF2493V</t>
  </si>
  <si>
    <t xml:space="preserve">SMD 0805 249Kohms 1% </t>
  </si>
  <si>
    <t>R12, R41</t>
  </si>
  <si>
    <t>RES SMD 3.3K OHM 1% 1/8W 0805</t>
  </si>
  <si>
    <t>ERJ-6ENF3301V</t>
  </si>
  <si>
    <t xml:space="preserve">SMD 0805 3.3Kohms 1% </t>
  </si>
  <si>
    <t>R23, R24</t>
  </si>
  <si>
    <t>RES SMD 330K OHM 1% 1/8W 0805</t>
  </si>
  <si>
    <t>ERJ-6ENF3303V</t>
  </si>
  <si>
    <t xml:space="preserve">SMD 0805 330Kohms 1% </t>
  </si>
  <si>
    <t>R29</t>
  </si>
  <si>
    <t>RES SMD 39K OHM 1% 1/8W 0805</t>
  </si>
  <si>
    <t>ERJ-6ENF3902V</t>
  </si>
  <si>
    <t xml:space="preserve">SMD 0805 39Kohms 1% </t>
  </si>
  <si>
    <t>R35, R36, R37, R38, R43, R44</t>
  </si>
  <si>
    <t>RES SMD 4.99K OHM 1% 1/8W 0805</t>
  </si>
  <si>
    <t>ERJ-6ENF4991V</t>
  </si>
  <si>
    <t xml:space="preserve">SMD 0805 4.99Kohms 1% </t>
  </si>
  <si>
    <t>R11</t>
  </si>
  <si>
    <t>RES SMD 5.49K OHM 1% 1/8W 0805</t>
  </si>
  <si>
    <t>ERJ-6ENF5491V</t>
  </si>
  <si>
    <t xml:space="preserve">SMD 0805 5.49Kohms 1% </t>
  </si>
  <si>
    <t>R53, R54</t>
  </si>
  <si>
    <t>RES SMD 510K OHM 1% 1/8W 0805</t>
  </si>
  <si>
    <t>ERJ-6ENF5103V</t>
  </si>
  <si>
    <t xml:space="preserve">SMD 0805 510Kohms 1% </t>
  </si>
  <si>
    <t>R1, R2, R3, R4, R55</t>
  </si>
  <si>
    <t>RES SMD 59 OHM 1% 1/8W 0805</t>
  </si>
  <si>
    <t>ERJ-6ENF59R0V</t>
  </si>
  <si>
    <t xml:space="preserve">SMD 0805 59.0ohms 1% Tol </t>
  </si>
  <si>
    <t>R31, R32</t>
  </si>
  <si>
    <t>RES SMD 7.5K OHM 1% 1/8W 0805</t>
  </si>
  <si>
    <t>ERJ-6ENF7501V</t>
  </si>
  <si>
    <t xml:space="preserve">SMD 0805 7.5Kohms 1% </t>
  </si>
  <si>
    <t>R27, R28</t>
  </si>
  <si>
    <t>RES SMD 715K OHM 1% 1/8W 0805</t>
  </si>
  <si>
    <t>ERJ-6ENF7153V</t>
  </si>
  <si>
    <t xml:space="preserve">SMD 0805 715Kohms 1% </t>
  </si>
  <si>
    <t>D3, D4, D6, D7</t>
  </si>
  <si>
    <t>DIODE ARRAY SCHOTTKY 30V SOT23</t>
  </si>
  <si>
    <t>BAT54S,215</t>
  </si>
  <si>
    <t>SOT-23-3</t>
  </si>
  <si>
    <t>SCHOTTKY 30V DUAL</t>
  </si>
  <si>
    <t>Nexperia USA Inc.</t>
  </si>
  <si>
    <t>D5</t>
  </si>
  <si>
    <t>DIODE ZENER 3.3V 225MW SOT23-3</t>
  </si>
  <si>
    <t>BZX84C3V3LT1G</t>
  </si>
  <si>
    <t>ON Semiconductor</t>
  </si>
  <si>
    <t>U1, U7, U8, U9</t>
  </si>
  <si>
    <t>IC SWITCH QUAD 1X2 14TSSOP</t>
  </si>
  <si>
    <t>CD74HC4066PWR</t>
  </si>
  <si>
    <t>TSSOP-14</t>
  </si>
  <si>
    <t>Texas Instruments</t>
  </si>
  <si>
    <t>SW1</t>
  </si>
  <si>
    <t>SWITCH SLIDE 4PDT 200MA 30V</t>
  </si>
  <si>
    <t>EG4208</t>
  </si>
  <si>
    <t>E-Switch</t>
  </si>
  <si>
    <t>U4, U5, U6</t>
  </si>
  <si>
    <t>IC OPAMP GP 4 CIRCUIT 14TSSOP</t>
  </si>
  <si>
    <t>LMV774MT/NOPB</t>
  </si>
  <si>
    <t>U10</t>
  </si>
  <si>
    <t>IC COMP 1.6V DUAL O-D 8SOIC</t>
  </si>
  <si>
    <t>MCP6547-E/SN</t>
  </si>
  <si>
    <t>SOIC-8</t>
  </si>
  <si>
    <t>Microchip Technology</t>
  </si>
  <si>
    <t>U3</t>
  </si>
  <si>
    <t>IC VREF GND REF 20V 1% 8SOIC</t>
  </si>
  <si>
    <t>TLE2426CDR</t>
  </si>
  <si>
    <t>Input Connector</t>
  </si>
  <si>
    <t>55932-0430</t>
  </si>
  <si>
    <t>B4B-PH-K-S</t>
  </si>
  <si>
    <t>CONN HEADER VERT 4POS 2MM</t>
  </si>
  <si>
    <t>Molex</t>
  </si>
  <si>
    <t>Output Connector</t>
  </si>
  <si>
    <t>35312-0460</t>
  </si>
  <si>
    <t>B4B-XH-A</t>
  </si>
  <si>
    <t>CONN HEADER VERT 4POS 2.5MM</t>
  </si>
  <si>
    <t>JA1</t>
  </si>
  <si>
    <t>PREC010SFAN-RC</t>
  </si>
  <si>
    <t>CONN HEADER VERT 10POS 2.54MM</t>
  </si>
  <si>
    <t>Sullins Connector Solutions</t>
  </si>
  <si>
    <t>JA2,JA3</t>
  </si>
  <si>
    <t xml:space="preserve">PREC008SFAN-RC </t>
  </si>
  <si>
    <t>CONN HEADER VERT 8POS 2.54MM</t>
  </si>
  <si>
    <t>JA4</t>
  </si>
  <si>
    <t xml:space="preserve">PREC006SFAN-RC </t>
  </si>
  <si>
    <t>CONN HEADER VERT 6POS 2.54MM</t>
  </si>
  <si>
    <t>IC1, IC2</t>
  </si>
  <si>
    <t>IC INST AMP 1 CIRCUIT 8SOIC</t>
  </si>
  <si>
    <t>AD8226ARZ-R7</t>
  </si>
  <si>
    <t>8SOIC</t>
  </si>
  <si>
    <t>Analog Devices Inc.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</si>
</sst>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Arial"/>
    </font>
    <font>
      <sz val="10"/>
      <color indexed="8"/>
      <name val="Helvetica Neue Medium"/>
    </font>
    <font>
      <sz val="10"/>
      <color indexed="8"/>
      <name val="Helvetica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4"/>
      </right>
      <top style="thin">
        <color indexed="10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0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5"/>
      </right>
      <top style="thin">
        <color indexed="10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10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5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left" vertical="center"/>
    </xf>
    <xf numFmtId="49" fontId="2" fillId="2" borderId="2" applyNumberFormat="1" applyFont="1" applyFill="1" applyBorder="1" applyAlignment="1" applyProtection="0">
      <alignment horizontal="left" vertical="center"/>
    </xf>
    <xf numFmtId="49" fontId="2" fillId="2" borderId="2" applyNumberFormat="1" applyFont="1" applyFill="1" applyBorder="1" applyAlignment="1" applyProtection="0">
      <alignment horizontal="center" vertical="center"/>
    </xf>
    <xf numFmtId="0" fontId="3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4" borderId="9" applyNumberFormat="1" applyFont="1" applyFill="0" applyBorder="1" applyAlignment="1" applyProtection="0">
      <alignment horizontal="left" vertical="top" wrapText="1" readingOrder="1"/>
    </xf>
    <xf numFmtId="49" fontId="0" borderId="10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3" fillId="3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0" fillId="4" borderId="13" applyNumberFormat="1" applyFont="1" applyFill="1" applyBorder="1" applyAlignment="1" applyProtection="0">
      <alignment vertical="top" wrapText="1"/>
    </xf>
    <xf numFmtId="49" fontId="0" fillId="4" borderId="14" applyNumberFormat="1" applyFont="1" applyFill="1" applyBorder="1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vertical="top" wrapText="1"/>
    </xf>
    <xf numFmtId="49" fontId="0" fillId="4" borderId="16" applyNumberFormat="1" applyFont="1" applyFill="1" applyBorder="1" applyAlignment="1" applyProtection="0">
      <alignment vertical="top" wrapText="1"/>
    </xf>
    <xf numFmtId="49" fontId="4" fillId="4" borderId="17" applyNumberFormat="1" applyFont="1" applyFill="1" applyBorder="1" applyAlignment="1" applyProtection="0">
      <alignment horizontal="left" vertical="top" wrapText="1" readingOrder="1"/>
    </xf>
    <xf numFmtId="59" fontId="0" fillId="4" borderId="14" applyNumberFormat="1" applyFont="1" applyFill="1" applyBorder="1" applyAlignment="1" applyProtection="0">
      <alignment vertical="top" wrapText="1"/>
    </xf>
    <xf numFmtId="59" fontId="0" fillId="4" borderId="15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49" fontId="0" borderId="18" applyNumberFormat="1" applyFont="1" applyFill="0" applyBorder="1" applyAlignment="1" applyProtection="0">
      <alignment vertical="top" wrapText="1"/>
    </xf>
    <xf numFmtId="49" fontId="4" borderId="17" applyNumberFormat="1" applyFont="1" applyFill="0" applyBorder="1" applyAlignment="1" applyProtection="0">
      <alignment horizontal="left" vertical="top" wrapText="1" readingOrder="1"/>
    </xf>
    <xf numFmtId="59" fontId="0" borderId="14" applyNumberFormat="1" applyFont="1" applyFill="0" applyBorder="1" applyAlignment="1" applyProtection="0">
      <alignment vertical="top" wrapText="1"/>
    </xf>
    <xf numFmtId="59" fontId="0" borderId="15" applyNumberFormat="1" applyFont="1" applyFill="0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49" fontId="4" borderId="19" applyNumberFormat="1" applyFont="1" applyFill="0" applyBorder="1" applyAlignment="1" applyProtection="0">
      <alignment horizontal="left" vertical="top" wrapText="1" readingOrder="1"/>
    </xf>
    <xf numFmtId="49" fontId="0" borderId="20" applyNumberFormat="1" applyFont="1" applyFill="0" applyBorder="1" applyAlignment="1" applyProtection="0">
      <alignment vertical="top" wrapText="1"/>
    </xf>
    <xf numFmtId="49" fontId="4" fillId="4" borderId="19" applyNumberFormat="1" applyFont="1" applyFill="1" applyBorder="1" applyAlignment="1" applyProtection="0">
      <alignment horizontal="left" vertical="top" wrapText="1" readingOrder="1"/>
    </xf>
    <xf numFmtId="49" fontId="0" fillId="4" borderId="13" applyNumberFormat="1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9" applyNumberFormat="1" applyFont="1" applyFill="0" applyBorder="1" applyAlignment="1" applyProtection="0">
      <alignment vertical="top" wrapText="1"/>
    </xf>
    <xf numFmtId="49" fontId="4" borderId="21" applyNumberFormat="1" applyFont="1" applyFill="0" applyBorder="1" applyAlignment="1" applyProtection="0">
      <alignment horizontal="left" vertical="top" wrapText="1" readingOrder="1"/>
    </xf>
    <xf numFmtId="49" fontId="0" fillId="4" borderId="22" applyNumberFormat="1" applyFont="1" applyFill="1" applyBorder="1" applyAlignment="1" applyProtection="0">
      <alignment vertical="top" wrapText="1"/>
    </xf>
    <xf numFmtId="49" fontId="4" borderId="18" applyNumberFormat="1" applyFont="1" applyFill="0" applyBorder="1" applyAlignment="1" applyProtection="0">
      <alignment horizontal="left" vertical="top" wrapText="1"/>
    </xf>
    <xf numFmtId="49" fontId="0" borderId="23" applyNumberFormat="1" applyFont="1" applyFill="0" applyBorder="1" applyAlignment="1" applyProtection="0">
      <alignment vertical="top" wrapText="1"/>
    </xf>
    <xf numFmtId="49" fontId="4" fillId="4" borderId="18" applyNumberFormat="1" applyFont="1" applyFill="1" applyBorder="1" applyAlignment="1" applyProtection="0">
      <alignment horizontal="left" vertical="top" wrapText="1"/>
    </xf>
    <xf numFmtId="49" fontId="0" fillId="4" borderId="24" applyNumberFormat="1" applyFont="1" applyFill="1" applyBorder="1" applyAlignment="1" applyProtection="0">
      <alignment vertical="top" wrapText="1"/>
    </xf>
    <xf numFmtId="49" fontId="0" borderId="25" applyNumberFormat="1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vertical="top" wrapText="1"/>
    </xf>
    <xf numFmtId="49" fontId="0" fillId="4" borderId="25" applyNumberFormat="1" applyFont="1" applyFill="1" applyBorder="1" applyAlignment="1" applyProtection="0">
      <alignment vertical="top" wrapText="1"/>
    </xf>
    <xf numFmtId="49" fontId="4" borderId="25" applyNumberFormat="1" applyFont="1" applyFill="0" applyBorder="1" applyAlignment="1" applyProtection="0">
      <alignment horizontal="left" vertical="top" wrapText="1"/>
    </xf>
    <xf numFmtId="49" fontId="4" borderId="15" applyNumberFormat="1" applyFont="1" applyFill="0" applyBorder="1" applyAlignment="1" applyProtection="0">
      <alignment horizontal="left" vertical="top" wrapText="1"/>
    </xf>
    <xf numFmtId="49" fontId="0" borderId="26" applyNumberFormat="1" applyFont="1" applyFill="0" applyBorder="1" applyAlignment="1" applyProtection="0">
      <alignment vertical="top" wrapText="1"/>
    </xf>
    <xf numFmtId="49" fontId="0" fillId="4" borderId="27" applyNumberFormat="1" applyFont="1" applyFill="1" applyBorder="1" applyAlignment="1" applyProtection="0">
      <alignment vertical="top" wrapText="1"/>
    </xf>
    <xf numFmtId="0" fontId="3" fillId="3" borderId="11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0" fillId="4" borderId="18" applyNumberFormat="0" applyFont="1" applyFill="1" applyBorder="1" applyAlignment="1" applyProtection="0">
      <alignment vertical="top" wrapText="1"/>
    </xf>
    <xf numFmtId="59" fontId="5" fillId="2" borderId="1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8f94e"/>
      <rgbColor rgb="ffbfbfbf"/>
      <rgbColor rgb="ffcfcfcf"/>
      <rgbColor rgb="ffd5d5d5"/>
      <rgbColor rgb="ffe3e3e3"/>
      <rgbColor rgb="ffe1e0df"/>
      <rgbColor rgb="ffe8e8e8"/>
      <rgbColor rgb="ffc8c8c8"/>
      <rgbColor rgb="fff7f7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J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49219" style="1" customWidth="1"/>
    <col min="2" max="2" width="34.0312" style="1" customWidth="1"/>
    <col min="3" max="3" width="13.5938" style="1" customWidth="1"/>
    <col min="4" max="6" width="33.9141" style="1" customWidth="1"/>
    <col min="7" max="7" width="51.7578" style="1" customWidth="1"/>
    <col min="8" max="8" width="33.9141" style="1" customWidth="1"/>
    <col min="9" max="9" width="13.875" style="1" customWidth="1"/>
    <col min="10" max="10" width="15.1016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12.9" customHeight="1">
      <c r="A2" t="s" s="3">
        <v>1</v>
      </c>
      <c r="B2" t="s" s="4">
        <v>2</v>
      </c>
      <c r="C2" t="s" s="4">
        <v>3</v>
      </c>
      <c r="D2" t="s" s="5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6">
        <v>9</v>
      </c>
      <c r="J2" t="s" s="3">
        <v>10</v>
      </c>
    </row>
    <row r="3" ht="20.05" customHeight="1">
      <c r="A3" s="7">
        <v>1</v>
      </c>
      <c r="B3" t="s" s="8">
        <v>11</v>
      </c>
      <c r="C3" s="9">
        <v>1</v>
      </c>
      <c r="D3" t="s" s="10">
        <v>12</v>
      </c>
      <c r="E3" t="s" s="11">
        <v>13</v>
      </c>
      <c r="F3" t="s" s="12">
        <v>14</v>
      </c>
      <c r="G3" t="s" s="13">
        <v>15</v>
      </c>
      <c r="H3" t="s" s="14">
        <v>16</v>
      </c>
      <c r="I3" s="15">
        <v>0.15</v>
      </c>
      <c r="J3" s="16">
        <f>I3*C3</f>
        <v>0.15</v>
      </c>
    </row>
    <row r="4" ht="20.2" customHeight="1">
      <c r="A4" s="17">
        <v>2</v>
      </c>
      <c r="B4" t="s" s="18">
        <v>17</v>
      </c>
      <c r="C4" s="19">
        <v>1</v>
      </c>
      <c r="D4" t="s" s="20">
        <v>18</v>
      </c>
      <c r="E4" t="s" s="21">
        <v>19</v>
      </c>
      <c r="F4" t="s" s="22">
        <v>14</v>
      </c>
      <c r="G4" t="s" s="23">
        <v>20</v>
      </c>
      <c r="H4" t="s" s="20">
        <v>16</v>
      </c>
      <c r="I4" s="24">
        <v>0.34</v>
      </c>
      <c r="J4" s="25">
        <f>I4*C4</f>
        <v>0.34</v>
      </c>
    </row>
    <row r="5" ht="32.2" customHeight="1">
      <c r="A5" s="17">
        <v>3</v>
      </c>
      <c r="B5" t="s" s="26">
        <v>21</v>
      </c>
      <c r="C5" s="27">
        <v>14</v>
      </c>
      <c r="D5" t="s" s="28">
        <v>22</v>
      </c>
      <c r="E5" t="s" s="29">
        <v>23</v>
      </c>
      <c r="F5" t="s" s="30">
        <v>14</v>
      </c>
      <c r="G5" t="s" s="31">
        <v>24</v>
      </c>
      <c r="H5" t="s" s="28">
        <v>16</v>
      </c>
      <c r="I5" s="32">
        <v>0.195</v>
      </c>
      <c r="J5" s="33">
        <f>I5*C5</f>
        <v>2.73</v>
      </c>
    </row>
    <row r="6" ht="20.2" customHeight="1">
      <c r="A6" s="17">
        <v>4</v>
      </c>
      <c r="B6" t="s" s="18">
        <v>25</v>
      </c>
      <c r="C6" s="19">
        <v>1</v>
      </c>
      <c r="D6" t="s" s="20">
        <v>26</v>
      </c>
      <c r="E6" t="s" s="21">
        <v>27</v>
      </c>
      <c r="F6" t="s" s="34">
        <v>14</v>
      </c>
      <c r="G6" t="s" s="23">
        <v>28</v>
      </c>
      <c r="H6" t="s" s="20">
        <v>16</v>
      </c>
      <c r="I6" s="24">
        <v>0.3</v>
      </c>
      <c r="J6" s="25">
        <f>I6*C6</f>
        <v>0.3</v>
      </c>
    </row>
    <row r="7" ht="20.2" customHeight="1">
      <c r="A7" s="17">
        <v>5</v>
      </c>
      <c r="B7" t="s" s="26">
        <v>29</v>
      </c>
      <c r="C7" s="27">
        <v>1</v>
      </c>
      <c r="D7" t="s" s="28">
        <v>30</v>
      </c>
      <c r="E7" t="s" s="29">
        <v>31</v>
      </c>
      <c r="F7" t="s" s="30">
        <v>14</v>
      </c>
      <c r="G7" t="s" s="31">
        <v>32</v>
      </c>
      <c r="H7" t="s" s="28">
        <v>16</v>
      </c>
      <c r="I7" s="32">
        <v>0.98</v>
      </c>
      <c r="J7" s="33">
        <f>I7*C7</f>
        <v>0.98</v>
      </c>
    </row>
    <row r="8" ht="20.2" customHeight="1">
      <c r="A8" s="17">
        <v>6</v>
      </c>
      <c r="B8" t="s" s="18">
        <v>33</v>
      </c>
      <c r="C8" s="19">
        <v>2</v>
      </c>
      <c r="D8" t="s" s="20">
        <v>34</v>
      </c>
      <c r="E8" t="s" s="21">
        <v>35</v>
      </c>
      <c r="F8" t="s" s="34">
        <v>14</v>
      </c>
      <c r="G8" t="s" s="23">
        <v>36</v>
      </c>
      <c r="H8" t="s" s="20">
        <v>37</v>
      </c>
      <c r="I8" s="24">
        <v>0.16</v>
      </c>
      <c r="J8" s="25">
        <f>I8*C8</f>
        <v>0.32</v>
      </c>
    </row>
    <row r="9" ht="20.2" customHeight="1">
      <c r="A9" s="17">
        <v>7</v>
      </c>
      <c r="B9" t="s" s="26">
        <v>38</v>
      </c>
      <c r="C9" s="27">
        <v>2</v>
      </c>
      <c r="D9" t="s" s="28">
        <v>39</v>
      </c>
      <c r="E9" t="s" s="29">
        <v>40</v>
      </c>
      <c r="F9" t="s" s="30">
        <v>14</v>
      </c>
      <c r="G9" t="s" s="31">
        <v>41</v>
      </c>
      <c r="H9" t="s" s="28">
        <v>37</v>
      </c>
      <c r="I9" s="32">
        <v>0.16</v>
      </c>
      <c r="J9" s="33">
        <f>I9*C9</f>
        <v>0.32</v>
      </c>
    </row>
    <row r="10" ht="20.2" customHeight="1">
      <c r="A10" s="17">
        <v>8</v>
      </c>
      <c r="B10" t="s" s="18">
        <v>42</v>
      </c>
      <c r="C10" s="19">
        <v>4</v>
      </c>
      <c r="D10" t="s" s="20">
        <v>43</v>
      </c>
      <c r="E10" t="s" s="21">
        <v>44</v>
      </c>
      <c r="F10" t="s" s="34">
        <v>14</v>
      </c>
      <c r="G10" t="s" s="23">
        <v>45</v>
      </c>
      <c r="H10" t="s" s="20">
        <v>46</v>
      </c>
      <c r="I10" s="24">
        <v>1.09</v>
      </c>
      <c r="J10" s="25">
        <f>I10*C10</f>
        <v>4.36</v>
      </c>
    </row>
    <row r="11" ht="20.2" customHeight="1">
      <c r="A11" s="17">
        <v>9</v>
      </c>
      <c r="B11" t="s" s="26">
        <v>47</v>
      </c>
      <c r="C11" s="27">
        <v>2</v>
      </c>
      <c r="D11" t="s" s="28">
        <v>48</v>
      </c>
      <c r="E11" t="s" s="29">
        <v>49</v>
      </c>
      <c r="F11" t="s" s="30">
        <v>14</v>
      </c>
      <c r="G11" t="s" s="31">
        <v>50</v>
      </c>
      <c r="H11" t="s" s="28">
        <v>37</v>
      </c>
      <c r="I11" s="32">
        <v>0.16</v>
      </c>
      <c r="J11" s="33">
        <f>I11*C11</f>
        <v>0.32</v>
      </c>
    </row>
    <row r="12" ht="20.2" customHeight="1">
      <c r="A12" s="17">
        <v>10</v>
      </c>
      <c r="B12" t="s" s="18">
        <v>51</v>
      </c>
      <c r="C12" s="19">
        <v>2</v>
      </c>
      <c r="D12" t="s" s="20">
        <v>52</v>
      </c>
      <c r="E12" t="s" s="21">
        <v>53</v>
      </c>
      <c r="F12" t="s" s="34">
        <v>14</v>
      </c>
      <c r="G12" t="s" s="23">
        <v>54</v>
      </c>
      <c r="H12" t="s" s="20">
        <v>55</v>
      </c>
      <c r="I12" s="24">
        <v>0.16</v>
      </c>
      <c r="J12" s="25">
        <f>I12*C12</f>
        <v>0.32</v>
      </c>
    </row>
    <row r="13" ht="32.2" customHeight="1">
      <c r="A13" s="17">
        <v>11</v>
      </c>
      <c r="B13" t="s" s="26">
        <v>56</v>
      </c>
      <c r="C13" s="27">
        <v>13</v>
      </c>
      <c r="D13" t="s" s="28">
        <v>57</v>
      </c>
      <c r="E13" t="s" s="29">
        <v>58</v>
      </c>
      <c r="F13" t="s" s="30">
        <v>14</v>
      </c>
      <c r="G13" t="s" s="31">
        <v>59</v>
      </c>
      <c r="H13" t="s" s="28">
        <v>37</v>
      </c>
      <c r="I13" s="32">
        <v>0.114</v>
      </c>
      <c r="J13" s="33">
        <f>I13*C13</f>
        <v>1.482</v>
      </c>
    </row>
    <row r="14" ht="20.2" customHeight="1">
      <c r="A14" s="17">
        <v>12</v>
      </c>
      <c r="B14" t="s" s="18">
        <v>60</v>
      </c>
      <c r="C14" s="19">
        <v>8</v>
      </c>
      <c r="D14" t="s" s="20">
        <v>61</v>
      </c>
      <c r="E14" t="s" s="21">
        <v>62</v>
      </c>
      <c r="F14" t="s" s="34">
        <v>14</v>
      </c>
      <c r="G14" t="s" s="23">
        <v>63</v>
      </c>
      <c r="H14" t="s" s="20">
        <v>64</v>
      </c>
      <c r="I14" s="24">
        <v>0.27</v>
      </c>
      <c r="J14" s="25">
        <f>I14*C14</f>
        <v>2.16</v>
      </c>
    </row>
    <row r="15" ht="20.2" customHeight="1">
      <c r="A15" s="17">
        <v>13</v>
      </c>
      <c r="B15" t="s" s="26">
        <v>65</v>
      </c>
      <c r="C15" s="27">
        <v>2</v>
      </c>
      <c r="D15" t="s" s="28">
        <v>66</v>
      </c>
      <c r="E15" t="s" s="29">
        <v>67</v>
      </c>
      <c r="F15" t="s" s="30">
        <v>14</v>
      </c>
      <c r="G15" t="s" s="31">
        <v>68</v>
      </c>
      <c r="H15" t="s" s="28">
        <v>37</v>
      </c>
      <c r="I15" s="32">
        <v>0.16</v>
      </c>
      <c r="J15" s="33">
        <f>I15*C15</f>
        <v>0.32</v>
      </c>
    </row>
    <row r="16" ht="20.2" customHeight="1">
      <c r="A16" s="17">
        <v>14</v>
      </c>
      <c r="B16" t="s" s="18">
        <v>69</v>
      </c>
      <c r="C16" s="19">
        <v>2</v>
      </c>
      <c r="D16" t="s" s="20">
        <v>70</v>
      </c>
      <c r="E16" t="s" s="21">
        <v>71</v>
      </c>
      <c r="F16" t="s" s="34">
        <v>14</v>
      </c>
      <c r="G16" t="s" s="23">
        <v>72</v>
      </c>
      <c r="H16" t="s" s="20">
        <v>37</v>
      </c>
      <c r="I16" s="24">
        <v>0.16</v>
      </c>
      <c r="J16" s="25">
        <f>I16*C16</f>
        <v>0.32</v>
      </c>
    </row>
    <row r="17" ht="20.2" customHeight="1">
      <c r="A17" s="17">
        <v>15</v>
      </c>
      <c r="B17" t="s" s="26">
        <v>73</v>
      </c>
      <c r="C17" s="27">
        <v>2</v>
      </c>
      <c r="D17" t="s" s="28">
        <v>74</v>
      </c>
      <c r="E17" t="s" s="29">
        <v>75</v>
      </c>
      <c r="F17" t="s" s="30">
        <v>14</v>
      </c>
      <c r="G17" t="s" s="31">
        <v>76</v>
      </c>
      <c r="H17" t="s" s="28">
        <v>37</v>
      </c>
      <c r="I17" s="32">
        <v>0.16</v>
      </c>
      <c r="J17" s="33">
        <f>I17*C17</f>
        <v>0.32</v>
      </c>
    </row>
    <row r="18" ht="44.2" customHeight="1">
      <c r="A18" s="17">
        <v>16</v>
      </c>
      <c r="B18" t="s" s="18">
        <v>77</v>
      </c>
      <c r="C18" s="19">
        <v>18</v>
      </c>
      <c r="D18" t="s" s="20">
        <v>78</v>
      </c>
      <c r="E18" t="s" s="21">
        <v>79</v>
      </c>
      <c r="F18" t="s" s="34">
        <v>14</v>
      </c>
      <c r="G18" t="s" s="23">
        <v>80</v>
      </c>
      <c r="H18" t="s" s="20">
        <v>16</v>
      </c>
      <c r="I18" s="24">
        <v>0.231</v>
      </c>
      <c r="J18" s="25">
        <f>I18*C18</f>
        <v>4.158</v>
      </c>
    </row>
    <row r="19" ht="20.2" customHeight="1">
      <c r="A19" s="17">
        <v>17</v>
      </c>
      <c r="B19" t="s" s="26">
        <v>81</v>
      </c>
      <c r="C19" s="27">
        <v>1</v>
      </c>
      <c r="D19" t="s" s="28">
        <v>82</v>
      </c>
      <c r="E19" t="s" s="29">
        <v>83</v>
      </c>
      <c r="F19" t="s" s="30">
        <v>14</v>
      </c>
      <c r="G19" t="s" s="31">
        <v>84</v>
      </c>
      <c r="H19" t="s" s="28">
        <v>37</v>
      </c>
      <c r="I19" s="32">
        <v>0.16</v>
      </c>
      <c r="J19" s="33">
        <f>I19*C19</f>
        <v>0.16</v>
      </c>
    </row>
    <row r="20" ht="20.2" customHeight="1">
      <c r="A20" s="17">
        <v>18</v>
      </c>
      <c r="B20" t="s" s="18">
        <v>85</v>
      </c>
      <c r="C20" s="19">
        <v>4</v>
      </c>
      <c r="D20" t="s" s="20">
        <v>86</v>
      </c>
      <c r="E20" t="s" s="21">
        <v>87</v>
      </c>
      <c r="F20" t="s" s="34">
        <v>14</v>
      </c>
      <c r="G20" t="s" s="23">
        <v>88</v>
      </c>
      <c r="H20" t="s" s="20">
        <v>37</v>
      </c>
      <c r="I20" s="24">
        <v>0.16</v>
      </c>
      <c r="J20" s="25">
        <f>I20*C20</f>
        <v>0.64</v>
      </c>
    </row>
    <row r="21" ht="20.2" customHeight="1">
      <c r="A21" s="17">
        <v>19</v>
      </c>
      <c r="B21" t="s" s="26">
        <v>89</v>
      </c>
      <c r="C21" s="27">
        <v>2</v>
      </c>
      <c r="D21" t="s" s="28">
        <v>90</v>
      </c>
      <c r="E21" t="s" s="29">
        <v>91</v>
      </c>
      <c r="F21" t="s" s="30">
        <v>14</v>
      </c>
      <c r="G21" t="s" s="31">
        <v>92</v>
      </c>
      <c r="H21" t="s" s="28">
        <v>37</v>
      </c>
      <c r="I21" s="32">
        <v>0.16</v>
      </c>
      <c r="J21" s="33">
        <f>I21*C21</f>
        <v>0.32</v>
      </c>
    </row>
    <row r="22" ht="20.2" customHeight="1">
      <c r="A22" s="17">
        <v>20</v>
      </c>
      <c r="B22" t="s" s="18">
        <v>93</v>
      </c>
      <c r="C22" s="19">
        <v>2</v>
      </c>
      <c r="D22" t="s" s="20">
        <v>94</v>
      </c>
      <c r="E22" t="s" s="21">
        <v>95</v>
      </c>
      <c r="F22" t="s" s="34">
        <v>14</v>
      </c>
      <c r="G22" t="s" s="23">
        <v>96</v>
      </c>
      <c r="H22" t="s" s="20">
        <v>37</v>
      </c>
      <c r="I22" s="24">
        <v>0.16</v>
      </c>
      <c r="J22" s="25">
        <f>I22*C22</f>
        <v>0.32</v>
      </c>
    </row>
    <row r="23" ht="20.2" customHeight="1">
      <c r="A23" s="17">
        <v>21</v>
      </c>
      <c r="B23" t="s" s="26">
        <v>97</v>
      </c>
      <c r="C23" s="27">
        <v>1</v>
      </c>
      <c r="D23" t="s" s="28">
        <v>98</v>
      </c>
      <c r="E23" t="s" s="29">
        <v>99</v>
      </c>
      <c r="F23" t="s" s="30">
        <v>14</v>
      </c>
      <c r="G23" t="s" s="35">
        <v>100</v>
      </c>
      <c r="H23" t="s" s="36">
        <v>37</v>
      </c>
      <c r="I23" s="32">
        <v>0.16</v>
      </c>
      <c r="J23" s="33">
        <f>I23*C23</f>
        <v>0.16</v>
      </c>
    </row>
    <row r="24" ht="20.2" customHeight="1">
      <c r="A24" s="17">
        <v>22</v>
      </c>
      <c r="B24" t="s" s="18">
        <v>101</v>
      </c>
      <c r="C24" s="19">
        <v>6</v>
      </c>
      <c r="D24" t="s" s="20">
        <v>102</v>
      </c>
      <c r="E24" t="s" s="21">
        <v>103</v>
      </c>
      <c r="F24" t="s" s="34">
        <v>14</v>
      </c>
      <c r="G24" t="s" s="37">
        <v>104</v>
      </c>
      <c r="H24" t="s" s="38">
        <v>37</v>
      </c>
      <c r="I24" s="24">
        <v>0.16</v>
      </c>
      <c r="J24" s="25">
        <f>I24*C24</f>
        <v>0.96</v>
      </c>
    </row>
    <row r="25" ht="20.2" customHeight="1">
      <c r="A25" s="17">
        <v>23</v>
      </c>
      <c r="B25" t="s" s="26">
        <v>105</v>
      </c>
      <c r="C25" s="27">
        <v>1</v>
      </c>
      <c r="D25" t="s" s="28">
        <v>106</v>
      </c>
      <c r="E25" t="s" s="29">
        <v>107</v>
      </c>
      <c r="F25" t="s" s="30">
        <v>14</v>
      </c>
      <c r="G25" t="s" s="35">
        <v>108</v>
      </c>
      <c r="H25" t="s" s="39">
        <v>37</v>
      </c>
      <c r="I25" s="32">
        <v>0.16</v>
      </c>
      <c r="J25" s="33">
        <f>I25*C25</f>
        <v>0.16</v>
      </c>
    </row>
    <row r="26" ht="20.2" customHeight="1">
      <c r="A26" s="17">
        <v>24</v>
      </c>
      <c r="B26" t="s" s="18">
        <v>109</v>
      </c>
      <c r="C26" s="19">
        <v>2</v>
      </c>
      <c r="D26" t="s" s="20">
        <v>110</v>
      </c>
      <c r="E26" t="s" s="21">
        <v>111</v>
      </c>
      <c r="F26" t="s" s="34">
        <v>14</v>
      </c>
      <c r="G26" t="s" s="37">
        <v>112</v>
      </c>
      <c r="H26" t="s" s="38">
        <v>37</v>
      </c>
      <c r="I26" s="24">
        <v>0.16</v>
      </c>
      <c r="J26" s="25">
        <f>I26*C26</f>
        <v>0.32</v>
      </c>
    </row>
    <row r="27" ht="20.2" customHeight="1">
      <c r="A27" s="17">
        <v>25</v>
      </c>
      <c r="B27" t="s" s="26">
        <v>113</v>
      </c>
      <c r="C27" s="27">
        <v>5</v>
      </c>
      <c r="D27" t="s" s="28">
        <v>114</v>
      </c>
      <c r="E27" t="s" s="29">
        <v>115</v>
      </c>
      <c r="F27" t="s" s="30">
        <v>14</v>
      </c>
      <c r="G27" t="s" s="35">
        <v>116</v>
      </c>
      <c r="H27" t="s" s="39">
        <v>37</v>
      </c>
      <c r="I27" s="32">
        <v>0.16</v>
      </c>
      <c r="J27" s="33">
        <f>I27*C27</f>
        <v>0.8</v>
      </c>
    </row>
    <row r="28" ht="20.2" customHeight="1">
      <c r="A28" s="17">
        <v>26</v>
      </c>
      <c r="B28" t="s" s="18">
        <v>117</v>
      </c>
      <c r="C28" s="19">
        <v>2</v>
      </c>
      <c r="D28" t="s" s="20">
        <v>118</v>
      </c>
      <c r="E28" t="s" s="21">
        <v>119</v>
      </c>
      <c r="F28" t="s" s="34">
        <v>14</v>
      </c>
      <c r="G28" t="s" s="37">
        <v>120</v>
      </c>
      <c r="H28" t="s" s="38">
        <v>37</v>
      </c>
      <c r="I28" s="24">
        <v>0.16</v>
      </c>
      <c r="J28" s="25">
        <f>I28*C28</f>
        <v>0.32</v>
      </c>
    </row>
    <row r="29" ht="20.2" customHeight="1">
      <c r="A29" s="17">
        <v>27</v>
      </c>
      <c r="B29" t="s" s="26">
        <v>121</v>
      </c>
      <c r="C29" s="27">
        <v>2</v>
      </c>
      <c r="D29" t="s" s="28">
        <v>122</v>
      </c>
      <c r="E29" t="s" s="29">
        <v>123</v>
      </c>
      <c r="F29" t="s" s="30">
        <v>14</v>
      </c>
      <c r="G29" t="s" s="35">
        <v>124</v>
      </c>
      <c r="H29" t="s" s="39">
        <v>37</v>
      </c>
      <c r="I29" s="32">
        <v>0.16</v>
      </c>
      <c r="J29" s="33">
        <f>I29*C29</f>
        <v>0.32</v>
      </c>
    </row>
    <row r="30" ht="20.2" customHeight="1">
      <c r="A30" s="17">
        <v>28</v>
      </c>
      <c r="B30" t="s" s="18">
        <v>125</v>
      </c>
      <c r="C30" s="19">
        <v>4</v>
      </c>
      <c r="D30" t="s" s="20">
        <v>126</v>
      </c>
      <c r="E30" t="s" s="21">
        <v>127</v>
      </c>
      <c r="F30" t="s" s="34">
        <v>128</v>
      </c>
      <c r="G30" t="s" s="37">
        <v>129</v>
      </c>
      <c r="H30" t="s" s="38">
        <v>130</v>
      </c>
      <c r="I30" s="24">
        <v>0.21</v>
      </c>
      <c r="J30" s="25">
        <f>I30*C30</f>
        <v>0.84</v>
      </c>
    </row>
    <row r="31" ht="20.2" customHeight="1">
      <c r="A31" s="17">
        <v>29</v>
      </c>
      <c r="B31" t="s" s="26">
        <v>131</v>
      </c>
      <c r="C31" s="27">
        <v>1</v>
      </c>
      <c r="D31" t="s" s="28">
        <v>132</v>
      </c>
      <c r="E31" t="s" s="29">
        <v>133</v>
      </c>
      <c r="F31" t="s" s="30">
        <v>128</v>
      </c>
      <c r="G31" t="s" s="35">
        <v>132</v>
      </c>
      <c r="H31" t="s" s="39">
        <v>134</v>
      </c>
      <c r="I31" s="32">
        <v>0.19</v>
      </c>
      <c r="J31" s="33">
        <f>I31*C31</f>
        <v>0.19</v>
      </c>
    </row>
    <row r="32" ht="20.2" customHeight="1">
      <c r="A32" s="17">
        <v>30</v>
      </c>
      <c r="B32" t="s" s="18">
        <v>135</v>
      </c>
      <c r="C32" s="19">
        <v>4</v>
      </c>
      <c r="D32" t="s" s="20">
        <v>136</v>
      </c>
      <c r="E32" t="s" s="21">
        <v>137</v>
      </c>
      <c r="F32" t="s" s="34">
        <v>138</v>
      </c>
      <c r="G32" t="s" s="37">
        <v>136</v>
      </c>
      <c r="H32" t="s" s="38">
        <v>139</v>
      </c>
      <c r="I32" s="24">
        <v>0.86</v>
      </c>
      <c r="J32" s="25">
        <f>I32*C32</f>
        <v>3.44</v>
      </c>
    </row>
    <row r="33" ht="20.2" customHeight="1">
      <c r="A33" s="17">
        <v>31</v>
      </c>
      <c r="B33" t="s" s="26">
        <v>140</v>
      </c>
      <c r="C33" s="27">
        <v>1</v>
      </c>
      <c r="D33" t="s" s="28">
        <v>141</v>
      </c>
      <c r="E33" t="s" s="29">
        <v>142</v>
      </c>
      <c r="F33" s="30"/>
      <c r="G33" t="s" s="40">
        <v>141</v>
      </c>
      <c r="H33" t="s" s="39">
        <v>143</v>
      </c>
      <c r="I33" s="32">
        <v>1.95</v>
      </c>
      <c r="J33" s="33">
        <f>I33*C33</f>
        <v>1.95</v>
      </c>
    </row>
    <row r="34" ht="20.2" customHeight="1">
      <c r="A34" s="17">
        <v>32</v>
      </c>
      <c r="B34" t="s" s="18">
        <v>144</v>
      </c>
      <c r="C34" s="19">
        <v>3</v>
      </c>
      <c r="D34" t="s" s="20">
        <v>145</v>
      </c>
      <c r="E34" t="s" s="21">
        <v>146</v>
      </c>
      <c r="F34" t="s" s="34">
        <v>138</v>
      </c>
      <c r="G34" t="s" s="37">
        <v>145</v>
      </c>
      <c r="H34" t="s" s="38">
        <v>139</v>
      </c>
      <c r="I34" s="24">
        <v>4.45</v>
      </c>
      <c r="J34" s="25">
        <f>I34*C34</f>
        <v>13.35</v>
      </c>
    </row>
    <row r="35" ht="20.05" customHeight="1">
      <c r="A35" s="17">
        <v>33</v>
      </c>
      <c r="B35" t="s" s="26">
        <v>147</v>
      </c>
      <c r="C35" s="27">
        <v>1</v>
      </c>
      <c r="D35" t="s" s="28">
        <v>148</v>
      </c>
      <c r="E35" t="s" s="29">
        <v>149</v>
      </c>
      <c r="F35" t="s" s="30">
        <v>150</v>
      </c>
      <c r="G35" t="s" s="41">
        <v>148</v>
      </c>
      <c r="H35" t="s" s="39">
        <v>151</v>
      </c>
      <c r="I35" s="32">
        <v>0.91</v>
      </c>
      <c r="J35" s="33">
        <f>I35*C35</f>
        <v>0.91</v>
      </c>
    </row>
    <row r="36" ht="19.95" customHeight="1">
      <c r="A36" s="17">
        <v>34</v>
      </c>
      <c r="B36" t="s" s="18">
        <v>152</v>
      </c>
      <c r="C36" s="19">
        <v>1</v>
      </c>
      <c r="D36" t="s" s="42">
        <v>153</v>
      </c>
      <c r="E36" t="s" s="21">
        <v>154</v>
      </c>
      <c r="F36" t="s" s="34">
        <v>150</v>
      </c>
      <c r="G36" t="s" s="34">
        <v>153</v>
      </c>
      <c r="H36" t="s" s="38">
        <v>139</v>
      </c>
      <c r="I36" s="24">
        <v>3.29</v>
      </c>
      <c r="J36" s="25">
        <f>I36*C36</f>
        <v>3.29</v>
      </c>
    </row>
    <row r="37" ht="20.25" customHeight="1">
      <c r="A37" s="17">
        <v>35</v>
      </c>
      <c r="B37" t="s" s="26">
        <v>155</v>
      </c>
      <c r="C37" s="27">
        <v>1</v>
      </c>
      <c r="D37" t="s" s="29">
        <v>156</v>
      </c>
      <c r="E37" t="s" s="30">
        <v>156</v>
      </c>
      <c r="F37" t="s" s="43">
        <v>157</v>
      </c>
      <c r="G37" t="s" s="44">
        <v>158</v>
      </c>
      <c r="H37" t="s" s="39">
        <v>159</v>
      </c>
      <c r="I37" s="32">
        <v>0.31</v>
      </c>
      <c r="J37" s="33">
        <f>I37*C37</f>
        <v>0.31</v>
      </c>
    </row>
    <row r="38" ht="20.25" customHeight="1">
      <c r="A38" s="17">
        <v>36</v>
      </c>
      <c r="B38" t="s" s="18">
        <v>160</v>
      </c>
      <c r="C38" s="19">
        <v>1</v>
      </c>
      <c r="D38" t="s" s="21">
        <v>161</v>
      </c>
      <c r="E38" t="s" s="34">
        <v>161</v>
      </c>
      <c r="F38" t="s" s="45">
        <v>162</v>
      </c>
      <c r="G38" t="s" s="46">
        <v>163</v>
      </c>
      <c r="H38" t="s" s="38">
        <v>159</v>
      </c>
      <c r="I38" s="24">
        <v>0.36</v>
      </c>
      <c r="J38" s="25">
        <f>I38*C38</f>
        <v>0.36</v>
      </c>
    </row>
    <row r="39" ht="20.25" customHeight="1">
      <c r="A39" s="17">
        <v>37</v>
      </c>
      <c r="B39" t="s" s="26">
        <v>164</v>
      </c>
      <c r="C39" s="27">
        <v>1</v>
      </c>
      <c r="D39" t="s" s="47">
        <v>165</v>
      </c>
      <c r="E39" t="s" s="29">
        <v>165</v>
      </c>
      <c r="F39" s="43"/>
      <c r="G39" t="s" s="48">
        <v>166</v>
      </c>
      <c r="H39" t="s" s="39">
        <v>167</v>
      </c>
      <c r="I39" s="32">
        <v>0.258</v>
      </c>
      <c r="J39" s="33">
        <f>I39*C39</f>
        <v>0.258</v>
      </c>
    </row>
    <row r="40" ht="20.25" customHeight="1">
      <c r="A40" s="17">
        <v>38</v>
      </c>
      <c r="B40" t="s" s="18">
        <v>168</v>
      </c>
      <c r="C40" s="19">
        <v>2</v>
      </c>
      <c r="D40" t="s" s="49">
        <v>169</v>
      </c>
      <c r="E40" t="s" s="21">
        <v>169</v>
      </c>
      <c r="F40" s="45"/>
      <c r="G40" t="s" s="46">
        <v>170</v>
      </c>
      <c r="H40" t="s" s="38">
        <v>167</v>
      </c>
      <c r="I40" s="24">
        <v>0.2065</v>
      </c>
      <c r="J40" s="25">
        <f>I40*C40</f>
        <v>0.413</v>
      </c>
    </row>
    <row r="41" ht="20.25" customHeight="1">
      <c r="A41" s="17">
        <v>39</v>
      </c>
      <c r="B41" t="s" s="26">
        <v>171</v>
      </c>
      <c r="C41" s="27">
        <v>1</v>
      </c>
      <c r="D41" t="s" s="50">
        <v>172</v>
      </c>
      <c r="E41" t="s" s="51">
        <v>172</v>
      </c>
      <c r="F41" s="43"/>
      <c r="G41" t="s" s="52">
        <v>173</v>
      </c>
      <c r="H41" t="s" s="39">
        <v>167</v>
      </c>
      <c r="I41" s="32">
        <v>0.1548</v>
      </c>
      <c r="J41" s="33">
        <f>I41*C41</f>
        <v>0.1548</v>
      </c>
    </row>
    <row r="42" ht="19.95" customHeight="1">
      <c r="A42" s="17">
        <v>40</v>
      </c>
      <c r="B42" t="s" s="18">
        <v>174</v>
      </c>
      <c r="C42" s="19">
        <v>2</v>
      </c>
      <c r="D42" t="s" s="53">
        <v>175</v>
      </c>
      <c r="E42" t="s" s="21">
        <v>176</v>
      </c>
      <c r="F42" t="s" s="34">
        <v>177</v>
      </c>
      <c r="G42" t="s" s="34">
        <v>175</v>
      </c>
      <c r="H42" t="s" s="38">
        <v>178</v>
      </c>
      <c r="I42" s="24">
        <v>4.8</v>
      </c>
      <c r="J42" s="25">
        <f>I42*C42</f>
        <v>9.6</v>
      </c>
    </row>
    <row r="43" ht="19.95" customHeight="1">
      <c r="A43" s="54"/>
      <c r="B43" s="55"/>
      <c r="C43" s="56"/>
      <c r="D43" s="57"/>
      <c r="E43" s="56"/>
      <c r="F43" s="56"/>
      <c r="G43" s="56"/>
      <c r="H43" s="30"/>
      <c r="I43" s="57"/>
      <c r="J43" s="56"/>
    </row>
    <row r="44" ht="19.95" customHeight="1">
      <c r="A44" s="54"/>
      <c r="B44" s="58"/>
      <c r="C44" s="59"/>
      <c r="D44" s="59"/>
      <c r="E44" s="59"/>
      <c r="F44" s="59"/>
      <c r="G44" s="59"/>
      <c r="H44" s="34"/>
      <c r="I44" t="s" s="34">
        <v>10</v>
      </c>
      <c r="J44" s="60">
        <f>SUM(J3:J42)</f>
        <v>58.4458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