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1-AllMembersLowExpertiseInAllSkills\LearningBased\WithFigures\"/>
    </mc:Choice>
  </mc:AlternateContent>
  <bookViews>
    <workbookView xWindow="0" yWindow="0" windowWidth="27945" windowHeight="814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L36" i="1" l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5" i="1"/>
  <c r="B21" i="1" l="1"/>
  <c r="D21" i="1" l="1"/>
  <c r="E21" i="1"/>
  <c r="C21" i="1"/>
  <c r="D20" i="1"/>
  <c r="E20" i="1"/>
  <c r="C20" i="1"/>
</calcChain>
</file>

<file path=xl/sharedStrings.xml><?xml version="1.0" encoding="utf-8"?>
<sst xmlns="http://schemas.openxmlformats.org/spreadsheetml/2006/main" count="10" uniqueCount="10">
  <si>
    <t>sprint</t>
  </si>
  <si>
    <t>velocity</t>
  </si>
  <si>
    <t>storyPoints</t>
  </si>
  <si>
    <t>duration</t>
  </si>
  <si>
    <t>idlePeriod</t>
  </si>
  <si>
    <t>SUM</t>
  </si>
  <si>
    <t>AVERAGE</t>
  </si>
  <si>
    <t>Idle Periods</t>
  </si>
  <si>
    <t>average idle period</t>
  </si>
  <si>
    <t>average working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</si>
</sst>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  <xf numFmtId="0" fontId="0" fillId="35" borderId="10" xfId="0" applyFill="1" applyBorder="1"/>
    <xf numFmtId="2" fontId="0" fillId="0" borderId="10" xfId="0" applyNumberFormat="1" applyBorder="1"/>
    <xf numFmtId="0" fontId="0" fillId="0" borderId="10" xfId="0" applyBorder="1"/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wrapText="1"/>
    </xf>
    <xf numFmtId="0" fontId="0" fillId="35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 - Learning Based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TeamStats!$B$2:$B$19</c:f>
              <c:numCache>
                <c:formatCode>0.00</c:formatCode>
                <c:ptCount val="18"/>
                <c:pt idx="0">
                  <c:v>0.61103351955307195</c:v>
                </c:pt>
                <c:pt idx="1">
                  <c:v>0.47039017627252899</c:v>
                </c:pt>
                <c:pt idx="2">
                  <c:v>0.51343250444049704</c:v>
                </c:pt>
                <c:pt idx="3">
                  <c:v>0.51352751767274796</c:v>
                </c:pt>
                <c:pt idx="4">
                  <c:v>0.97363690832834004</c:v>
                </c:pt>
                <c:pt idx="5">
                  <c:v>1.13512531783508</c:v>
                </c:pt>
                <c:pt idx="6">
                  <c:v>1.2077965348733799</c:v>
                </c:pt>
                <c:pt idx="7">
                  <c:v>1.59163769359281</c:v>
                </c:pt>
                <c:pt idx="8">
                  <c:v>1.87681627381336</c:v>
                </c:pt>
                <c:pt idx="9">
                  <c:v>1.8962689626896201</c:v>
                </c:pt>
                <c:pt idx="10">
                  <c:v>2.01228076493679</c:v>
                </c:pt>
                <c:pt idx="11">
                  <c:v>2.17236856487047</c:v>
                </c:pt>
                <c:pt idx="12">
                  <c:v>2.2027183935523502</c:v>
                </c:pt>
                <c:pt idx="13">
                  <c:v>2.7286902286902199</c:v>
                </c:pt>
                <c:pt idx="14">
                  <c:v>3.2708921747798598</c:v>
                </c:pt>
                <c:pt idx="15">
                  <c:v>3.3293605554979702</c:v>
                </c:pt>
                <c:pt idx="16">
                  <c:v>3.6036369012418601</c:v>
                </c:pt>
                <c:pt idx="17">
                  <c:v>3.33000333000333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326512"/>
        <c:axId val="2125327056"/>
      </c:lineChart>
      <c:catAx>
        <c:axId val="2125326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25327056"/>
        <c:crosses val="autoZero"/>
        <c:auto val="1"/>
        <c:lblAlgn val="ctr"/>
        <c:lblOffset val="100"/>
        <c:noMultiLvlLbl val="0"/>
      </c:catAx>
      <c:valAx>
        <c:axId val="21253270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5326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Story Points - Learning Based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TeamStats!$C$2:$C$19</c:f>
              <c:numCache>
                <c:formatCode>General</c:formatCode>
                <c:ptCount val="18"/>
                <c:pt idx="0">
                  <c:v>49</c:v>
                </c:pt>
                <c:pt idx="1">
                  <c:v>38</c:v>
                </c:pt>
                <c:pt idx="2">
                  <c:v>37</c:v>
                </c:pt>
                <c:pt idx="3">
                  <c:v>37</c:v>
                </c:pt>
                <c:pt idx="4">
                  <c:v>39</c:v>
                </c:pt>
                <c:pt idx="5">
                  <c:v>75</c:v>
                </c:pt>
                <c:pt idx="6">
                  <c:v>87</c:v>
                </c:pt>
                <c:pt idx="7">
                  <c:v>94</c:v>
                </c:pt>
                <c:pt idx="8">
                  <c:v>124</c:v>
                </c:pt>
                <c:pt idx="9">
                  <c:v>148</c:v>
                </c:pt>
                <c:pt idx="10">
                  <c:v>149</c:v>
                </c:pt>
                <c:pt idx="11">
                  <c:v>159</c:v>
                </c:pt>
                <c:pt idx="12">
                  <c:v>172</c:v>
                </c:pt>
                <c:pt idx="13">
                  <c:v>175</c:v>
                </c:pt>
                <c:pt idx="14">
                  <c:v>210</c:v>
                </c:pt>
                <c:pt idx="15">
                  <c:v>257</c:v>
                </c:pt>
                <c:pt idx="16">
                  <c:v>260</c:v>
                </c:pt>
                <c:pt idx="17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325424"/>
        <c:axId val="2125323792"/>
      </c:lineChart>
      <c:catAx>
        <c:axId val="212532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25323792"/>
        <c:crosses val="autoZero"/>
        <c:auto val="1"/>
        <c:lblAlgn val="ctr"/>
        <c:lblOffset val="100"/>
        <c:noMultiLvlLbl val="0"/>
      </c:catAx>
      <c:valAx>
        <c:axId val="212532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325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 - Learning Based, First Scenario</a:t>
            </a:r>
          </a:p>
        </c:rich>
      </c:tx>
      <c:layout>
        <c:manualLayout>
          <c:xMode val="edge"/>
          <c:yMode val="edge"/>
          <c:x val="0.20291573019883194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91477284844806106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TeamStats!$D$2:$D$19</c:f>
              <c:numCache>
                <c:formatCode>General</c:formatCode>
                <c:ptCount val="18"/>
                <c:pt idx="0">
                  <c:v>80</c:v>
                </c:pt>
                <c:pt idx="1">
                  <c:v>80</c:v>
                </c:pt>
                <c:pt idx="2">
                  <c:v>72</c:v>
                </c:pt>
                <c:pt idx="3">
                  <c:v>72</c:v>
                </c:pt>
                <c:pt idx="4">
                  <c:v>40</c:v>
                </c:pt>
                <c:pt idx="5">
                  <c:v>66</c:v>
                </c:pt>
                <c:pt idx="6">
                  <c:v>72</c:v>
                </c:pt>
                <c:pt idx="7">
                  <c:v>59</c:v>
                </c:pt>
                <c:pt idx="8">
                  <c:v>66</c:v>
                </c:pt>
                <c:pt idx="9">
                  <c:v>78</c:v>
                </c:pt>
                <c:pt idx="10">
                  <c:v>74</c:v>
                </c:pt>
                <c:pt idx="11">
                  <c:v>73</c:v>
                </c:pt>
                <c:pt idx="12">
                  <c:v>78</c:v>
                </c:pt>
                <c:pt idx="13">
                  <c:v>64</c:v>
                </c:pt>
                <c:pt idx="14">
                  <c:v>64</c:v>
                </c:pt>
                <c:pt idx="15">
                  <c:v>77</c:v>
                </c:pt>
                <c:pt idx="16">
                  <c:v>72</c:v>
                </c:pt>
                <c:pt idx="17">
                  <c:v>24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TeamStats!$E$2:$E$19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8</c:v>
                </c:pt>
                <c:pt idx="4">
                  <c:v>40</c:v>
                </c:pt>
                <c:pt idx="5">
                  <c:v>14</c:v>
                </c:pt>
                <c:pt idx="6">
                  <c:v>8</c:v>
                </c:pt>
                <c:pt idx="7">
                  <c:v>21</c:v>
                </c:pt>
                <c:pt idx="8">
                  <c:v>14</c:v>
                </c:pt>
                <c:pt idx="9">
                  <c:v>2</c:v>
                </c:pt>
                <c:pt idx="10">
                  <c:v>6</c:v>
                </c:pt>
                <c:pt idx="11">
                  <c:v>7</c:v>
                </c:pt>
                <c:pt idx="12">
                  <c:v>2</c:v>
                </c:pt>
                <c:pt idx="13">
                  <c:v>16</c:v>
                </c:pt>
                <c:pt idx="14">
                  <c:v>16</c:v>
                </c:pt>
                <c:pt idx="15">
                  <c:v>3</c:v>
                </c:pt>
                <c:pt idx="16">
                  <c:v>8</c:v>
                </c:pt>
                <c:pt idx="17">
                  <c:v>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5327600"/>
        <c:axId val="2125335216"/>
      </c:barChart>
      <c:catAx>
        <c:axId val="2125327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25335216"/>
        <c:crosses val="autoZero"/>
        <c:auto val="1"/>
        <c:lblAlgn val="ctr"/>
        <c:lblOffset val="100"/>
        <c:noMultiLvlLbl val="0"/>
      </c:catAx>
      <c:valAx>
        <c:axId val="2125335216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2532760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80242757070673942"/>
          <c:y val="0.94488851137193741"/>
          <c:w val="0.18686337276067982"/>
          <c:h val="4.138105134787126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 vs Average</a:t>
            </a:r>
            <a:r>
              <a:rPr lang="en-NZ" baseline="0"/>
              <a:t> Working Hours</a:t>
            </a:r>
            <a:r>
              <a:rPr lang="en-NZ"/>
              <a:t> - Learning Based</a:t>
            </a:r>
          </a:p>
        </c:rich>
      </c:tx>
      <c:layout>
        <c:manualLayout>
          <c:xMode val="edge"/>
          <c:yMode val="edge"/>
          <c:x val="0.16910205801270944"/>
          <c:y val="8.3760012189950251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3289283236782E-2"/>
          <c:y val="0.13412502225951009"/>
          <c:w val="0.86648807858317178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TeamStats!$A$2:$A$23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SUM</c:v>
                </c:pt>
                <c:pt idx="19">
                  <c:v>AVERAGE</c:v>
                </c:pt>
              </c:strCache>
            </c:strRef>
          </c:cat>
          <c:val>
            <c:numRef>
              <c:f>TeamStats!$B$2:$B$18</c:f>
              <c:numCache>
                <c:formatCode>0.00</c:formatCode>
                <c:ptCount val="17"/>
                <c:pt idx="0">
                  <c:v>0.61103351955307195</c:v>
                </c:pt>
                <c:pt idx="1">
                  <c:v>0.47039017627252899</c:v>
                </c:pt>
                <c:pt idx="2">
                  <c:v>0.51343250444049704</c:v>
                </c:pt>
                <c:pt idx="3">
                  <c:v>0.51352751767274796</c:v>
                </c:pt>
                <c:pt idx="4">
                  <c:v>0.97363690832834004</c:v>
                </c:pt>
                <c:pt idx="5">
                  <c:v>1.13512531783508</c:v>
                </c:pt>
                <c:pt idx="6">
                  <c:v>1.2077965348733799</c:v>
                </c:pt>
                <c:pt idx="7">
                  <c:v>1.59163769359281</c:v>
                </c:pt>
                <c:pt idx="8">
                  <c:v>1.87681627381336</c:v>
                </c:pt>
                <c:pt idx="9">
                  <c:v>1.8962689626896201</c:v>
                </c:pt>
                <c:pt idx="10">
                  <c:v>2.01228076493679</c:v>
                </c:pt>
                <c:pt idx="11">
                  <c:v>2.17236856487047</c:v>
                </c:pt>
                <c:pt idx="12">
                  <c:v>2.2027183935523502</c:v>
                </c:pt>
                <c:pt idx="13">
                  <c:v>2.7286902286902199</c:v>
                </c:pt>
                <c:pt idx="14">
                  <c:v>3.2708921747798598</c:v>
                </c:pt>
                <c:pt idx="15">
                  <c:v>3.3293605554979702</c:v>
                </c:pt>
                <c:pt idx="16">
                  <c:v>3.6036369012418601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324880"/>
        <c:axId val="2125329776"/>
      </c:lineChart>
      <c:lineChart>
        <c:grouping val="standard"/>
        <c:varyColors val="0"/>
        <c:ser>
          <c:idx val="1"/>
          <c:order val="1"/>
          <c:tx>
            <c:strRef>
              <c:f>TeamStats!$L$34</c:f>
              <c:strCache>
                <c:ptCount val="1"/>
                <c:pt idx="0">
                  <c:v>average working period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TeamStats!$L$35:$L$51</c:f>
              <c:numCache>
                <c:formatCode>0.00</c:formatCode>
                <c:ptCount val="17"/>
                <c:pt idx="0">
                  <c:v>65.333333333333329</c:v>
                </c:pt>
                <c:pt idx="1">
                  <c:v>50.666666666666671</c:v>
                </c:pt>
                <c:pt idx="2">
                  <c:v>42.666666666666664</c:v>
                </c:pt>
                <c:pt idx="3">
                  <c:v>32</c:v>
                </c:pt>
                <c:pt idx="4">
                  <c:v>34.5</c:v>
                </c:pt>
                <c:pt idx="5">
                  <c:v>50.833333333333329</c:v>
                </c:pt>
                <c:pt idx="6">
                  <c:v>55</c:v>
                </c:pt>
                <c:pt idx="7">
                  <c:v>48</c:v>
                </c:pt>
                <c:pt idx="8">
                  <c:v>56.5</c:v>
                </c:pt>
                <c:pt idx="9">
                  <c:v>64.333333333333329</c:v>
                </c:pt>
                <c:pt idx="10">
                  <c:v>65</c:v>
                </c:pt>
                <c:pt idx="11">
                  <c:v>65.666666666666671</c:v>
                </c:pt>
                <c:pt idx="12">
                  <c:v>63.833333333333329</c:v>
                </c:pt>
                <c:pt idx="13">
                  <c:v>55.333333333333329</c:v>
                </c:pt>
                <c:pt idx="14">
                  <c:v>60.166666666666671</c:v>
                </c:pt>
                <c:pt idx="15">
                  <c:v>70.166666666666671</c:v>
                </c:pt>
                <c:pt idx="16">
                  <c:v>66.5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330320"/>
        <c:axId val="2125321072"/>
      </c:lineChart>
      <c:catAx>
        <c:axId val="2125324880"/>
        <c:scaling>
          <c:orientation val="minMax"/>
        </c:scaling>
        <c:delete val="0"/>
        <c:axPos val="b"/>
        <c:majorGridlines>
          <c:spPr>
            <a:ln>
              <a:solidFill>
                <a:schemeClr val="bg2">
                  <a:lumMod val="9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647195487964024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25329776"/>
        <c:crosses val="autoZero"/>
        <c:auto val="1"/>
        <c:lblAlgn val="ctr"/>
        <c:lblOffset val="100"/>
        <c:noMultiLvlLbl val="0"/>
      </c:catAx>
      <c:valAx>
        <c:axId val="21253297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2125324880"/>
        <c:crosses val="autoZero"/>
        <c:crossBetween val="midCat"/>
      </c:valAx>
      <c:valAx>
        <c:axId val="2125321072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2125330320"/>
        <c:crosses val="max"/>
        <c:crossBetween val="midCat"/>
      </c:valAx>
      <c:catAx>
        <c:axId val="2125330320"/>
        <c:scaling>
          <c:orientation val="minMax"/>
        </c:scaling>
        <c:delete val="0"/>
        <c:axPos val="t"/>
        <c:majorTickMark val="out"/>
        <c:minorTickMark val="none"/>
        <c:tickLblPos val="none"/>
        <c:crossAx val="2125321072"/>
        <c:crosses val="max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6367170306489565"/>
          <c:y val="0.73803103847728424"/>
          <c:w val="0.26450090468726678"/>
          <c:h val="0.105401304544978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164728</xdr:colOff>
      <xdr:row>2</xdr:row>
      <xdr:rowOff>0</xdr:rowOff>
    </xdr:from>
    <xdr:to>
      <xdr:col>35</xdr:col>
      <xdr:colOff>22413</xdr:colOff>
      <xdr:row>22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395977</xdr:colOff>
      <xdr:row>2</xdr:row>
      <xdr:rowOff>15256</xdr:rowOff>
    </xdr:from>
    <xdr:to>
      <xdr:col>45</xdr:col>
      <xdr:colOff>276635</xdr:colOff>
      <xdr:row>22</xdr:row>
      <xdr:rowOff>181944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</xdr:row>
      <xdr:rowOff>50147</xdr:rowOff>
    </xdr:from>
    <xdr:to>
      <xdr:col>24</xdr:col>
      <xdr:colOff>568139</xdr:colOff>
      <xdr:row>31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230085</xdr:colOff>
      <xdr:row>32</xdr:row>
      <xdr:rowOff>81644</xdr:rowOff>
    </xdr:from>
    <xdr:to>
      <xdr:col>24</xdr:col>
      <xdr:colOff>218878</xdr:colOff>
      <xdr:row>53</xdr:row>
      <xdr:rowOff>57832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="55" zoomScaleNormal="55" workbookViewId="0">
      <selection activeCell="AQ38" sqref="AQ38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0.61103351955307195</v>
      </c>
      <c r="C2">
        <v>49</v>
      </c>
      <c r="D2">
        <v>80</v>
      </c>
      <c r="E2">
        <v>0</v>
      </c>
    </row>
    <row r="3" spans="1:5" x14ac:dyDescent="0.25">
      <c r="A3">
        <v>2</v>
      </c>
      <c r="B3" s="1">
        <v>0.47039017627252899</v>
      </c>
      <c r="C3">
        <v>38</v>
      </c>
      <c r="D3">
        <v>80</v>
      </c>
      <c r="E3">
        <v>0</v>
      </c>
    </row>
    <row r="4" spans="1:5" x14ac:dyDescent="0.25">
      <c r="A4">
        <v>3</v>
      </c>
      <c r="B4" s="1">
        <v>0.51343250444049704</v>
      </c>
      <c r="C4">
        <v>37</v>
      </c>
      <c r="D4">
        <v>72</v>
      </c>
      <c r="E4">
        <v>8</v>
      </c>
    </row>
    <row r="5" spans="1:5" x14ac:dyDescent="0.25">
      <c r="A5">
        <v>4</v>
      </c>
      <c r="B5" s="1">
        <v>0.51352751767274796</v>
      </c>
      <c r="C5">
        <v>37</v>
      </c>
      <c r="D5">
        <v>72</v>
      </c>
      <c r="E5">
        <v>8</v>
      </c>
    </row>
    <row r="6" spans="1:5" x14ac:dyDescent="0.25">
      <c r="A6">
        <v>5</v>
      </c>
      <c r="B6" s="1">
        <v>0.97363690832834004</v>
      </c>
      <c r="C6">
        <v>39</v>
      </c>
      <c r="D6">
        <v>40</v>
      </c>
      <c r="E6">
        <v>40</v>
      </c>
    </row>
    <row r="7" spans="1:5" x14ac:dyDescent="0.25">
      <c r="A7">
        <v>6</v>
      </c>
      <c r="B7" s="1">
        <v>1.13512531783508</v>
      </c>
      <c r="C7">
        <v>75</v>
      </c>
      <c r="D7">
        <v>66</v>
      </c>
      <c r="E7">
        <v>14</v>
      </c>
    </row>
    <row r="8" spans="1:5" x14ac:dyDescent="0.25">
      <c r="A8">
        <v>7</v>
      </c>
      <c r="B8" s="1">
        <v>1.2077965348733799</v>
      </c>
      <c r="C8">
        <v>87</v>
      </c>
      <c r="D8">
        <v>72</v>
      </c>
      <c r="E8">
        <v>8</v>
      </c>
    </row>
    <row r="9" spans="1:5" x14ac:dyDescent="0.25">
      <c r="A9">
        <v>8</v>
      </c>
      <c r="B9" s="1">
        <v>1.59163769359281</v>
      </c>
      <c r="C9">
        <v>94</v>
      </c>
      <c r="D9">
        <v>59</v>
      </c>
      <c r="E9">
        <v>21</v>
      </c>
    </row>
    <row r="10" spans="1:5" x14ac:dyDescent="0.25">
      <c r="A10">
        <v>9</v>
      </c>
      <c r="B10" s="1">
        <v>1.87681627381336</v>
      </c>
      <c r="C10">
        <v>124</v>
      </c>
      <c r="D10">
        <v>66</v>
      </c>
      <c r="E10">
        <v>14</v>
      </c>
    </row>
    <row r="11" spans="1:5" x14ac:dyDescent="0.25">
      <c r="A11">
        <v>10</v>
      </c>
      <c r="B11" s="1">
        <v>1.8962689626896201</v>
      </c>
      <c r="C11">
        <v>148</v>
      </c>
      <c r="D11">
        <v>78</v>
      </c>
      <c r="E11">
        <v>2</v>
      </c>
    </row>
    <row r="12" spans="1:5" x14ac:dyDescent="0.25">
      <c r="A12">
        <v>11</v>
      </c>
      <c r="B12" s="1">
        <v>2.01228076493679</v>
      </c>
      <c r="C12">
        <v>149</v>
      </c>
      <c r="D12">
        <v>74</v>
      </c>
      <c r="E12">
        <v>6</v>
      </c>
    </row>
    <row r="13" spans="1:5" x14ac:dyDescent="0.25">
      <c r="A13">
        <v>12</v>
      </c>
      <c r="B13" s="1">
        <v>2.17236856487047</v>
      </c>
      <c r="C13">
        <v>159</v>
      </c>
      <c r="D13">
        <v>73</v>
      </c>
      <c r="E13">
        <v>7</v>
      </c>
    </row>
    <row r="14" spans="1:5" x14ac:dyDescent="0.25">
      <c r="A14">
        <v>13</v>
      </c>
      <c r="B14" s="1">
        <v>2.2027183935523502</v>
      </c>
      <c r="C14">
        <v>172</v>
      </c>
      <c r="D14">
        <v>78</v>
      </c>
      <c r="E14">
        <v>2</v>
      </c>
    </row>
    <row r="15" spans="1:5" x14ac:dyDescent="0.25">
      <c r="A15">
        <v>14</v>
      </c>
      <c r="B15" s="1">
        <v>2.7286902286902199</v>
      </c>
      <c r="C15">
        <v>175</v>
      </c>
      <c r="D15">
        <v>64</v>
      </c>
      <c r="E15">
        <v>16</v>
      </c>
    </row>
    <row r="16" spans="1:5" x14ac:dyDescent="0.25">
      <c r="A16">
        <v>15</v>
      </c>
      <c r="B16" s="1">
        <v>3.2708921747798598</v>
      </c>
      <c r="C16">
        <v>210</v>
      </c>
      <c r="D16">
        <v>64</v>
      </c>
      <c r="E16">
        <v>16</v>
      </c>
    </row>
    <row r="17" spans="1:5" x14ac:dyDescent="0.25">
      <c r="A17">
        <v>16</v>
      </c>
      <c r="B17" s="1">
        <v>3.3293605554979702</v>
      </c>
      <c r="C17">
        <v>257</v>
      </c>
      <c r="D17">
        <v>77</v>
      </c>
      <c r="E17">
        <v>3</v>
      </c>
    </row>
    <row r="18" spans="1:5" x14ac:dyDescent="0.25">
      <c r="A18">
        <v>17</v>
      </c>
      <c r="B18" s="1">
        <v>3.6036369012418601</v>
      </c>
      <c r="C18">
        <v>260</v>
      </c>
      <c r="D18">
        <v>72</v>
      </c>
      <c r="E18">
        <v>8</v>
      </c>
    </row>
    <row r="19" spans="1:5" x14ac:dyDescent="0.25">
      <c r="A19">
        <v>18</v>
      </c>
      <c r="B19" s="1">
        <v>3.33000333000333</v>
      </c>
      <c r="C19">
        <v>80</v>
      </c>
      <c r="D19">
        <v>24</v>
      </c>
      <c r="E19">
        <v>56</v>
      </c>
    </row>
    <row r="20" spans="1:5" x14ac:dyDescent="0.25">
      <c r="A20" s="2" t="s">
        <v>5</v>
      </c>
      <c r="B20" s="3"/>
      <c r="C20" s="2">
        <f>SUM(C2:C19)</f>
        <v>2190</v>
      </c>
      <c r="D20" s="2">
        <f t="shared" ref="D20:E20" si="0">SUM(D2:D19)</f>
        <v>1211</v>
      </c>
      <c r="E20" s="2">
        <f t="shared" si="0"/>
        <v>229</v>
      </c>
    </row>
    <row r="21" spans="1:5" x14ac:dyDescent="0.25">
      <c r="A21" s="4" t="s">
        <v>6</v>
      </c>
      <c r="B21" s="5">
        <f>AVERAGE(B2:B19)</f>
        <v>1.8577564623691269</v>
      </c>
      <c r="C21" s="5">
        <f>AVERAGE(C2:C19)</f>
        <v>121.66666666666667</v>
      </c>
      <c r="D21" s="5">
        <f t="shared" ref="D21:E21" si="1">AVERAGE(D2:D19)</f>
        <v>67.277777777777771</v>
      </c>
      <c r="E21" s="5">
        <f t="shared" si="1"/>
        <v>12.722222222222221</v>
      </c>
    </row>
    <row r="34" spans="1:12" ht="45" x14ac:dyDescent="0.25">
      <c r="A34" s="11" t="s">
        <v>7</v>
      </c>
      <c r="B34" s="11"/>
      <c r="C34" s="11"/>
      <c r="D34" s="11"/>
      <c r="E34" s="11"/>
      <c r="F34" s="11"/>
      <c r="G34" s="11"/>
      <c r="J34" s="9" t="s">
        <v>8</v>
      </c>
      <c r="L34" s="10" t="s">
        <v>9</v>
      </c>
    </row>
    <row r="35" spans="1:12" x14ac:dyDescent="0.25">
      <c r="A35" s="6">
        <v>1</v>
      </c>
      <c r="B35" s="7">
        <v>16</v>
      </c>
      <c r="C35" s="8">
        <v>32</v>
      </c>
      <c r="D35" s="8">
        <v>0</v>
      </c>
      <c r="E35" s="8">
        <v>0</v>
      </c>
      <c r="F35" s="8">
        <v>40</v>
      </c>
      <c r="G35" s="8">
        <v>0</v>
      </c>
      <c r="J35" s="7">
        <f>AVERAGE(B35:G35)</f>
        <v>14.666666666666666</v>
      </c>
      <c r="L35" s="7">
        <f>80-J35</f>
        <v>65.333333333333329</v>
      </c>
    </row>
    <row r="36" spans="1:12" x14ac:dyDescent="0.25">
      <c r="A36" s="6">
        <v>2</v>
      </c>
      <c r="B36" s="7">
        <v>0</v>
      </c>
      <c r="C36" s="8">
        <v>16</v>
      </c>
      <c r="D36" s="8">
        <v>80</v>
      </c>
      <c r="E36" s="8">
        <v>80</v>
      </c>
      <c r="F36" s="8">
        <v>0</v>
      </c>
      <c r="G36" s="8">
        <v>0</v>
      </c>
      <c r="J36" s="7">
        <f t="shared" ref="J36:J52" si="2">AVERAGE(B36:G36)</f>
        <v>29.333333333333332</v>
      </c>
      <c r="L36" s="7">
        <f t="shared" ref="L36:L52" si="3">80-J36</f>
        <v>50.666666666666671</v>
      </c>
    </row>
    <row r="37" spans="1:12" x14ac:dyDescent="0.25">
      <c r="A37" s="6">
        <v>3</v>
      </c>
      <c r="B37" s="7">
        <v>40</v>
      </c>
      <c r="C37" s="8">
        <v>24</v>
      </c>
      <c r="D37" s="8">
        <v>8</v>
      </c>
      <c r="E37" s="8">
        <v>56</v>
      </c>
      <c r="F37" s="8">
        <v>64</v>
      </c>
      <c r="G37" s="8">
        <v>32</v>
      </c>
      <c r="J37" s="7">
        <f t="shared" si="2"/>
        <v>37.333333333333336</v>
      </c>
      <c r="L37" s="7">
        <f t="shared" si="3"/>
        <v>42.666666666666664</v>
      </c>
    </row>
    <row r="38" spans="1:12" x14ac:dyDescent="0.25">
      <c r="A38" s="6">
        <v>4</v>
      </c>
      <c r="B38" s="7">
        <v>52</v>
      </c>
      <c r="C38" s="8">
        <v>70</v>
      </c>
      <c r="D38" s="8">
        <v>8</v>
      </c>
      <c r="E38" s="8">
        <v>56</v>
      </c>
      <c r="F38" s="8">
        <v>32</v>
      </c>
      <c r="G38" s="8">
        <v>70</v>
      </c>
      <c r="J38" s="7">
        <f t="shared" si="2"/>
        <v>48</v>
      </c>
      <c r="L38" s="7">
        <f t="shared" si="3"/>
        <v>32</v>
      </c>
    </row>
    <row r="39" spans="1:12" x14ac:dyDescent="0.25">
      <c r="A39" s="6">
        <v>5</v>
      </c>
      <c r="B39" s="7">
        <v>42</v>
      </c>
      <c r="C39" s="8">
        <v>52</v>
      </c>
      <c r="D39" s="8">
        <v>59</v>
      </c>
      <c r="E39" s="8">
        <v>40</v>
      </c>
      <c r="F39" s="8">
        <v>40</v>
      </c>
      <c r="G39" s="8">
        <v>40</v>
      </c>
      <c r="J39" s="7">
        <f t="shared" si="2"/>
        <v>45.5</v>
      </c>
      <c r="L39" s="7">
        <f t="shared" si="3"/>
        <v>34.5</v>
      </c>
    </row>
    <row r="40" spans="1:12" x14ac:dyDescent="0.25">
      <c r="A40" s="6">
        <v>6</v>
      </c>
      <c r="B40" s="7">
        <v>14</v>
      </c>
      <c r="C40" s="8">
        <v>34</v>
      </c>
      <c r="D40" s="8">
        <v>37</v>
      </c>
      <c r="E40" s="8">
        <v>32</v>
      </c>
      <c r="F40" s="8">
        <v>18</v>
      </c>
      <c r="G40" s="8">
        <v>40</v>
      </c>
      <c r="J40" s="7">
        <f t="shared" si="2"/>
        <v>29.166666666666668</v>
      </c>
      <c r="L40" s="7">
        <f t="shared" si="3"/>
        <v>50.833333333333329</v>
      </c>
    </row>
    <row r="41" spans="1:12" x14ac:dyDescent="0.25">
      <c r="A41" s="6">
        <v>7</v>
      </c>
      <c r="B41" s="7">
        <v>42</v>
      </c>
      <c r="C41" s="8">
        <v>22</v>
      </c>
      <c r="D41" s="8">
        <v>44</v>
      </c>
      <c r="E41" s="8">
        <v>8</v>
      </c>
      <c r="F41" s="8">
        <v>8</v>
      </c>
      <c r="G41" s="8">
        <v>26</v>
      </c>
      <c r="J41" s="7">
        <f t="shared" si="2"/>
        <v>25</v>
      </c>
      <c r="L41" s="7">
        <f t="shared" si="3"/>
        <v>55</v>
      </c>
    </row>
    <row r="42" spans="1:12" x14ac:dyDescent="0.25">
      <c r="A42" s="6">
        <v>8</v>
      </c>
      <c r="B42" s="7">
        <v>36</v>
      </c>
      <c r="C42" s="8">
        <v>39</v>
      </c>
      <c r="D42" s="8">
        <v>21</v>
      </c>
      <c r="E42" s="8">
        <v>24</v>
      </c>
      <c r="F42" s="8">
        <v>28</v>
      </c>
      <c r="G42" s="8">
        <v>44</v>
      </c>
      <c r="J42" s="7">
        <f t="shared" si="2"/>
        <v>32</v>
      </c>
      <c r="L42" s="7">
        <f t="shared" si="3"/>
        <v>48</v>
      </c>
    </row>
    <row r="43" spans="1:12" x14ac:dyDescent="0.25">
      <c r="A43" s="6">
        <v>9</v>
      </c>
      <c r="B43" s="7">
        <v>14</v>
      </c>
      <c r="C43" s="8">
        <v>22</v>
      </c>
      <c r="D43" s="8">
        <v>21</v>
      </c>
      <c r="E43" s="8">
        <v>34</v>
      </c>
      <c r="F43" s="8">
        <v>27</v>
      </c>
      <c r="G43" s="8">
        <v>23</v>
      </c>
      <c r="J43" s="7">
        <f t="shared" si="2"/>
        <v>23.5</v>
      </c>
      <c r="L43" s="7">
        <f t="shared" si="3"/>
        <v>56.5</v>
      </c>
    </row>
    <row r="44" spans="1:12" x14ac:dyDescent="0.25">
      <c r="A44" s="6">
        <v>10</v>
      </c>
      <c r="B44" s="7">
        <v>12</v>
      </c>
      <c r="C44" s="8">
        <v>18</v>
      </c>
      <c r="D44" s="8">
        <v>22</v>
      </c>
      <c r="E44" s="8">
        <v>24</v>
      </c>
      <c r="F44" s="8">
        <v>2</v>
      </c>
      <c r="G44" s="8">
        <v>16</v>
      </c>
      <c r="J44" s="7">
        <f t="shared" si="2"/>
        <v>15.666666666666666</v>
      </c>
      <c r="L44" s="7">
        <f t="shared" si="3"/>
        <v>64.333333333333329</v>
      </c>
    </row>
    <row r="45" spans="1:12" x14ac:dyDescent="0.25">
      <c r="A45" s="6">
        <v>11</v>
      </c>
      <c r="B45" s="7">
        <v>6</v>
      </c>
      <c r="C45" s="8">
        <v>20</v>
      </c>
      <c r="D45" s="8">
        <v>11</v>
      </c>
      <c r="E45" s="8">
        <v>12</v>
      </c>
      <c r="F45" s="8">
        <v>21</v>
      </c>
      <c r="G45" s="8">
        <v>20</v>
      </c>
      <c r="J45" s="7">
        <f t="shared" si="2"/>
        <v>15</v>
      </c>
      <c r="L45" s="7">
        <f t="shared" si="3"/>
        <v>65</v>
      </c>
    </row>
    <row r="46" spans="1:12" x14ac:dyDescent="0.25">
      <c r="A46" s="6">
        <v>12</v>
      </c>
      <c r="B46" s="7">
        <v>16</v>
      </c>
      <c r="C46" s="8">
        <v>30</v>
      </c>
      <c r="D46" s="8">
        <v>10</v>
      </c>
      <c r="E46" s="8">
        <v>8</v>
      </c>
      <c r="F46" s="8">
        <v>15</v>
      </c>
      <c r="G46" s="8">
        <v>7</v>
      </c>
      <c r="J46" s="7">
        <f t="shared" si="2"/>
        <v>14.333333333333334</v>
      </c>
      <c r="L46" s="7">
        <f t="shared" si="3"/>
        <v>65.666666666666671</v>
      </c>
    </row>
    <row r="47" spans="1:12" x14ac:dyDescent="0.25">
      <c r="A47" s="6">
        <v>13</v>
      </c>
      <c r="B47" s="7">
        <v>16</v>
      </c>
      <c r="C47" s="8">
        <v>18</v>
      </c>
      <c r="D47" s="8">
        <v>10</v>
      </c>
      <c r="E47" s="8">
        <v>25</v>
      </c>
      <c r="F47" s="8">
        <v>2</v>
      </c>
      <c r="G47" s="8">
        <v>26</v>
      </c>
      <c r="J47" s="7">
        <f t="shared" si="2"/>
        <v>16.166666666666668</v>
      </c>
      <c r="L47" s="7">
        <f t="shared" si="3"/>
        <v>63.833333333333329</v>
      </c>
    </row>
    <row r="48" spans="1:12" x14ac:dyDescent="0.25">
      <c r="A48" s="6">
        <v>14</v>
      </c>
      <c r="B48" s="7">
        <v>20</v>
      </c>
      <c r="C48" s="8">
        <v>24</v>
      </c>
      <c r="D48" s="8">
        <v>31</v>
      </c>
      <c r="E48" s="8">
        <v>16</v>
      </c>
      <c r="F48" s="8">
        <v>29</v>
      </c>
      <c r="G48" s="8">
        <v>28</v>
      </c>
      <c r="J48" s="7">
        <f t="shared" si="2"/>
        <v>24.666666666666668</v>
      </c>
      <c r="L48" s="7">
        <f t="shared" si="3"/>
        <v>55.333333333333329</v>
      </c>
    </row>
    <row r="49" spans="1:12" x14ac:dyDescent="0.25">
      <c r="A49" s="6">
        <v>15</v>
      </c>
      <c r="B49" s="7">
        <v>16</v>
      </c>
      <c r="C49" s="8">
        <v>22</v>
      </c>
      <c r="D49" s="8">
        <v>22</v>
      </c>
      <c r="E49" s="8">
        <v>22</v>
      </c>
      <c r="F49" s="8">
        <v>18</v>
      </c>
      <c r="G49" s="8">
        <v>19</v>
      </c>
      <c r="J49" s="7">
        <f t="shared" si="2"/>
        <v>19.833333333333332</v>
      </c>
      <c r="L49" s="7">
        <f t="shared" si="3"/>
        <v>60.166666666666671</v>
      </c>
    </row>
    <row r="50" spans="1:12" x14ac:dyDescent="0.25">
      <c r="A50" s="6">
        <v>16</v>
      </c>
      <c r="B50" s="7">
        <v>5</v>
      </c>
      <c r="C50" s="8">
        <v>14</v>
      </c>
      <c r="D50" s="8">
        <v>9</v>
      </c>
      <c r="E50" s="8">
        <v>14</v>
      </c>
      <c r="F50" s="8">
        <v>3</v>
      </c>
      <c r="G50" s="8">
        <v>14</v>
      </c>
      <c r="J50" s="7">
        <f t="shared" si="2"/>
        <v>9.8333333333333339</v>
      </c>
      <c r="L50" s="7">
        <f t="shared" si="3"/>
        <v>70.166666666666671</v>
      </c>
    </row>
    <row r="51" spans="1:12" x14ac:dyDescent="0.25">
      <c r="A51" s="6">
        <v>17</v>
      </c>
      <c r="B51" s="7">
        <v>8</v>
      </c>
      <c r="C51" s="8">
        <v>14</v>
      </c>
      <c r="D51" s="8">
        <v>12</v>
      </c>
      <c r="E51" s="8">
        <v>15</v>
      </c>
      <c r="F51" s="8">
        <v>13</v>
      </c>
      <c r="G51" s="8">
        <v>19</v>
      </c>
      <c r="J51" s="7">
        <f t="shared" si="2"/>
        <v>13.5</v>
      </c>
      <c r="L51" s="7">
        <f t="shared" si="3"/>
        <v>66.5</v>
      </c>
    </row>
    <row r="52" spans="1:12" x14ac:dyDescent="0.25">
      <c r="A52" s="6">
        <v>18</v>
      </c>
      <c r="B52" s="7">
        <v>56</v>
      </c>
      <c r="C52" s="8">
        <v>57</v>
      </c>
      <c r="D52" s="8">
        <v>67</v>
      </c>
      <c r="E52" s="8">
        <v>58</v>
      </c>
      <c r="F52" s="8">
        <v>59</v>
      </c>
      <c r="G52" s="8">
        <v>62</v>
      </c>
      <c r="J52" s="7">
        <f t="shared" si="2"/>
        <v>59.833333333333336</v>
      </c>
      <c r="L52" s="7">
        <f t="shared" si="3"/>
        <v>20.166666666666664</v>
      </c>
    </row>
  </sheetData>
  <mergeCells count="1">
    <mergeCell ref="A34:G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2017-11-05T10:44:54Z</dcterms:created>
  <dcterms:modified xsi:type="dcterms:W3CDTF">2017-12-08T11:43:46Z</dcterms:modified>
</cp:coreProperties>
</file>