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3-TwoSkillsThreeMediumThreeLow-OneSkillAllHigh\ExpertiseBased\WithFigures\"/>
    </mc:Choice>
  </mc:AlternateContent>
  <bookViews>
    <workbookView xWindow="0" yWindow="0" windowWidth="28800" windowHeight="1243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L36" i="1" l="1"/>
  <c r="L37" i="1"/>
  <c r="L38" i="1"/>
  <c r="L39" i="1"/>
  <c r="L40" i="1"/>
  <c r="L41" i="1"/>
  <c r="L42" i="1"/>
  <c r="L43" i="1"/>
  <c r="L44" i="1"/>
  <c r="L45" i="1"/>
  <c r="L46" i="1"/>
  <c r="L47" i="1"/>
  <c r="L35" i="1"/>
  <c r="I36" i="1"/>
  <c r="I37" i="1"/>
  <c r="I38" i="1"/>
  <c r="I39" i="1"/>
  <c r="I40" i="1"/>
  <c r="I41" i="1"/>
  <c r="I42" i="1"/>
  <c r="I43" i="1"/>
  <c r="I44" i="1"/>
  <c r="I45" i="1"/>
  <c r="I46" i="1"/>
  <c r="I47" i="1"/>
  <c r="I35" i="1"/>
  <c r="B16" i="1" l="1"/>
  <c r="D16" i="1" l="1"/>
  <c r="E16" i="1"/>
  <c r="C16" i="1"/>
  <c r="D15" i="1"/>
  <c r="E15" i="1"/>
  <c r="C15" i="1"/>
</calcChain>
</file>

<file path=xl/sharedStrings.xml><?xml version="1.0" encoding="utf-8"?>
<sst xmlns="http://schemas.openxmlformats.org/spreadsheetml/2006/main" count="10" uniqueCount="10">
  <si>
    <t>sprint</t>
  </si>
  <si>
    <t>velocity</t>
  </si>
  <si>
    <t>storyPoints</t>
  </si>
  <si>
    <t>duration</t>
  </si>
  <si>
    <t>idlePeriod</t>
  </si>
  <si>
    <t>SUM</t>
  </si>
  <si>
    <t>AVERAGE</t>
  </si>
  <si>
    <t>Idle Periods</t>
  </si>
  <si>
    <t>Average idle period</t>
  </si>
  <si>
    <t>average working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</si>
</sst>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0" fontId="0" fillId="35" borderId="10" xfId="0" applyFill="1" applyBorder="1"/>
    <xf numFmtId="2" fontId="0" fillId="0" borderId="10" xfId="0" applyNumberFormat="1" applyBorder="1"/>
    <xf numFmtId="0" fontId="0" fillId="0" borderId="10" xfId="0" applyBorder="1"/>
    <xf numFmtId="0" fontId="0" fillId="35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TeamStats!$B$2:$B$14</c:f>
              <c:numCache>
                <c:formatCode>0.00</c:formatCode>
                <c:ptCount val="13"/>
                <c:pt idx="0">
                  <c:v>1.2987475092513501</c:v>
                </c:pt>
                <c:pt idx="1">
                  <c:v>1.4543173263374001</c:v>
                </c:pt>
                <c:pt idx="2">
                  <c:v>1.8746560264171701</c:v>
                </c:pt>
                <c:pt idx="3">
                  <c:v>2.3159068490800698</c:v>
                </c:pt>
                <c:pt idx="4">
                  <c:v>2.45288248337028</c:v>
                </c:pt>
                <c:pt idx="5">
                  <c:v>2.9024530079036799</c:v>
                </c:pt>
                <c:pt idx="6">
                  <c:v>3.3272895609906601</c:v>
                </c:pt>
                <c:pt idx="7">
                  <c:v>3.50802593813117</c:v>
                </c:pt>
                <c:pt idx="8">
                  <c:v>3.4832065692939298</c:v>
                </c:pt>
                <c:pt idx="9">
                  <c:v>2.4521193613701899</c:v>
                </c:pt>
                <c:pt idx="10">
                  <c:v>2.36087263912736</c:v>
                </c:pt>
                <c:pt idx="11">
                  <c:v>2.3053534044462101</c:v>
                </c:pt>
                <c:pt idx="12">
                  <c:v>3.1549815498154898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968752"/>
        <c:axId val="892957328"/>
      </c:lineChart>
      <c:catAx>
        <c:axId val="89296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92957328"/>
        <c:crosses val="autoZero"/>
        <c:auto val="1"/>
        <c:lblAlgn val="ctr"/>
        <c:lblOffset val="100"/>
        <c:noMultiLvlLbl val="0"/>
      </c:catAx>
      <c:valAx>
        <c:axId val="8929573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92968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TeamStats!$C$2:$C$14</c:f>
              <c:numCache>
                <c:formatCode>General</c:formatCode>
                <c:ptCount val="13"/>
                <c:pt idx="0">
                  <c:v>73</c:v>
                </c:pt>
                <c:pt idx="1">
                  <c:v>102</c:v>
                </c:pt>
                <c:pt idx="2">
                  <c:v>109</c:v>
                </c:pt>
                <c:pt idx="3">
                  <c:v>144</c:v>
                </c:pt>
                <c:pt idx="4">
                  <c:v>177</c:v>
                </c:pt>
                <c:pt idx="5">
                  <c:v>189</c:v>
                </c:pt>
                <c:pt idx="6">
                  <c:v>230</c:v>
                </c:pt>
                <c:pt idx="7">
                  <c:v>264</c:v>
                </c:pt>
                <c:pt idx="8">
                  <c:v>276</c:v>
                </c:pt>
                <c:pt idx="9">
                  <c:v>197</c:v>
                </c:pt>
                <c:pt idx="10">
                  <c:v>187</c:v>
                </c:pt>
                <c:pt idx="11">
                  <c:v>185</c:v>
                </c:pt>
                <c:pt idx="12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958416"/>
        <c:axId val="892958960"/>
      </c:lineChart>
      <c:catAx>
        <c:axId val="89295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92958960"/>
        <c:crosses val="autoZero"/>
        <c:auto val="1"/>
        <c:lblAlgn val="ctr"/>
        <c:lblOffset val="100"/>
        <c:noMultiLvlLbl val="0"/>
      </c:catAx>
      <c:valAx>
        <c:axId val="89295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2958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</a:t>
            </a:r>
          </a:p>
        </c:rich>
      </c:tx>
      <c:layout>
        <c:manualLayout>
          <c:xMode val="edge"/>
          <c:yMode val="edge"/>
          <c:x val="0.35917599594563093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83664274937314043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TeamStats!$D$2:$D$14</c:f>
              <c:numCache>
                <c:formatCode>General</c:formatCode>
                <c:ptCount val="13"/>
                <c:pt idx="0">
                  <c:v>56</c:v>
                </c:pt>
                <c:pt idx="1">
                  <c:v>70</c:v>
                </c:pt>
                <c:pt idx="2">
                  <c:v>58</c:v>
                </c:pt>
                <c:pt idx="3">
                  <c:v>62</c:v>
                </c:pt>
                <c:pt idx="4">
                  <c:v>72</c:v>
                </c:pt>
                <c:pt idx="5">
                  <c:v>65</c:v>
                </c:pt>
                <c:pt idx="6">
                  <c:v>69</c:v>
                </c:pt>
                <c:pt idx="7">
                  <c:v>75</c:v>
                </c:pt>
                <c:pt idx="8">
                  <c:v>79</c:v>
                </c:pt>
                <c:pt idx="9">
                  <c:v>80</c:v>
                </c:pt>
                <c:pt idx="10">
                  <c:v>79</c:v>
                </c:pt>
                <c:pt idx="11">
                  <c:v>80</c:v>
                </c:pt>
                <c:pt idx="12">
                  <c:v>18</c:v>
                </c:pt>
              </c:numCache>
            </c:numRef>
          </c:val>
        </c:ser>
        <c:ser>
          <c:idx val="1"/>
          <c:order val="1"/>
          <c:tx>
            <c:v>Idle Period</c:v>
          </c:tx>
          <c:invertIfNegative val="0"/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TeamStats!$E$2:$E$14</c:f>
              <c:numCache>
                <c:formatCode>General</c:formatCode>
                <c:ptCount val="13"/>
                <c:pt idx="0">
                  <c:v>24</c:v>
                </c:pt>
                <c:pt idx="1">
                  <c:v>10</c:v>
                </c:pt>
                <c:pt idx="2">
                  <c:v>22</c:v>
                </c:pt>
                <c:pt idx="3">
                  <c:v>18</c:v>
                </c:pt>
                <c:pt idx="4">
                  <c:v>8</c:v>
                </c:pt>
                <c:pt idx="5">
                  <c:v>15</c:v>
                </c:pt>
                <c:pt idx="6">
                  <c:v>11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2960592"/>
        <c:axId val="892961136"/>
      </c:barChart>
      <c:catAx>
        <c:axId val="89296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92961136"/>
        <c:crosses val="autoZero"/>
        <c:auto val="1"/>
        <c:lblAlgn val="ctr"/>
        <c:lblOffset val="100"/>
        <c:noMultiLvlLbl val="0"/>
      </c:catAx>
      <c:valAx>
        <c:axId val="892961136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92960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87688586636015"/>
          <c:y val="0.83776064856675481"/>
          <c:w val="0.11750059928020019"/>
          <c:h val="0.155991101523429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Team Velocity</a:t>
            </a:r>
            <a:r>
              <a:rPr lang="en-NZ" baseline="0"/>
              <a:t> vs Average Working Hours - Expertise Based</a:t>
            </a:r>
            <a:endParaRPr lang="en-NZ"/>
          </a:p>
        </c:rich>
      </c:tx>
      <c:layout>
        <c:manualLayout>
          <c:xMode val="edge"/>
          <c:yMode val="edge"/>
          <c:x val="0.14572094370198563"/>
          <c:y val="8.3760012189950251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651102893434693E-2"/>
          <c:y val="0.13412502225951009"/>
          <c:w val="0.8806990333258955"/>
          <c:h val="0.7455845852204197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TeamStats!$A$35:$A$47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TeamStats!$B$2:$B$14</c:f>
              <c:numCache>
                <c:formatCode>0.00</c:formatCode>
                <c:ptCount val="13"/>
                <c:pt idx="0">
                  <c:v>1.2987475092513501</c:v>
                </c:pt>
                <c:pt idx="1">
                  <c:v>1.4543173263374001</c:v>
                </c:pt>
                <c:pt idx="2">
                  <c:v>1.8746560264171701</c:v>
                </c:pt>
                <c:pt idx="3">
                  <c:v>2.3159068490800698</c:v>
                </c:pt>
                <c:pt idx="4">
                  <c:v>2.45288248337028</c:v>
                </c:pt>
                <c:pt idx="5">
                  <c:v>2.9024530079036799</c:v>
                </c:pt>
                <c:pt idx="6">
                  <c:v>3.3272895609906601</c:v>
                </c:pt>
                <c:pt idx="7">
                  <c:v>3.50802593813117</c:v>
                </c:pt>
                <c:pt idx="8">
                  <c:v>3.4832065692939298</c:v>
                </c:pt>
                <c:pt idx="9">
                  <c:v>2.4521193613701899</c:v>
                </c:pt>
                <c:pt idx="10">
                  <c:v>2.36087263912736</c:v>
                </c:pt>
                <c:pt idx="11">
                  <c:v>2.3053534044462101</c:v>
                </c:pt>
                <c:pt idx="12">
                  <c:v>3.1549815498154898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511120"/>
        <c:axId val="894506768"/>
      </c:lineChart>
      <c:lineChart>
        <c:grouping val="standard"/>
        <c:varyColors val="0"/>
        <c:ser>
          <c:idx val="1"/>
          <c:order val="1"/>
          <c:tx>
            <c:strRef>
              <c:f>TeamStats!$L$34</c:f>
              <c:strCache>
                <c:ptCount val="1"/>
                <c:pt idx="0">
                  <c:v>average working period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TeamStats!$L$35:$L$47</c:f>
              <c:numCache>
                <c:formatCode>0.00</c:formatCode>
                <c:ptCount val="13"/>
                <c:pt idx="0">
                  <c:v>27.833333333333336</c:v>
                </c:pt>
                <c:pt idx="1">
                  <c:v>48.166666666666671</c:v>
                </c:pt>
                <c:pt idx="2">
                  <c:v>44.166666666666664</c:v>
                </c:pt>
                <c:pt idx="3">
                  <c:v>49.5</c:v>
                </c:pt>
                <c:pt idx="4">
                  <c:v>56.333333333333329</c:v>
                </c:pt>
                <c:pt idx="5">
                  <c:v>59</c:v>
                </c:pt>
                <c:pt idx="6">
                  <c:v>63.5</c:v>
                </c:pt>
                <c:pt idx="7">
                  <c:v>72.166666666666671</c:v>
                </c:pt>
                <c:pt idx="8">
                  <c:v>72.166666666666671</c:v>
                </c:pt>
                <c:pt idx="9">
                  <c:v>52</c:v>
                </c:pt>
                <c:pt idx="10">
                  <c:v>50</c:v>
                </c:pt>
                <c:pt idx="11">
                  <c:v>48.666666666666671</c:v>
                </c:pt>
                <c:pt idx="12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516016"/>
        <c:axId val="894510576"/>
      </c:lineChart>
      <c:catAx>
        <c:axId val="894511120"/>
        <c:scaling>
          <c:orientation val="minMax"/>
        </c:scaling>
        <c:delete val="0"/>
        <c:axPos val="b"/>
        <c:majorGridlines>
          <c:spPr>
            <a:ln>
              <a:solidFill>
                <a:schemeClr val="bg2">
                  <a:lumMod val="9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3735069470911092"/>
              <c:y val="0.918477183313720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94506768"/>
        <c:crosses val="autoZero"/>
        <c:auto val="1"/>
        <c:lblAlgn val="ctr"/>
        <c:lblOffset val="100"/>
        <c:noMultiLvlLbl val="0"/>
      </c:catAx>
      <c:valAx>
        <c:axId val="8945067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en-US"/>
          </a:p>
        </c:txPr>
        <c:crossAx val="894511120"/>
        <c:crossesAt val="1"/>
        <c:crossBetween val="midCat"/>
      </c:valAx>
      <c:valAx>
        <c:axId val="894510576"/>
        <c:scaling>
          <c:orientation val="minMax"/>
        </c:scaling>
        <c:delete val="0"/>
        <c:axPos val="r"/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en-US"/>
          </a:p>
        </c:txPr>
        <c:crossAx val="894516016"/>
        <c:crosses val="max"/>
        <c:crossBetween val="midCat"/>
      </c:valAx>
      <c:catAx>
        <c:axId val="894516016"/>
        <c:scaling>
          <c:orientation val="minMax"/>
        </c:scaling>
        <c:delete val="0"/>
        <c:axPos val="t"/>
        <c:majorTickMark val="out"/>
        <c:minorTickMark val="none"/>
        <c:tickLblPos val="none"/>
        <c:crossAx val="894510576"/>
        <c:crosses val="max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66940421878399925"/>
          <c:y val="0.73136465942490603"/>
          <c:w val="0.27071806517975106"/>
          <c:h val="0.115499631854447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164728</xdr:colOff>
      <xdr:row>2</xdr:row>
      <xdr:rowOff>0</xdr:rowOff>
    </xdr:from>
    <xdr:to>
      <xdr:col>34</xdr:col>
      <xdr:colOff>22413</xdr:colOff>
      <xdr:row>22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153523</xdr:colOff>
      <xdr:row>22</xdr:row>
      <xdr:rowOff>153802</xdr:rowOff>
    </xdr:from>
    <xdr:to>
      <xdr:col>34</xdr:col>
      <xdr:colOff>34180</xdr:colOff>
      <xdr:row>43</xdr:row>
      <xdr:rowOff>129990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50147</xdr:rowOff>
    </xdr:from>
    <xdr:to>
      <xdr:col>23</xdr:col>
      <xdr:colOff>568139</xdr:colOff>
      <xdr:row>31</xdr:row>
      <xdr:rowOff>75361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347382</xdr:colOff>
      <xdr:row>32</xdr:row>
      <xdr:rowOff>179295</xdr:rowOff>
    </xdr:from>
    <xdr:to>
      <xdr:col>23</xdr:col>
      <xdr:colOff>552449</xdr:colOff>
      <xdr:row>53</xdr:row>
      <xdr:rowOff>155483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A11" zoomScale="85" zoomScaleNormal="85" workbookViewId="0">
      <selection activeCell="Z52" sqref="Z52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1.2987475092513501</v>
      </c>
      <c r="C2">
        <v>73</v>
      </c>
      <c r="D2">
        <v>56</v>
      </c>
      <c r="E2">
        <v>24</v>
      </c>
    </row>
    <row r="3" spans="1:5" x14ac:dyDescent="0.25">
      <c r="A3">
        <v>2</v>
      </c>
      <c r="B3" s="1">
        <v>1.4543173263374001</v>
      </c>
      <c r="C3">
        <v>102</v>
      </c>
      <c r="D3">
        <v>70</v>
      </c>
      <c r="E3">
        <v>10</v>
      </c>
    </row>
    <row r="4" spans="1:5" x14ac:dyDescent="0.25">
      <c r="A4">
        <v>3</v>
      </c>
      <c r="B4" s="1">
        <v>1.8746560264171701</v>
      </c>
      <c r="C4">
        <v>109</v>
      </c>
      <c r="D4">
        <v>58</v>
      </c>
      <c r="E4">
        <v>22</v>
      </c>
    </row>
    <row r="5" spans="1:5" x14ac:dyDescent="0.25">
      <c r="A5">
        <v>4</v>
      </c>
      <c r="B5" s="1">
        <v>2.3159068490800698</v>
      </c>
      <c r="C5">
        <v>144</v>
      </c>
      <c r="D5">
        <v>62</v>
      </c>
      <c r="E5">
        <v>18</v>
      </c>
    </row>
    <row r="6" spans="1:5" x14ac:dyDescent="0.25">
      <c r="A6">
        <v>5</v>
      </c>
      <c r="B6" s="1">
        <v>2.45288248337028</v>
      </c>
      <c r="C6">
        <v>177</v>
      </c>
      <c r="D6">
        <v>72</v>
      </c>
      <c r="E6">
        <v>8</v>
      </c>
    </row>
    <row r="7" spans="1:5" x14ac:dyDescent="0.25">
      <c r="A7">
        <v>6</v>
      </c>
      <c r="B7" s="1">
        <v>2.9024530079036799</v>
      </c>
      <c r="C7">
        <v>189</v>
      </c>
      <c r="D7">
        <v>65</v>
      </c>
      <c r="E7">
        <v>15</v>
      </c>
    </row>
    <row r="8" spans="1:5" x14ac:dyDescent="0.25">
      <c r="A8">
        <v>7</v>
      </c>
      <c r="B8" s="1">
        <v>3.3272895609906601</v>
      </c>
      <c r="C8">
        <v>230</v>
      </c>
      <c r="D8">
        <v>69</v>
      </c>
      <c r="E8">
        <v>11</v>
      </c>
    </row>
    <row r="9" spans="1:5" x14ac:dyDescent="0.25">
      <c r="A9">
        <v>8</v>
      </c>
      <c r="B9" s="1">
        <v>3.50802593813117</v>
      </c>
      <c r="C9">
        <v>264</v>
      </c>
      <c r="D9">
        <v>75</v>
      </c>
      <c r="E9">
        <v>5</v>
      </c>
    </row>
    <row r="10" spans="1:5" x14ac:dyDescent="0.25">
      <c r="A10">
        <v>9</v>
      </c>
      <c r="B10" s="1">
        <v>3.4832065692939298</v>
      </c>
      <c r="C10">
        <v>276</v>
      </c>
      <c r="D10">
        <v>79</v>
      </c>
      <c r="E10">
        <v>1</v>
      </c>
    </row>
    <row r="11" spans="1:5" x14ac:dyDescent="0.25">
      <c r="A11">
        <v>10</v>
      </c>
      <c r="B11" s="1">
        <v>2.4521193613701899</v>
      </c>
      <c r="C11">
        <v>197</v>
      </c>
      <c r="D11">
        <v>80</v>
      </c>
      <c r="E11">
        <v>0</v>
      </c>
    </row>
    <row r="12" spans="1:5" x14ac:dyDescent="0.25">
      <c r="A12">
        <v>11</v>
      </c>
      <c r="B12" s="1">
        <v>2.36087263912736</v>
      </c>
      <c r="C12">
        <v>187</v>
      </c>
      <c r="D12">
        <v>79</v>
      </c>
      <c r="E12">
        <v>1</v>
      </c>
    </row>
    <row r="13" spans="1:5" x14ac:dyDescent="0.25">
      <c r="A13">
        <v>12</v>
      </c>
      <c r="B13" s="1">
        <v>2.3053534044462101</v>
      </c>
      <c r="C13">
        <v>185</v>
      </c>
      <c r="D13">
        <v>80</v>
      </c>
      <c r="E13">
        <v>0</v>
      </c>
    </row>
    <row r="14" spans="1:5" x14ac:dyDescent="0.25">
      <c r="A14">
        <v>13</v>
      </c>
      <c r="B14" s="1">
        <v>3.1549815498154898</v>
      </c>
      <c r="C14">
        <v>57</v>
      </c>
      <c r="D14">
        <v>18</v>
      </c>
      <c r="E14">
        <v>62</v>
      </c>
    </row>
    <row r="15" spans="1:5" x14ac:dyDescent="0.25">
      <c r="A15" s="2" t="s">
        <v>5</v>
      </c>
      <c r="B15" s="3"/>
      <c r="C15" s="2">
        <f>SUM(C2:C14)</f>
        <v>2190</v>
      </c>
      <c r="D15" s="2">
        <f t="shared" ref="D15:E15" si="0">SUM(D2:D14)</f>
        <v>863</v>
      </c>
      <c r="E15" s="2">
        <f t="shared" si="0"/>
        <v>177</v>
      </c>
    </row>
    <row r="16" spans="1:5" x14ac:dyDescent="0.25">
      <c r="A16" s="4" t="s">
        <v>6</v>
      </c>
      <c r="B16" s="5">
        <f>AVERAGE(B2:B14)</f>
        <v>2.5300624788873045</v>
      </c>
      <c r="C16" s="5">
        <f>AVERAGE(C2:C14)</f>
        <v>168.46153846153845</v>
      </c>
      <c r="D16" s="5">
        <f t="shared" ref="D16:E16" si="1">AVERAGE(D2:D14)</f>
        <v>66.384615384615387</v>
      </c>
      <c r="E16" s="5">
        <f t="shared" si="1"/>
        <v>13.615384615384615</v>
      </c>
    </row>
    <row r="34" spans="1:12" ht="45" x14ac:dyDescent="0.25">
      <c r="A34" s="10" t="s">
        <v>7</v>
      </c>
      <c r="B34" s="10"/>
      <c r="C34" s="10"/>
      <c r="D34" s="10"/>
      <c r="E34" s="10"/>
      <c r="F34" s="10"/>
      <c r="G34" s="10"/>
      <c r="I34" s="9" t="s">
        <v>8</v>
      </c>
      <c r="L34" s="9" t="s">
        <v>9</v>
      </c>
    </row>
    <row r="35" spans="1:12" x14ac:dyDescent="0.25">
      <c r="A35" s="6">
        <v>1</v>
      </c>
      <c r="B35" s="7">
        <v>55</v>
      </c>
      <c r="C35" s="8">
        <v>61</v>
      </c>
      <c r="D35" s="8">
        <v>60</v>
      </c>
      <c r="E35" s="8">
        <v>24</v>
      </c>
      <c r="F35" s="8">
        <v>60</v>
      </c>
      <c r="G35" s="8">
        <v>53</v>
      </c>
      <c r="I35" s="7">
        <f>AVERAGE(B35:G35)</f>
        <v>52.166666666666664</v>
      </c>
      <c r="L35" s="7">
        <f>80-I35</f>
        <v>27.833333333333336</v>
      </c>
    </row>
    <row r="36" spans="1:12" x14ac:dyDescent="0.25">
      <c r="A36" s="6">
        <v>2</v>
      </c>
      <c r="B36" s="7">
        <v>44</v>
      </c>
      <c r="C36" s="8">
        <v>10</v>
      </c>
      <c r="D36" s="8">
        <v>45</v>
      </c>
      <c r="E36" s="8">
        <v>39</v>
      </c>
      <c r="F36" s="8">
        <v>23</v>
      </c>
      <c r="G36" s="8">
        <v>30</v>
      </c>
      <c r="I36" s="7">
        <f t="shared" ref="I36:I47" si="2">AVERAGE(B36:G36)</f>
        <v>31.833333333333332</v>
      </c>
      <c r="L36" s="7">
        <f t="shared" ref="L36:L47" si="3">80-I36</f>
        <v>48.166666666666671</v>
      </c>
    </row>
    <row r="37" spans="1:12" x14ac:dyDescent="0.25">
      <c r="A37" s="6">
        <v>3</v>
      </c>
      <c r="B37" s="7">
        <v>41</v>
      </c>
      <c r="C37" s="8">
        <v>36</v>
      </c>
      <c r="D37" s="8">
        <v>45</v>
      </c>
      <c r="E37" s="8">
        <v>22</v>
      </c>
      <c r="F37" s="8">
        <v>38</v>
      </c>
      <c r="G37" s="8">
        <v>33</v>
      </c>
      <c r="I37" s="7">
        <f t="shared" si="2"/>
        <v>35.833333333333336</v>
      </c>
      <c r="L37" s="7">
        <f t="shared" si="3"/>
        <v>44.166666666666664</v>
      </c>
    </row>
    <row r="38" spans="1:12" x14ac:dyDescent="0.25">
      <c r="A38" s="6">
        <v>4</v>
      </c>
      <c r="B38" s="7">
        <v>31</v>
      </c>
      <c r="C38" s="8">
        <v>27</v>
      </c>
      <c r="D38" s="8">
        <v>24</v>
      </c>
      <c r="E38" s="8">
        <v>42</v>
      </c>
      <c r="F38" s="8">
        <v>41</v>
      </c>
      <c r="G38" s="8">
        <v>18</v>
      </c>
      <c r="I38" s="7">
        <f t="shared" si="2"/>
        <v>30.5</v>
      </c>
      <c r="L38" s="7">
        <f t="shared" si="3"/>
        <v>49.5</v>
      </c>
    </row>
    <row r="39" spans="1:12" x14ac:dyDescent="0.25">
      <c r="A39" s="6">
        <v>5</v>
      </c>
      <c r="B39" s="7">
        <v>25</v>
      </c>
      <c r="C39" s="8">
        <v>32</v>
      </c>
      <c r="D39" s="8">
        <v>26</v>
      </c>
      <c r="E39" s="8">
        <v>30</v>
      </c>
      <c r="F39" s="8">
        <v>21</v>
      </c>
      <c r="G39" s="8">
        <v>8</v>
      </c>
      <c r="I39" s="7">
        <f t="shared" si="2"/>
        <v>23.666666666666668</v>
      </c>
      <c r="L39" s="7">
        <f t="shared" si="3"/>
        <v>56.333333333333329</v>
      </c>
    </row>
    <row r="40" spans="1:12" x14ac:dyDescent="0.25">
      <c r="A40" s="6">
        <v>6</v>
      </c>
      <c r="B40" s="7">
        <v>28</v>
      </c>
      <c r="C40" s="8">
        <v>15</v>
      </c>
      <c r="D40" s="8">
        <v>19</v>
      </c>
      <c r="E40" s="8">
        <v>17</v>
      </c>
      <c r="F40" s="8">
        <v>18</v>
      </c>
      <c r="G40" s="8">
        <v>29</v>
      </c>
      <c r="I40" s="7">
        <f t="shared" si="2"/>
        <v>21</v>
      </c>
      <c r="L40" s="7">
        <f t="shared" si="3"/>
        <v>59</v>
      </c>
    </row>
    <row r="41" spans="1:12" x14ac:dyDescent="0.25">
      <c r="A41" s="6">
        <v>7</v>
      </c>
      <c r="B41" s="7">
        <v>22</v>
      </c>
      <c r="C41" s="8">
        <v>22</v>
      </c>
      <c r="D41" s="8">
        <v>16</v>
      </c>
      <c r="E41" s="8">
        <v>14</v>
      </c>
      <c r="F41" s="8">
        <v>14</v>
      </c>
      <c r="G41" s="8">
        <v>11</v>
      </c>
      <c r="I41" s="7">
        <f t="shared" si="2"/>
        <v>16.5</v>
      </c>
      <c r="L41" s="7">
        <f t="shared" si="3"/>
        <v>63.5</v>
      </c>
    </row>
    <row r="42" spans="1:12" x14ac:dyDescent="0.25">
      <c r="A42" s="6">
        <v>8</v>
      </c>
      <c r="B42" s="7">
        <v>9</v>
      </c>
      <c r="C42" s="8">
        <v>5</v>
      </c>
      <c r="D42" s="8">
        <v>5</v>
      </c>
      <c r="E42" s="8">
        <v>5</v>
      </c>
      <c r="F42" s="8">
        <v>16</v>
      </c>
      <c r="G42" s="8">
        <v>7</v>
      </c>
      <c r="I42" s="7">
        <f t="shared" si="2"/>
        <v>7.833333333333333</v>
      </c>
      <c r="L42" s="7">
        <f t="shared" si="3"/>
        <v>72.166666666666671</v>
      </c>
    </row>
    <row r="43" spans="1:12" x14ac:dyDescent="0.25">
      <c r="A43" s="6">
        <v>9</v>
      </c>
      <c r="B43" s="7">
        <v>15</v>
      </c>
      <c r="C43" s="8">
        <v>7</v>
      </c>
      <c r="D43" s="8">
        <v>7</v>
      </c>
      <c r="E43" s="8">
        <v>2</v>
      </c>
      <c r="F43" s="8">
        <v>1</v>
      </c>
      <c r="G43" s="8">
        <v>15</v>
      </c>
      <c r="I43" s="7">
        <f t="shared" si="2"/>
        <v>7.833333333333333</v>
      </c>
      <c r="L43" s="7">
        <f t="shared" si="3"/>
        <v>72.166666666666671</v>
      </c>
    </row>
    <row r="44" spans="1:12" x14ac:dyDescent="0.25">
      <c r="A44" s="6">
        <v>10</v>
      </c>
      <c r="B44" s="7">
        <v>4</v>
      </c>
      <c r="C44" s="8">
        <v>1</v>
      </c>
      <c r="D44" s="8">
        <v>80</v>
      </c>
      <c r="E44" s="8">
        <v>3</v>
      </c>
      <c r="F44" s="8">
        <v>80</v>
      </c>
      <c r="G44" s="8">
        <v>0</v>
      </c>
      <c r="I44" s="7">
        <f t="shared" si="2"/>
        <v>28</v>
      </c>
      <c r="L44" s="7">
        <f t="shared" si="3"/>
        <v>52</v>
      </c>
    </row>
    <row r="45" spans="1:12" x14ac:dyDescent="0.25">
      <c r="A45" s="6">
        <v>11</v>
      </c>
      <c r="B45" s="7">
        <v>7</v>
      </c>
      <c r="C45" s="8">
        <v>80</v>
      </c>
      <c r="D45" s="8">
        <v>80</v>
      </c>
      <c r="E45" s="8">
        <v>4</v>
      </c>
      <c r="F45" s="8">
        <v>8</v>
      </c>
      <c r="G45" s="8">
        <v>1</v>
      </c>
      <c r="I45" s="7">
        <f t="shared" si="2"/>
        <v>30</v>
      </c>
      <c r="L45" s="7">
        <f t="shared" si="3"/>
        <v>50</v>
      </c>
    </row>
    <row r="46" spans="1:12" x14ac:dyDescent="0.25">
      <c r="A46" s="6">
        <v>12</v>
      </c>
      <c r="B46" s="7">
        <v>14</v>
      </c>
      <c r="C46" s="8">
        <v>0</v>
      </c>
      <c r="D46" s="8">
        <v>80</v>
      </c>
      <c r="E46" s="8">
        <v>80</v>
      </c>
      <c r="F46" s="8">
        <v>1</v>
      </c>
      <c r="G46" s="8">
        <v>13</v>
      </c>
      <c r="I46" s="7">
        <f t="shared" si="2"/>
        <v>31.333333333333332</v>
      </c>
      <c r="L46" s="7">
        <f t="shared" si="3"/>
        <v>48.666666666666671</v>
      </c>
    </row>
    <row r="47" spans="1:12" x14ac:dyDescent="0.25">
      <c r="A47" s="6">
        <v>13</v>
      </c>
      <c r="B47" s="7">
        <v>64</v>
      </c>
      <c r="C47" s="8">
        <v>64</v>
      </c>
      <c r="D47" s="8">
        <v>69</v>
      </c>
      <c r="E47" s="8">
        <v>62</v>
      </c>
      <c r="F47" s="8">
        <v>27</v>
      </c>
      <c r="G47" s="8">
        <v>68</v>
      </c>
      <c r="I47" s="7">
        <f t="shared" si="2"/>
        <v>59</v>
      </c>
      <c r="L47" s="7">
        <f t="shared" si="3"/>
        <v>21</v>
      </c>
    </row>
  </sheetData>
  <mergeCells count="1">
    <mergeCell ref="A34:G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2017-11-05T10:54:20Z</dcterms:created>
  <dcterms:modified xsi:type="dcterms:W3CDTF">2017-12-08T11:49:33Z</dcterms:modified>
</cp:coreProperties>
</file>