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255" yWindow="-165" windowWidth="14400" windowHeight="1480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1" l="1"/>
  <c r="C40" i="1"/>
  <c r="D40" i="1"/>
  <c r="E40" i="1"/>
  <c r="F40" i="1"/>
  <c r="G40" i="1"/>
  <c r="H40" i="1"/>
  <c r="I40" i="1"/>
  <c r="J40" i="1"/>
  <c r="B39" i="1"/>
  <c r="C39" i="1"/>
  <c r="D39" i="1"/>
  <c r="E39" i="1"/>
  <c r="F39" i="1"/>
  <c r="G39" i="1"/>
  <c r="H39" i="1"/>
  <c r="I39" i="1"/>
  <c r="J39" i="1"/>
  <c r="B35" i="1"/>
  <c r="C35" i="1"/>
  <c r="D35" i="1"/>
  <c r="E35" i="1"/>
  <c r="F35" i="1"/>
  <c r="G35" i="1"/>
  <c r="H35" i="1"/>
  <c r="I35" i="1"/>
  <c r="J35" i="1"/>
  <c r="B34" i="1"/>
  <c r="C34" i="1"/>
  <c r="D34" i="1"/>
  <c r="E34" i="1"/>
  <c r="F34" i="1"/>
  <c r="G34" i="1"/>
  <c r="H34" i="1"/>
  <c r="I34" i="1"/>
  <c r="J34" i="1"/>
  <c r="B30" i="1"/>
  <c r="C30" i="1"/>
  <c r="D30" i="1"/>
  <c r="E30" i="1"/>
  <c r="F30" i="1"/>
  <c r="G30" i="1"/>
  <c r="H30" i="1"/>
  <c r="I30" i="1"/>
  <c r="J30" i="1"/>
  <c r="B29" i="1"/>
  <c r="C29" i="1"/>
  <c r="D29" i="1"/>
  <c r="E29" i="1"/>
  <c r="F29" i="1"/>
  <c r="G29" i="1"/>
  <c r="H29" i="1"/>
  <c r="I29" i="1"/>
  <c r="J29" i="1"/>
  <c r="B25" i="1"/>
  <c r="C25" i="1"/>
  <c r="D25" i="1"/>
  <c r="E25" i="1"/>
  <c r="F25" i="1"/>
  <c r="G25" i="1"/>
  <c r="H25" i="1"/>
  <c r="I25" i="1"/>
  <c r="J25" i="1"/>
  <c r="B24" i="1"/>
  <c r="C24" i="1"/>
  <c r="D24" i="1"/>
  <c r="E24" i="1"/>
  <c r="F24" i="1"/>
  <c r="G24" i="1"/>
  <c r="H24" i="1"/>
  <c r="I24" i="1"/>
  <c r="J24" i="1"/>
  <c r="B20" i="1"/>
  <c r="C20" i="1"/>
  <c r="D20" i="1"/>
  <c r="E20" i="1"/>
  <c r="F20" i="1"/>
  <c r="G20" i="1"/>
  <c r="H20" i="1"/>
  <c r="I20" i="1"/>
  <c r="J20" i="1"/>
  <c r="B19" i="1"/>
  <c r="C19" i="1"/>
  <c r="D19" i="1"/>
  <c r="E19" i="1"/>
  <c r="F19" i="1"/>
  <c r="G19" i="1"/>
  <c r="H19" i="1"/>
  <c r="I19" i="1"/>
  <c r="J19" i="1"/>
  <c r="B15" i="1"/>
  <c r="C15" i="1"/>
  <c r="D15" i="1"/>
  <c r="E15" i="1"/>
  <c r="F15" i="1"/>
  <c r="G15" i="1"/>
  <c r="H15" i="1"/>
  <c r="I15" i="1"/>
  <c r="J15" i="1"/>
  <c r="B14" i="1"/>
  <c r="C14" i="1"/>
  <c r="D14" i="1"/>
  <c r="E14" i="1"/>
  <c r="F14" i="1"/>
  <c r="G14" i="1"/>
  <c r="H14" i="1"/>
  <c r="I14" i="1"/>
  <c r="J14" i="1"/>
  <c r="B10" i="1"/>
  <c r="C10" i="1"/>
  <c r="D10" i="1"/>
  <c r="E10" i="1"/>
  <c r="F10" i="1"/>
  <c r="G10" i="1"/>
  <c r="H10" i="1"/>
  <c r="I10" i="1"/>
  <c r="J10" i="1"/>
  <c r="B9" i="1"/>
  <c r="C9" i="1"/>
  <c r="D9" i="1"/>
  <c r="E9" i="1"/>
  <c r="F9" i="1"/>
  <c r="G9" i="1"/>
  <c r="H9" i="1"/>
  <c r="I9" i="1"/>
  <c r="J9" i="1"/>
  <c r="B5" i="1"/>
  <c r="C5" i="1"/>
  <c r="D5" i="1"/>
  <c r="E5" i="1"/>
  <c r="F5" i="1"/>
  <c r="G5" i="1"/>
  <c r="H5" i="1"/>
  <c r="I5" i="1"/>
  <c r="J5" i="1"/>
  <c r="B4" i="1" l="1"/>
  <c r="C4" i="1"/>
  <c r="D4" i="1"/>
  <c r="E4" i="1"/>
  <c r="F4" i="1"/>
  <c r="G4" i="1"/>
  <c r="H4" i="1"/>
  <c r="I4" i="1"/>
  <c r="J4" i="1"/>
</calcChain>
</file>

<file path=xl/sharedStrings.xml><?xml version="1.0" encoding="utf-8"?>
<sst xmlns="http://schemas.openxmlformats.org/spreadsheetml/2006/main" count="25" uniqueCount="11">
  <si>
    <t>Thread_1</t>
  </si>
  <si>
    <t>local</t>
  </si>
  <si>
    <t>remote</t>
  </si>
  <si>
    <t>Thread_2</t>
  </si>
  <si>
    <t>Thread_3</t>
  </si>
  <si>
    <t>Thread_4</t>
  </si>
  <si>
    <t>Thread_5</t>
  </si>
  <si>
    <t>Thread_6</t>
  </si>
  <si>
    <t>Thread_7</t>
  </si>
  <si>
    <t>Thread_8</t>
  </si>
  <si>
    <t xml:space="preserve"> Image Preparation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</si>
</sst>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2" fontId="0" fillId="3" borderId="1" xfId="0" applyNumberFormat="1" applyFill="1" applyBorder="1"/>
    <xf numFmtId="2" fontId="0" fillId="2" borderId="1" xfId="0" applyNumberFormat="1" applyFill="1" applyBorder="1"/>
    <xf numFmtId="2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 baseline="0"/>
              <a:t>Preparation Time of Images </a:t>
            </a:r>
            <a:endParaRPr lang="en-NZ" sz="1600" b="1"/>
          </a:p>
        </c:rich>
      </c:tx>
      <c:layout>
        <c:manualLayout>
          <c:xMode val="edge"/>
          <c:yMode val="edge"/>
          <c:x val="0.37810445442176072"/>
          <c:y val="7.1905501450283005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0417757672607162E-2"/>
          <c:y val="5.273289031240392E-2"/>
          <c:w val="0.90510744663137499"/>
          <c:h val="0.88659981531043641"/>
        </c:manualLayout>
      </c:layout>
      <c:lineChart>
        <c:grouping val="standard"/>
        <c:varyColors val="0"/>
        <c:ser>
          <c:idx val="0"/>
          <c:order val="0"/>
          <c:tx>
            <c:v>OneThread_Local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Sheet1!$B$6:$J$6</c:f>
              <c:numCache>
                <c:formatCode>0.00</c:formatCode>
                <c:ptCount val="9"/>
                <c:pt idx="0">
                  <c:v>21.122766666666667</c:v>
                </c:pt>
                <c:pt idx="1">
                  <c:v>16.796933333333332</c:v>
                </c:pt>
                <c:pt idx="2">
                  <c:v>17.090499999999999</c:v>
                </c:pt>
                <c:pt idx="3">
                  <c:v>17.258083333333332</c:v>
                </c:pt>
                <c:pt idx="4">
                  <c:v>17.983483333333332</c:v>
                </c:pt>
                <c:pt idx="5">
                  <c:v>17.971916666666665</c:v>
                </c:pt>
                <c:pt idx="6">
                  <c:v>18.024483333333333</c:v>
                </c:pt>
                <c:pt idx="7">
                  <c:v>17.993033333333333</c:v>
                </c:pt>
                <c:pt idx="8">
                  <c:v>18.049283333333332</c:v>
                </c:pt>
              </c:numCache>
            </c:numRef>
          </c:val>
          <c:smooth val="0"/>
        </c:ser>
        <c:ser>
          <c:idx val="2"/>
          <c:order val="1"/>
          <c:tx>
            <c:v>TwoThreads_Local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Sheet1!$B$11:$J$11</c:f>
              <c:numCache>
                <c:formatCode>0.00</c:formatCode>
                <c:ptCount val="9"/>
                <c:pt idx="0">
                  <c:v>10.74</c:v>
                </c:pt>
                <c:pt idx="1">
                  <c:v>7.26</c:v>
                </c:pt>
                <c:pt idx="2">
                  <c:v>8.58</c:v>
                </c:pt>
                <c:pt idx="3">
                  <c:v>9.08</c:v>
                </c:pt>
                <c:pt idx="4">
                  <c:v>9.09</c:v>
                </c:pt>
                <c:pt idx="5">
                  <c:v>9.1</c:v>
                </c:pt>
                <c:pt idx="6">
                  <c:v>9.09</c:v>
                </c:pt>
                <c:pt idx="7">
                  <c:v>9.1</c:v>
                </c:pt>
                <c:pt idx="8">
                  <c:v>9.1199999999999992</c:v>
                </c:pt>
              </c:numCache>
            </c:numRef>
          </c:val>
          <c:smooth val="0"/>
        </c:ser>
        <c:ser>
          <c:idx val="4"/>
          <c:order val="2"/>
          <c:tx>
            <c:v>ThreeThreads_Local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Sheet1!$B$16:$J$16</c:f>
              <c:numCache>
                <c:formatCode>0.00</c:formatCode>
                <c:ptCount val="9"/>
                <c:pt idx="0">
                  <c:v>7.2439999999999998</c:v>
                </c:pt>
                <c:pt idx="1">
                  <c:v>5.8757166666666665</c:v>
                </c:pt>
                <c:pt idx="2">
                  <c:v>6.9043999999999999</c:v>
                </c:pt>
                <c:pt idx="3">
                  <c:v>6.9800333333333331</c:v>
                </c:pt>
                <c:pt idx="4">
                  <c:v>7.231416666666667</c:v>
                </c:pt>
                <c:pt idx="5">
                  <c:v>7.2450999999999999</c:v>
                </c:pt>
                <c:pt idx="6">
                  <c:v>7.2489999999999997</c:v>
                </c:pt>
                <c:pt idx="7">
                  <c:v>7.2585499999999996</c:v>
                </c:pt>
                <c:pt idx="8">
                  <c:v>7.255233333333333</c:v>
                </c:pt>
              </c:numCache>
            </c:numRef>
          </c:val>
          <c:smooth val="0"/>
        </c:ser>
        <c:ser>
          <c:idx val="6"/>
          <c:order val="3"/>
          <c:tx>
            <c:v>FourThreads_Local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Sheet1!$B$21:$J$21</c:f>
              <c:numCache>
                <c:formatCode>0.00</c:formatCode>
                <c:ptCount val="9"/>
                <c:pt idx="0">
                  <c:v>4.3313333333333333</c:v>
                </c:pt>
                <c:pt idx="1">
                  <c:v>1.6363166666666666</c:v>
                </c:pt>
                <c:pt idx="2">
                  <c:v>0.81358333333333333</c:v>
                </c:pt>
                <c:pt idx="3">
                  <c:v>1.8812500000000001</c:v>
                </c:pt>
                <c:pt idx="4">
                  <c:v>0.78598333333333337</c:v>
                </c:pt>
                <c:pt idx="5">
                  <c:v>1.8742666666666667</c:v>
                </c:pt>
                <c:pt idx="6">
                  <c:v>0.95584999999999998</c:v>
                </c:pt>
                <c:pt idx="7">
                  <c:v>1.6112166666666667</c:v>
                </c:pt>
                <c:pt idx="8">
                  <c:v>0.96338333333333337</c:v>
                </c:pt>
              </c:numCache>
            </c:numRef>
          </c:val>
          <c:smooth val="0"/>
        </c:ser>
        <c:ser>
          <c:idx val="8"/>
          <c:order val="4"/>
          <c:tx>
            <c:v>FiveThreads_Local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Sheet1!$B$26:$J$26</c:f>
              <c:numCache>
                <c:formatCode>0.00</c:formatCode>
                <c:ptCount val="9"/>
                <c:pt idx="0">
                  <c:v>4.2637666666666663</c:v>
                </c:pt>
                <c:pt idx="1">
                  <c:v>1.5931999999999999</c:v>
                </c:pt>
                <c:pt idx="2">
                  <c:v>0.80945</c:v>
                </c:pt>
                <c:pt idx="3">
                  <c:v>1.7577</c:v>
                </c:pt>
                <c:pt idx="4">
                  <c:v>2.2830499999999998</c:v>
                </c:pt>
                <c:pt idx="5">
                  <c:v>1.1385333333333334</c:v>
                </c:pt>
                <c:pt idx="6">
                  <c:v>1.6503833333333333</c:v>
                </c:pt>
                <c:pt idx="7">
                  <c:v>0.97788333333333333</c:v>
                </c:pt>
                <c:pt idx="8">
                  <c:v>1.2784</c:v>
                </c:pt>
              </c:numCache>
            </c:numRef>
          </c:val>
          <c:smooth val="0"/>
        </c:ser>
        <c:ser>
          <c:idx val="10"/>
          <c:order val="5"/>
          <c:tx>
            <c:v>SixThreads_Local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Sheet1!$B$31:$J$31</c:f>
              <c:numCache>
                <c:formatCode>0.00</c:formatCode>
                <c:ptCount val="9"/>
                <c:pt idx="0">
                  <c:v>4.3341333333333329</c:v>
                </c:pt>
                <c:pt idx="1">
                  <c:v>1.61205</c:v>
                </c:pt>
                <c:pt idx="2">
                  <c:v>0.8135</c:v>
                </c:pt>
                <c:pt idx="3">
                  <c:v>0.9276833333333333</c:v>
                </c:pt>
                <c:pt idx="4">
                  <c:v>1.5471999999999999</c:v>
                </c:pt>
                <c:pt idx="5">
                  <c:v>0.97868333333333335</c:v>
                </c:pt>
                <c:pt idx="6">
                  <c:v>1.15015</c:v>
                </c:pt>
                <c:pt idx="7">
                  <c:v>1.4964333333333333</c:v>
                </c:pt>
                <c:pt idx="8">
                  <c:v>0.98140000000000005</c:v>
                </c:pt>
              </c:numCache>
            </c:numRef>
          </c:val>
          <c:smooth val="0"/>
        </c:ser>
        <c:ser>
          <c:idx val="12"/>
          <c:order val="6"/>
          <c:tx>
            <c:v>SevenThreads_Local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Sheet1!$B$36:$J$36</c:f>
              <c:numCache>
                <c:formatCode>0.00</c:formatCode>
                <c:ptCount val="9"/>
                <c:pt idx="0">
                  <c:v>4.340066666666667</c:v>
                </c:pt>
                <c:pt idx="1">
                  <c:v>1.5889166666666668</c:v>
                </c:pt>
                <c:pt idx="2">
                  <c:v>0.81053333333333333</c:v>
                </c:pt>
                <c:pt idx="3">
                  <c:v>1.1243333333333334</c:v>
                </c:pt>
                <c:pt idx="4">
                  <c:v>1.4593</c:v>
                </c:pt>
                <c:pt idx="5">
                  <c:v>1.7324333333333333</c:v>
                </c:pt>
                <c:pt idx="6">
                  <c:v>1.0149666666666666</c:v>
                </c:pt>
                <c:pt idx="7">
                  <c:v>1.1497999999999999</c:v>
                </c:pt>
                <c:pt idx="8">
                  <c:v>1.45865</c:v>
                </c:pt>
              </c:numCache>
            </c:numRef>
          </c:val>
          <c:smooth val="0"/>
        </c:ser>
        <c:ser>
          <c:idx val="14"/>
          <c:order val="7"/>
          <c:tx>
            <c:v>EightThreads_Local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Sheet1!$B$41:$J$41</c:f>
              <c:numCache>
                <c:formatCode>0.00</c:formatCode>
                <c:ptCount val="9"/>
                <c:pt idx="0">
                  <c:v>3.7101333333333333</c:v>
                </c:pt>
                <c:pt idx="1">
                  <c:v>1.9184666666666668</c:v>
                </c:pt>
                <c:pt idx="2">
                  <c:v>0.80933333333333335</c:v>
                </c:pt>
                <c:pt idx="3">
                  <c:v>0.8430333333333333</c:v>
                </c:pt>
                <c:pt idx="4">
                  <c:v>1.0204500000000001</c:v>
                </c:pt>
                <c:pt idx="5">
                  <c:v>1.3348333333333333</c:v>
                </c:pt>
                <c:pt idx="6">
                  <c:v>0.97768333333333335</c:v>
                </c:pt>
                <c:pt idx="7">
                  <c:v>1.0399166666666666</c:v>
                </c:pt>
                <c:pt idx="8">
                  <c:v>1.12185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16832"/>
        <c:axId val="117027200"/>
      </c:lineChart>
      <c:catAx>
        <c:axId val="11701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3387804537243624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27200"/>
        <c:crosses val="autoZero"/>
        <c:auto val="1"/>
        <c:lblAlgn val="ctr"/>
        <c:lblOffset val="100"/>
        <c:noMultiLvlLbl val="0"/>
      </c:catAx>
      <c:valAx>
        <c:axId val="117027200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</a:t>
                </a:r>
                <a:r>
                  <a:rPr lang="en-NZ" sz="1600" baseline="0"/>
                  <a:t>(Minutes)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28350310221921E-4"/>
              <c:y val="0.3822547413751615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6832"/>
        <c:crossesAt val="1"/>
        <c:crossBetween val="midCat"/>
        <c:majorUnit val="2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464322484119426"/>
          <c:y val="5.7441851379821281E-2"/>
          <c:w val="0.56783898715113734"/>
          <c:h val="5.75271188484702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 baseline="0"/>
              <a:t>Preparation Time of Images </a:t>
            </a:r>
            <a:endParaRPr lang="en-NZ" sz="1600" b="1"/>
          </a:p>
        </c:rich>
      </c:tx>
      <c:layout>
        <c:manualLayout>
          <c:xMode val="edge"/>
          <c:yMode val="edge"/>
          <c:x val="0.37810445442176072"/>
          <c:y val="7.1905501450283005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0417757672607162E-2"/>
          <c:y val="5.273289031240392E-2"/>
          <c:w val="0.90510744663137499"/>
          <c:h val="0.88659981531043641"/>
        </c:manualLayout>
      </c:layout>
      <c:lineChart>
        <c:grouping val="standard"/>
        <c:varyColors val="0"/>
        <c:ser>
          <c:idx val="1"/>
          <c:order val="0"/>
          <c:tx>
            <c:v>OneThread_Remote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Sheet1!$B$7:$J$7</c:f>
              <c:numCache>
                <c:formatCode>0.00</c:formatCode>
                <c:ptCount val="9"/>
                <c:pt idx="0">
                  <c:v>3.7638500000000001</c:v>
                </c:pt>
                <c:pt idx="1">
                  <c:v>3.8110833333333334</c:v>
                </c:pt>
                <c:pt idx="2">
                  <c:v>3.069</c:v>
                </c:pt>
                <c:pt idx="3">
                  <c:v>3.0624166666666666</c:v>
                </c:pt>
                <c:pt idx="4">
                  <c:v>3.7954666666666665</c:v>
                </c:pt>
                <c:pt idx="5">
                  <c:v>3.7473999999999998</c:v>
                </c:pt>
                <c:pt idx="6">
                  <c:v>3.7686000000000002</c:v>
                </c:pt>
                <c:pt idx="7">
                  <c:v>2.9925833333333332</c:v>
                </c:pt>
                <c:pt idx="8">
                  <c:v>3.7668166666666667</c:v>
                </c:pt>
              </c:numCache>
            </c:numRef>
          </c:val>
          <c:smooth val="0"/>
        </c:ser>
        <c:ser>
          <c:idx val="3"/>
          <c:order val="1"/>
          <c:tx>
            <c:v>TwoThreads_Remote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Sheet1!$B$12:$J$12</c:f>
              <c:numCache>
                <c:formatCode>0.00</c:formatCode>
                <c:ptCount val="9"/>
                <c:pt idx="0">
                  <c:v>3.8550499999999999</c:v>
                </c:pt>
                <c:pt idx="1">
                  <c:v>1.9191499999999999</c:v>
                </c:pt>
                <c:pt idx="2">
                  <c:v>1.5183666666666666</c:v>
                </c:pt>
                <c:pt idx="3">
                  <c:v>1.8713666666666666</c:v>
                </c:pt>
                <c:pt idx="4">
                  <c:v>1.8687833333333332</c:v>
                </c:pt>
                <c:pt idx="5">
                  <c:v>1.8672166666666667</c:v>
                </c:pt>
                <c:pt idx="6">
                  <c:v>1.8671833333333334</c:v>
                </c:pt>
                <c:pt idx="7">
                  <c:v>1.8769666666666667</c:v>
                </c:pt>
                <c:pt idx="8">
                  <c:v>1.8753500000000001</c:v>
                </c:pt>
              </c:numCache>
            </c:numRef>
          </c:val>
          <c:smooth val="0"/>
        </c:ser>
        <c:ser>
          <c:idx val="5"/>
          <c:order val="2"/>
          <c:tx>
            <c:v>ThreeThreads_Remote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Sheet1!$B$17:$J$17</c:f>
              <c:numCache>
                <c:formatCode>0.00</c:formatCode>
                <c:ptCount val="9"/>
                <c:pt idx="0">
                  <c:v>4.3458833333333331</c:v>
                </c:pt>
                <c:pt idx="1">
                  <c:v>1.9641333333333333</c:v>
                </c:pt>
                <c:pt idx="2">
                  <c:v>1.9232166666666666</c:v>
                </c:pt>
                <c:pt idx="3">
                  <c:v>1.2758666666666667</c:v>
                </c:pt>
                <c:pt idx="4">
                  <c:v>1.4263166666666667</c:v>
                </c:pt>
                <c:pt idx="5">
                  <c:v>1.5261499999999999</c:v>
                </c:pt>
                <c:pt idx="6">
                  <c:v>1.2783666666666667</c:v>
                </c:pt>
                <c:pt idx="7">
                  <c:v>1.3669666666666667</c:v>
                </c:pt>
                <c:pt idx="8">
                  <c:v>1.4297166666666667</c:v>
                </c:pt>
              </c:numCache>
            </c:numRef>
          </c:val>
          <c:smooth val="0"/>
        </c:ser>
        <c:ser>
          <c:idx val="7"/>
          <c:order val="3"/>
          <c:tx>
            <c:v>FourThreads_Remote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Sheet1!$B$22:$J$22</c:f>
              <c:numCache>
                <c:formatCode>0.00</c:formatCode>
                <c:ptCount val="9"/>
                <c:pt idx="0">
                  <c:v>4.3445</c:v>
                </c:pt>
                <c:pt idx="1">
                  <c:v>1.9661166666666667</c:v>
                </c:pt>
                <c:pt idx="2">
                  <c:v>0.94664999999999999</c:v>
                </c:pt>
                <c:pt idx="3">
                  <c:v>1.2753666666666668</c:v>
                </c:pt>
                <c:pt idx="4">
                  <c:v>0.96260000000000001</c:v>
                </c:pt>
                <c:pt idx="5">
                  <c:v>1.1440666666666666</c:v>
                </c:pt>
                <c:pt idx="6">
                  <c:v>0.95979999999999999</c:v>
                </c:pt>
                <c:pt idx="7">
                  <c:v>1.08785</c:v>
                </c:pt>
                <c:pt idx="8">
                  <c:v>0.78249999999999997</c:v>
                </c:pt>
              </c:numCache>
            </c:numRef>
          </c:val>
          <c:smooth val="0"/>
        </c:ser>
        <c:ser>
          <c:idx val="9"/>
          <c:order val="4"/>
          <c:tx>
            <c:v>FiveThreads_Remote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  <a:prstDash val="solid"/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Sheet1!$B$27:$J$27</c:f>
              <c:numCache>
                <c:formatCode>0.00</c:formatCode>
                <c:ptCount val="9"/>
                <c:pt idx="0">
                  <c:v>3.8630333333333335</c:v>
                </c:pt>
                <c:pt idx="1">
                  <c:v>1.9161333333333332</c:v>
                </c:pt>
                <c:pt idx="2">
                  <c:v>0.96935000000000004</c:v>
                </c:pt>
                <c:pt idx="3">
                  <c:v>1.4045833333333333</c:v>
                </c:pt>
                <c:pt idx="4">
                  <c:v>0.87186666666666668</c:v>
                </c:pt>
                <c:pt idx="5">
                  <c:v>1.0323166666666668</c:v>
                </c:pt>
                <c:pt idx="6">
                  <c:v>1.0924166666666666</c:v>
                </c:pt>
                <c:pt idx="7">
                  <c:v>0.98866666666666669</c:v>
                </c:pt>
                <c:pt idx="8">
                  <c:v>0.90669999999999995</c:v>
                </c:pt>
              </c:numCache>
            </c:numRef>
          </c:val>
          <c:smooth val="0"/>
        </c:ser>
        <c:ser>
          <c:idx val="11"/>
          <c:order val="5"/>
          <c:tx>
            <c:v>SixThreads_Remote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Sheet1!$B$32:$J$32</c:f>
              <c:numCache>
                <c:formatCode>0.00</c:formatCode>
                <c:ptCount val="9"/>
                <c:pt idx="0">
                  <c:v>3.7638333333333334</c:v>
                </c:pt>
                <c:pt idx="1">
                  <c:v>1.9193499999999999</c:v>
                </c:pt>
                <c:pt idx="2">
                  <c:v>0.94618333333333338</c:v>
                </c:pt>
                <c:pt idx="3">
                  <c:v>0.99721666666666664</c:v>
                </c:pt>
                <c:pt idx="4">
                  <c:v>1.1727833333333333</c:v>
                </c:pt>
                <c:pt idx="5">
                  <c:v>0.96838333333333337</c:v>
                </c:pt>
                <c:pt idx="6">
                  <c:v>0.81181666666666663</c:v>
                </c:pt>
                <c:pt idx="7">
                  <c:v>1.0661666666666667</c:v>
                </c:pt>
                <c:pt idx="8">
                  <c:v>0.9750833333333333</c:v>
                </c:pt>
              </c:numCache>
            </c:numRef>
          </c:val>
          <c:smooth val="0"/>
        </c:ser>
        <c:ser>
          <c:idx val="13"/>
          <c:order val="6"/>
          <c:tx>
            <c:v>SevenThreads_Remote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Sheet1!$B$37:$J$37</c:f>
              <c:numCache>
                <c:formatCode>0.00</c:formatCode>
                <c:ptCount val="9"/>
                <c:pt idx="0">
                  <c:v>3.8622166666666669</c:v>
                </c:pt>
                <c:pt idx="1">
                  <c:v>1.96435</c:v>
                </c:pt>
                <c:pt idx="2">
                  <c:v>0.94668333333333332</c:v>
                </c:pt>
                <c:pt idx="3">
                  <c:v>1.0125166666666667</c:v>
                </c:pt>
                <c:pt idx="4">
                  <c:v>1.2851166666666667</c:v>
                </c:pt>
                <c:pt idx="5">
                  <c:v>1.0445833333333334</c:v>
                </c:pt>
                <c:pt idx="6">
                  <c:v>0.98819999999999997</c:v>
                </c:pt>
                <c:pt idx="7">
                  <c:v>0.98183333333333334</c:v>
                </c:pt>
                <c:pt idx="8">
                  <c:v>1.0482333333333334</c:v>
                </c:pt>
              </c:numCache>
            </c:numRef>
          </c:val>
          <c:smooth val="0"/>
        </c:ser>
        <c:ser>
          <c:idx val="15"/>
          <c:order val="7"/>
          <c:tx>
            <c:v>EightThreads_Remote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Sheet1!$B$42:$J$42</c:f>
              <c:numCache>
                <c:formatCode>0.00</c:formatCode>
                <c:ptCount val="9"/>
                <c:pt idx="0">
                  <c:v>4.3433999999999999</c:v>
                </c:pt>
                <c:pt idx="1">
                  <c:v>1.9130666666666667</c:v>
                </c:pt>
                <c:pt idx="2">
                  <c:v>0.94561666666666666</c:v>
                </c:pt>
                <c:pt idx="3">
                  <c:v>0.98358333333333337</c:v>
                </c:pt>
                <c:pt idx="4">
                  <c:v>0.81706666666666672</c:v>
                </c:pt>
                <c:pt idx="5">
                  <c:v>1.1251333333333333</c:v>
                </c:pt>
                <c:pt idx="6">
                  <c:v>0.78576666666666661</c:v>
                </c:pt>
                <c:pt idx="7">
                  <c:v>0.81541666666666668</c:v>
                </c:pt>
                <c:pt idx="8">
                  <c:v>0.98570000000000002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88480"/>
        <c:axId val="51783552"/>
      </c:lineChart>
      <c:catAx>
        <c:axId val="5158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3387804537243624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3552"/>
        <c:crosses val="autoZero"/>
        <c:auto val="1"/>
        <c:lblAlgn val="ctr"/>
        <c:lblOffset val="100"/>
        <c:noMultiLvlLbl val="0"/>
      </c:catAx>
      <c:valAx>
        <c:axId val="51783552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</a:t>
                </a:r>
                <a:r>
                  <a:rPr lang="en-NZ" sz="1600" baseline="0"/>
                  <a:t> (Minutes)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28350310221921E-4"/>
              <c:y val="0.37794041128814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8480"/>
        <c:crossesAt val="1"/>
        <c:crossBetween val="midCat"/>
        <c:majorUnit val="2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57371791645849"/>
          <c:y val="5.0251301234792968E-2"/>
          <c:w val="0.64674507532005543"/>
          <c:h val="6.90319990805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365793</xdr:colOff>
      <xdr:row>3</xdr:row>
      <xdr:rowOff>20956</xdr:rowOff>
    </xdr:from>
    <xdr:to>
      <xdr:col>27</xdr:col>
      <xdr:colOff>603079</xdr:colOff>
      <xdr:row>49</xdr:row>
      <xdr:rowOff>88991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3</xdr:row>
      <xdr:rowOff>0</xdr:rowOff>
    </xdr:from>
    <xdr:to>
      <xdr:col>45</xdr:col>
      <xdr:colOff>237287</xdr:colOff>
      <xdr:row>49</xdr:row>
      <xdr:rowOff>68035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1/Local/prepLog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5/Remote/prepLog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6/Local/prepLog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6/Remote/prepLo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7/Local/prepLog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7/Remote/prepLog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8/Local/prepLog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8/Remote/prepLo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1/Remote/prepLo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2/Local/prepLo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2/Remote/prepLo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3/Local/prepLo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3/Remote/prepLog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4/Local/prepLog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4/Remote/prepLog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5/Local/prep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21.122766666666667</v>
          </cell>
          <cell r="C37">
            <v>16.796933333333332</v>
          </cell>
          <cell r="D37">
            <v>17.090499999999999</v>
          </cell>
          <cell r="E37">
            <v>17.258083333333332</v>
          </cell>
          <cell r="F37">
            <v>17.983483333333332</v>
          </cell>
          <cell r="G37">
            <v>17.971916666666665</v>
          </cell>
          <cell r="H37">
            <v>18.024483333333333</v>
          </cell>
          <cell r="I37">
            <v>17.993033333333333</v>
          </cell>
          <cell r="J37">
            <v>18.049283333333332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3.8630333333333335</v>
          </cell>
          <cell r="C37">
            <v>1.9161333333333332</v>
          </cell>
          <cell r="D37">
            <v>0.96935000000000004</v>
          </cell>
          <cell r="E37">
            <v>1.4045833333333333</v>
          </cell>
          <cell r="F37">
            <v>0.87186666666666668</v>
          </cell>
          <cell r="G37">
            <v>1.0323166666666668</v>
          </cell>
          <cell r="H37">
            <v>1.0924166666666666</v>
          </cell>
          <cell r="I37">
            <v>0.98866666666666669</v>
          </cell>
          <cell r="J37">
            <v>0.90669999999999995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4.3341333333333329</v>
          </cell>
          <cell r="C37">
            <v>1.61205</v>
          </cell>
          <cell r="D37">
            <v>0.8135</v>
          </cell>
          <cell r="E37">
            <v>0.9276833333333333</v>
          </cell>
          <cell r="F37">
            <v>1.5471999999999999</v>
          </cell>
          <cell r="G37">
            <v>0.97868333333333335</v>
          </cell>
          <cell r="H37">
            <v>1.15015</v>
          </cell>
          <cell r="I37">
            <v>1.4964333333333333</v>
          </cell>
          <cell r="J37">
            <v>0.98140000000000005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3.7638333333333334</v>
          </cell>
          <cell r="C37">
            <v>1.9193499999999999</v>
          </cell>
          <cell r="D37">
            <v>0.94618333333333338</v>
          </cell>
          <cell r="E37">
            <v>0.99721666666666664</v>
          </cell>
          <cell r="F37">
            <v>1.1727833333333333</v>
          </cell>
          <cell r="G37">
            <v>0.96838333333333337</v>
          </cell>
          <cell r="H37">
            <v>0.81181666666666663</v>
          </cell>
          <cell r="I37">
            <v>1.0661666666666667</v>
          </cell>
          <cell r="J37">
            <v>0.9750833333333333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4.340066666666667</v>
          </cell>
          <cell r="C37">
            <v>1.5889166666666668</v>
          </cell>
          <cell r="D37">
            <v>0.81053333333333333</v>
          </cell>
          <cell r="E37">
            <v>1.1243333333333334</v>
          </cell>
          <cell r="F37">
            <v>1.4593</v>
          </cell>
          <cell r="G37">
            <v>1.7324333333333333</v>
          </cell>
          <cell r="H37">
            <v>1.0149666666666666</v>
          </cell>
          <cell r="I37">
            <v>1.1497999999999999</v>
          </cell>
          <cell r="J37">
            <v>1.45865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3.8622166666666669</v>
          </cell>
          <cell r="C37">
            <v>1.96435</v>
          </cell>
          <cell r="D37">
            <v>0.94668333333333332</v>
          </cell>
          <cell r="E37">
            <v>1.0125166666666667</v>
          </cell>
          <cell r="F37">
            <v>1.2851166666666667</v>
          </cell>
          <cell r="G37">
            <v>1.0445833333333334</v>
          </cell>
          <cell r="H37">
            <v>0.98819999999999997</v>
          </cell>
          <cell r="I37">
            <v>0.98183333333333334</v>
          </cell>
          <cell r="J37">
            <v>1.0482333333333334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3.7101333333333333</v>
          </cell>
          <cell r="C37">
            <v>1.9184666666666668</v>
          </cell>
          <cell r="D37">
            <v>0.80933333333333335</v>
          </cell>
          <cell r="E37">
            <v>0.8430333333333333</v>
          </cell>
          <cell r="F37">
            <v>1.0204500000000001</v>
          </cell>
          <cell r="G37">
            <v>1.3348333333333333</v>
          </cell>
          <cell r="H37">
            <v>0.97768333333333335</v>
          </cell>
          <cell r="I37">
            <v>1.0399166666666666</v>
          </cell>
          <cell r="J37">
            <v>1.12185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4.3433999999999999</v>
          </cell>
          <cell r="C37">
            <v>1.9130666666666667</v>
          </cell>
          <cell r="D37">
            <v>0.94561666666666666</v>
          </cell>
          <cell r="E37">
            <v>0.98358333333333337</v>
          </cell>
          <cell r="F37">
            <v>0.81706666666666672</v>
          </cell>
          <cell r="G37">
            <v>1.1251333333333333</v>
          </cell>
          <cell r="H37">
            <v>0.78576666666666661</v>
          </cell>
          <cell r="I37">
            <v>0.81541666666666668</v>
          </cell>
          <cell r="J37">
            <v>0.98570000000000002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3.7638500000000001</v>
          </cell>
          <cell r="C37">
            <v>3.8110833333333334</v>
          </cell>
          <cell r="D37">
            <v>3.069</v>
          </cell>
          <cell r="E37">
            <v>3.0624166666666666</v>
          </cell>
          <cell r="F37">
            <v>3.7954666666666665</v>
          </cell>
          <cell r="G37">
            <v>3.7473999999999998</v>
          </cell>
          <cell r="H37">
            <v>3.7686000000000002</v>
          </cell>
          <cell r="I37">
            <v>2.9925833333333332</v>
          </cell>
          <cell r="J37">
            <v>3.7668166666666667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10.74</v>
          </cell>
          <cell r="C37">
            <v>7.26</v>
          </cell>
          <cell r="D37">
            <v>8.58</v>
          </cell>
          <cell r="E37">
            <v>9.08</v>
          </cell>
          <cell r="F37">
            <v>9.09</v>
          </cell>
          <cell r="G37">
            <v>9.1</v>
          </cell>
          <cell r="H37">
            <v>9.09</v>
          </cell>
          <cell r="I37">
            <v>9.1</v>
          </cell>
          <cell r="J37">
            <v>9.1199999999999992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3.8550499999999999</v>
          </cell>
          <cell r="C37">
            <v>1.9191499999999999</v>
          </cell>
          <cell r="D37">
            <v>1.5183666666666666</v>
          </cell>
          <cell r="E37">
            <v>1.8713666666666666</v>
          </cell>
          <cell r="F37">
            <v>1.8687833333333332</v>
          </cell>
          <cell r="G37">
            <v>1.8672166666666667</v>
          </cell>
          <cell r="H37">
            <v>1.8671833333333334</v>
          </cell>
          <cell r="I37">
            <v>1.8769666666666667</v>
          </cell>
          <cell r="J37">
            <v>1.8753500000000001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7.2439999999999998</v>
          </cell>
          <cell r="C37">
            <v>5.8757166666666665</v>
          </cell>
          <cell r="D37">
            <v>6.9043999999999999</v>
          </cell>
          <cell r="E37">
            <v>6.9800333333333331</v>
          </cell>
          <cell r="F37">
            <v>7.231416666666667</v>
          </cell>
          <cell r="G37">
            <v>7.2450999999999999</v>
          </cell>
          <cell r="H37">
            <v>7.2489999999999997</v>
          </cell>
          <cell r="I37">
            <v>7.2585499999999996</v>
          </cell>
          <cell r="J37">
            <v>7.255233333333333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4.3458833333333331</v>
          </cell>
          <cell r="C37">
            <v>1.9641333333333333</v>
          </cell>
          <cell r="D37">
            <v>1.9232166666666666</v>
          </cell>
          <cell r="E37">
            <v>1.2758666666666667</v>
          </cell>
          <cell r="F37">
            <v>1.4263166666666667</v>
          </cell>
          <cell r="H37">
            <v>1.5261499999999999</v>
          </cell>
          <cell r="I37">
            <v>1.2783666666666667</v>
          </cell>
          <cell r="J37">
            <v>1.3669666666666667</v>
          </cell>
          <cell r="K37">
            <v>1.4297166666666667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4.3313333333333333</v>
          </cell>
          <cell r="C37">
            <v>1.6363166666666666</v>
          </cell>
          <cell r="D37">
            <v>0.81358333333333333</v>
          </cell>
          <cell r="E37">
            <v>1.8812500000000001</v>
          </cell>
          <cell r="F37">
            <v>0.78598333333333337</v>
          </cell>
          <cell r="G37">
            <v>1.8742666666666667</v>
          </cell>
          <cell r="H37">
            <v>0.95584999999999998</v>
          </cell>
          <cell r="I37">
            <v>1.6112166666666667</v>
          </cell>
          <cell r="J37">
            <v>0.96338333333333337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4.3445</v>
          </cell>
          <cell r="C37">
            <v>1.9661166666666667</v>
          </cell>
          <cell r="D37">
            <v>0.94664999999999999</v>
          </cell>
          <cell r="E37">
            <v>1.2753666666666668</v>
          </cell>
          <cell r="F37">
            <v>0.96260000000000001</v>
          </cell>
          <cell r="G37">
            <v>1.1440666666666666</v>
          </cell>
          <cell r="H37">
            <v>0.95979999999999999</v>
          </cell>
          <cell r="I37">
            <v>1.08785</v>
          </cell>
          <cell r="J37">
            <v>0.78249999999999997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4.2637666666666663</v>
          </cell>
          <cell r="C37">
            <v>1.5931999999999999</v>
          </cell>
          <cell r="D37">
            <v>0.80945</v>
          </cell>
          <cell r="E37">
            <v>1.7577</v>
          </cell>
          <cell r="F37">
            <v>2.2830499999999998</v>
          </cell>
          <cell r="G37">
            <v>1.1385333333333334</v>
          </cell>
          <cell r="H37">
            <v>1.6503833333333333</v>
          </cell>
          <cell r="I37">
            <v>0.97788333333333333</v>
          </cell>
          <cell r="J37">
            <v>1.2784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zoomScale="55" zoomScaleNormal="55" workbookViewId="0">
      <selection activeCell="AV10" sqref="AV10"/>
    </sheetView>
  </sheetViews>
  <sheetFormatPr defaultRowHeight="15" x14ac:dyDescent="0.25"/>
  <cols>
    <col min="1" max="1" width="10.7109375" customWidth="1"/>
  </cols>
  <sheetData>
    <row r="1" spans="1:11" x14ac:dyDescent="0.25">
      <c r="A1" s="6" t="s">
        <v>10</v>
      </c>
      <c r="B1" s="6"/>
      <c r="C1" s="6"/>
      <c r="D1" s="6"/>
      <c r="E1" s="6"/>
      <c r="F1" s="6"/>
      <c r="G1" s="6"/>
      <c r="H1" s="6"/>
      <c r="I1" s="6"/>
      <c r="J1" s="6"/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1" x14ac:dyDescent="0.25">
      <c r="A3" s="3" t="s">
        <v>0</v>
      </c>
      <c r="B3" s="3">
        <v>1</v>
      </c>
      <c r="C3" s="3">
        <v>2</v>
      </c>
      <c r="D3" s="3">
        <v>4</v>
      </c>
      <c r="E3" s="3">
        <v>6</v>
      </c>
      <c r="F3" s="3">
        <v>8</v>
      </c>
      <c r="G3" s="3">
        <v>10</v>
      </c>
      <c r="H3" s="3">
        <v>12</v>
      </c>
      <c r="I3" s="3">
        <v>14</v>
      </c>
      <c r="J3" s="3">
        <v>16</v>
      </c>
    </row>
    <row r="4" spans="1:11" x14ac:dyDescent="0.25">
      <c r="A4" s="2" t="s">
        <v>1</v>
      </c>
      <c r="B4" s="8">
        <f>[1]prepLog!B37</f>
        <v>21.122766666666667</v>
      </c>
      <c r="C4" s="8">
        <f>[1]prepLog!C37</f>
        <v>16.796933333333332</v>
      </c>
      <c r="D4" s="8">
        <f>[1]prepLog!D37</f>
        <v>17.090499999999999</v>
      </c>
      <c r="E4" s="8">
        <f>[1]prepLog!E37</f>
        <v>17.258083333333332</v>
      </c>
      <c r="F4" s="8">
        <f>[1]prepLog!F37</f>
        <v>17.983483333333332</v>
      </c>
      <c r="G4" s="8">
        <f>[1]prepLog!G37</f>
        <v>17.971916666666665</v>
      </c>
      <c r="H4" s="8">
        <f>[1]prepLog!H37</f>
        <v>18.024483333333333</v>
      </c>
      <c r="I4" s="8">
        <f>[1]prepLog!I37</f>
        <v>17.993033333333333</v>
      </c>
      <c r="J4" s="8">
        <f>[1]prepLog!J37</f>
        <v>18.049283333333332</v>
      </c>
      <c r="K4" s="7"/>
    </row>
    <row r="5" spans="1:11" x14ac:dyDescent="0.25">
      <c r="A5" s="4" t="s">
        <v>2</v>
      </c>
      <c r="B5" s="9">
        <f>[2]prepLog!B37</f>
        <v>3.7638500000000001</v>
      </c>
      <c r="C5" s="9">
        <f>[2]prepLog!C37</f>
        <v>3.8110833333333334</v>
      </c>
      <c r="D5" s="9">
        <f>[2]prepLog!D37</f>
        <v>3.069</v>
      </c>
      <c r="E5" s="9">
        <f>[2]prepLog!E37</f>
        <v>3.0624166666666666</v>
      </c>
      <c r="F5" s="9">
        <f>[2]prepLog!F37</f>
        <v>3.7954666666666665</v>
      </c>
      <c r="G5" s="9">
        <f>[2]prepLog!G37</f>
        <v>3.7473999999999998</v>
      </c>
      <c r="H5" s="9">
        <f>[2]prepLog!H37</f>
        <v>3.7686000000000002</v>
      </c>
      <c r="I5" s="9">
        <f>[2]prepLog!I37</f>
        <v>2.9925833333333332</v>
      </c>
      <c r="J5" s="9">
        <f>[2]prepLog!J37</f>
        <v>3.7668166666666667</v>
      </c>
    </row>
    <row r="6" spans="1:11" x14ac:dyDescent="0.25">
      <c r="A6" s="1"/>
      <c r="B6" s="8">
        <v>21.122766666666667</v>
      </c>
      <c r="C6" s="8">
        <v>16.796933333333332</v>
      </c>
      <c r="D6" s="8">
        <v>17.090499999999999</v>
      </c>
      <c r="E6" s="8">
        <v>17.258083333333332</v>
      </c>
      <c r="F6" s="8">
        <v>17.983483333333332</v>
      </c>
      <c r="G6" s="8">
        <v>17.971916666666665</v>
      </c>
      <c r="H6" s="8">
        <v>18.024483333333333</v>
      </c>
      <c r="I6" s="8">
        <v>17.993033333333333</v>
      </c>
      <c r="J6" s="8">
        <v>18.049283333333332</v>
      </c>
    </row>
    <row r="7" spans="1:11" x14ac:dyDescent="0.25">
      <c r="A7" s="1"/>
      <c r="B7" s="9">
        <v>3.7638500000000001</v>
      </c>
      <c r="C7" s="9">
        <v>3.8110833333333334</v>
      </c>
      <c r="D7" s="9">
        <v>3.069</v>
      </c>
      <c r="E7" s="9">
        <v>3.0624166666666666</v>
      </c>
      <c r="F7" s="9">
        <v>3.7954666666666665</v>
      </c>
      <c r="G7" s="9">
        <v>3.7473999999999998</v>
      </c>
      <c r="H7" s="9">
        <v>3.7686000000000002</v>
      </c>
      <c r="I7" s="9">
        <v>2.9925833333333332</v>
      </c>
      <c r="J7" s="9">
        <v>3.7668166666666667</v>
      </c>
    </row>
    <row r="8" spans="1:11" x14ac:dyDescent="0.25">
      <c r="A8" s="3" t="s">
        <v>3</v>
      </c>
      <c r="B8" s="3">
        <v>1</v>
      </c>
      <c r="C8" s="3">
        <v>2</v>
      </c>
      <c r="D8" s="3">
        <v>4</v>
      </c>
      <c r="E8" s="3">
        <v>6</v>
      </c>
      <c r="F8" s="3">
        <v>8</v>
      </c>
      <c r="G8" s="3">
        <v>10</v>
      </c>
      <c r="H8" s="3">
        <v>12</v>
      </c>
      <c r="I8" s="3">
        <v>14</v>
      </c>
      <c r="J8" s="3">
        <v>16</v>
      </c>
    </row>
    <row r="9" spans="1:11" x14ac:dyDescent="0.25">
      <c r="A9" s="2" t="s">
        <v>1</v>
      </c>
      <c r="B9" s="8">
        <f>[3]prepLog!B37</f>
        <v>10.74</v>
      </c>
      <c r="C9" s="8">
        <f>[3]prepLog!C37</f>
        <v>7.26</v>
      </c>
      <c r="D9" s="8">
        <f>[3]prepLog!D37</f>
        <v>8.58</v>
      </c>
      <c r="E9" s="8">
        <f>[3]prepLog!E37</f>
        <v>9.08</v>
      </c>
      <c r="F9" s="8">
        <f>[3]prepLog!F37</f>
        <v>9.09</v>
      </c>
      <c r="G9" s="8">
        <f>[3]prepLog!G37</f>
        <v>9.1</v>
      </c>
      <c r="H9" s="8">
        <f>[3]prepLog!H37</f>
        <v>9.09</v>
      </c>
      <c r="I9" s="8">
        <f>[3]prepLog!I37</f>
        <v>9.1</v>
      </c>
      <c r="J9" s="8">
        <f>[3]prepLog!J37</f>
        <v>9.1199999999999992</v>
      </c>
    </row>
    <row r="10" spans="1:11" x14ac:dyDescent="0.25">
      <c r="A10" s="4" t="s">
        <v>2</v>
      </c>
      <c r="B10" s="10">
        <f>[4]prepLog!B37</f>
        <v>3.8550499999999999</v>
      </c>
      <c r="C10" s="10">
        <f>[4]prepLog!C37</f>
        <v>1.9191499999999999</v>
      </c>
      <c r="D10" s="10">
        <f>[4]prepLog!D37</f>
        <v>1.5183666666666666</v>
      </c>
      <c r="E10" s="10">
        <f>[4]prepLog!E37</f>
        <v>1.8713666666666666</v>
      </c>
      <c r="F10" s="10">
        <f>[4]prepLog!F37</f>
        <v>1.8687833333333332</v>
      </c>
      <c r="G10" s="10">
        <f>[4]prepLog!G37</f>
        <v>1.8672166666666667</v>
      </c>
      <c r="H10" s="10">
        <f>[4]prepLog!H37</f>
        <v>1.8671833333333334</v>
      </c>
      <c r="I10" s="10">
        <f>[4]prepLog!I37</f>
        <v>1.8769666666666667</v>
      </c>
      <c r="J10" s="10">
        <f>[4]prepLog!J37</f>
        <v>1.8753500000000001</v>
      </c>
    </row>
    <row r="11" spans="1:11" x14ac:dyDescent="0.25">
      <c r="A11" s="1"/>
      <c r="B11" s="8">
        <v>10.74</v>
      </c>
      <c r="C11" s="8">
        <v>7.26</v>
      </c>
      <c r="D11" s="8">
        <v>8.58</v>
      </c>
      <c r="E11" s="8">
        <v>9.08</v>
      </c>
      <c r="F11" s="8">
        <v>9.09</v>
      </c>
      <c r="G11" s="8">
        <v>9.1</v>
      </c>
      <c r="H11" s="8">
        <v>9.09</v>
      </c>
      <c r="I11" s="8">
        <v>9.1</v>
      </c>
      <c r="J11" s="8">
        <v>9.1199999999999992</v>
      </c>
    </row>
    <row r="12" spans="1:11" x14ac:dyDescent="0.25">
      <c r="A12" s="1"/>
      <c r="B12" s="10">
        <v>3.8550499999999999</v>
      </c>
      <c r="C12" s="10">
        <v>1.9191499999999999</v>
      </c>
      <c r="D12" s="10">
        <v>1.5183666666666666</v>
      </c>
      <c r="E12" s="10">
        <v>1.8713666666666666</v>
      </c>
      <c r="F12" s="10">
        <v>1.8687833333333332</v>
      </c>
      <c r="G12" s="10">
        <v>1.8672166666666667</v>
      </c>
      <c r="H12" s="10">
        <v>1.8671833333333334</v>
      </c>
      <c r="I12" s="10">
        <v>1.8769666666666667</v>
      </c>
      <c r="J12" s="10">
        <v>1.8753500000000001</v>
      </c>
    </row>
    <row r="13" spans="1:11" x14ac:dyDescent="0.25">
      <c r="A13" s="3" t="s">
        <v>4</v>
      </c>
      <c r="B13" s="3">
        <v>1</v>
      </c>
      <c r="C13" s="3">
        <v>2</v>
      </c>
      <c r="D13" s="3">
        <v>4</v>
      </c>
      <c r="E13" s="3">
        <v>6</v>
      </c>
      <c r="F13" s="3">
        <v>8</v>
      </c>
      <c r="G13" s="3">
        <v>10</v>
      </c>
      <c r="H13" s="3">
        <v>12</v>
      </c>
      <c r="I13" s="3">
        <v>14</v>
      </c>
      <c r="J13" s="3">
        <v>16</v>
      </c>
    </row>
    <row r="14" spans="1:11" x14ac:dyDescent="0.25">
      <c r="A14" s="2" t="s">
        <v>1</v>
      </c>
      <c r="B14" s="8">
        <f>[5]prepLog!B37</f>
        <v>7.2439999999999998</v>
      </c>
      <c r="C14" s="8">
        <f>[5]prepLog!C37</f>
        <v>5.8757166666666665</v>
      </c>
      <c r="D14" s="8">
        <f>[5]prepLog!D37</f>
        <v>6.9043999999999999</v>
      </c>
      <c r="E14" s="8">
        <f>[5]prepLog!E37</f>
        <v>6.9800333333333331</v>
      </c>
      <c r="F14" s="8">
        <f>[5]prepLog!F37</f>
        <v>7.231416666666667</v>
      </c>
      <c r="G14" s="8">
        <f>[5]prepLog!G37</f>
        <v>7.2450999999999999</v>
      </c>
      <c r="H14" s="8">
        <f>[5]prepLog!H37</f>
        <v>7.2489999999999997</v>
      </c>
      <c r="I14" s="8">
        <f>[5]prepLog!I37</f>
        <v>7.2585499999999996</v>
      </c>
      <c r="J14" s="8">
        <f>[5]prepLog!J37</f>
        <v>7.255233333333333</v>
      </c>
    </row>
    <row r="15" spans="1:11" x14ac:dyDescent="0.25">
      <c r="A15" s="4" t="s">
        <v>2</v>
      </c>
      <c r="B15" s="10">
        <f>[6]prepLog!B37</f>
        <v>4.3458833333333331</v>
      </c>
      <c r="C15" s="10">
        <f>[6]prepLog!C37</f>
        <v>1.9641333333333333</v>
      </c>
      <c r="D15" s="10">
        <f>[6]prepLog!D37</f>
        <v>1.9232166666666666</v>
      </c>
      <c r="E15" s="10">
        <f>[6]prepLog!E37</f>
        <v>1.2758666666666667</v>
      </c>
      <c r="F15" s="10">
        <f>[6]prepLog!F37</f>
        <v>1.4263166666666667</v>
      </c>
      <c r="G15" s="10">
        <f>[6]prepLog!H37</f>
        <v>1.5261499999999999</v>
      </c>
      <c r="H15" s="10">
        <f>[6]prepLog!I37</f>
        <v>1.2783666666666667</v>
      </c>
      <c r="I15" s="10">
        <f>[6]prepLog!J37</f>
        <v>1.3669666666666667</v>
      </c>
      <c r="J15" s="9">
        <f>[6]prepLog!K37</f>
        <v>1.4297166666666667</v>
      </c>
    </row>
    <row r="16" spans="1:11" x14ac:dyDescent="0.25">
      <c r="A16" s="1"/>
      <c r="B16" s="5">
        <v>7.2439999999999998</v>
      </c>
      <c r="C16" s="5">
        <v>5.8757166666666665</v>
      </c>
      <c r="D16" s="5">
        <v>6.9043999999999999</v>
      </c>
      <c r="E16" s="5">
        <v>6.9800333333333331</v>
      </c>
      <c r="F16" s="5">
        <v>7.231416666666667</v>
      </c>
      <c r="G16" s="5">
        <v>7.2450999999999999</v>
      </c>
      <c r="H16" s="5">
        <v>7.2489999999999997</v>
      </c>
      <c r="I16" s="5">
        <v>7.2585499999999996</v>
      </c>
      <c r="J16" s="5">
        <v>7.255233333333333</v>
      </c>
    </row>
    <row r="17" spans="1:10" x14ac:dyDescent="0.25">
      <c r="A17" s="1"/>
      <c r="B17" s="5">
        <v>4.3458833333333331</v>
      </c>
      <c r="C17" s="5">
        <v>1.9641333333333333</v>
      </c>
      <c r="D17" s="5">
        <v>1.9232166666666666</v>
      </c>
      <c r="E17" s="5">
        <v>1.2758666666666667</v>
      </c>
      <c r="F17" s="5">
        <v>1.4263166666666667</v>
      </c>
      <c r="G17" s="5">
        <v>1.5261499999999999</v>
      </c>
      <c r="H17" s="5">
        <v>1.2783666666666667</v>
      </c>
      <c r="I17" s="5">
        <v>1.3669666666666667</v>
      </c>
      <c r="J17" s="5">
        <v>1.4297166666666667</v>
      </c>
    </row>
    <row r="18" spans="1:10" x14ac:dyDescent="0.25">
      <c r="A18" s="3" t="s">
        <v>5</v>
      </c>
      <c r="B18" s="3">
        <v>1</v>
      </c>
      <c r="C18" s="3">
        <v>2</v>
      </c>
      <c r="D18" s="3">
        <v>4</v>
      </c>
      <c r="E18" s="3">
        <v>6</v>
      </c>
      <c r="F18" s="3">
        <v>8</v>
      </c>
      <c r="G18" s="3">
        <v>10</v>
      </c>
      <c r="H18" s="3">
        <v>12</v>
      </c>
      <c r="I18" s="3">
        <v>14</v>
      </c>
      <c r="J18" s="3">
        <v>16</v>
      </c>
    </row>
    <row r="19" spans="1:10" x14ac:dyDescent="0.25">
      <c r="A19" s="2" t="s">
        <v>1</v>
      </c>
      <c r="B19" s="8">
        <f>[7]prepLog!B37</f>
        <v>4.3313333333333333</v>
      </c>
      <c r="C19" s="8">
        <f>[7]prepLog!C37</f>
        <v>1.6363166666666666</v>
      </c>
      <c r="D19" s="8">
        <f>[7]prepLog!D37</f>
        <v>0.81358333333333333</v>
      </c>
      <c r="E19" s="8">
        <f>[7]prepLog!E37</f>
        <v>1.8812500000000001</v>
      </c>
      <c r="F19" s="8">
        <f>[7]prepLog!F37</f>
        <v>0.78598333333333337</v>
      </c>
      <c r="G19" s="8">
        <f>[7]prepLog!G37</f>
        <v>1.8742666666666667</v>
      </c>
      <c r="H19" s="8">
        <f>[7]prepLog!H37</f>
        <v>0.95584999999999998</v>
      </c>
      <c r="I19" s="8">
        <f>[7]prepLog!I37</f>
        <v>1.6112166666666667</v>
      </c>
      <c r="J19" s="8">
        <f>[7]prepLog!J37</f>
        <v>0.96338333333333337</v>
      </c>
    </row>
    <row r="20" spans="1:10" x14ac:dyDescent="0.25">
      <c r="A20" s="4" t="s">
        <v>2</v>
      </c>
      <c r="B20" s="10">
        <f>[8]prepLog!B37</f>
        <v>4.3445</v>
      </c>
      <c r="C20" s="10">
        <f>[8]prepLog!C37</f>
        <v>1.9661166666666667</v>
      </c>
      <c r="D20" s="10">
        <f>[8]prepLog!D37</f>
        <v>0.94664999999999999</v>
      </c>
      <c r="E20" s="10">
        <f>[8]prepLog!E37</f>
        <v>1.2753666666666668</v>
      </c>
      <c r="F20" s="10">
        <f>[8]prepLog!F37</f>
        <v>0.96260000000000001</v>
      </c>
      <c r="G20" s="10">
        <f>[8]prepLog!G37</f>
        <v>1.1440666666666666</v>
      </c>
      <c r="H20" s="10">
        <f>[8]prepLog!H37</f>
        <v>0.95979999999999999</v>
      </c>
      <c r="I20" s="10">
        <f>[8]prepLog!I37</f>
        <v>1.08785</v>
      </c>
      <c r="J20" s="10">
        <f>[8]prepLog!J37</f>
        <v>0.78249999999999997</v>
      </c>
    </row>
    <row r="21" spans="1:10" x14ac:dyDescent="0.25">
      <c r="A21" s="1"/>
      <c r="B21" s="5">
        <v>4.3313333333333333</v>
      </c>
      <c r="C21" s="5">
        <v>1.6363166666666666</v>
      </c>
      <c r="D21" s="5">
        <v>0.81358333333333333</v>
      </c>
      <c r="E21" s="5">
        <v>1.8812500000000001</v>
      </c>
      <c r="F21" s="5">
        <v>0.78598333333333337</v>
      </c>
      <c r="G21" s="5">
        <v>1.8742666666666667</v>
      </c>
      <c r="H21" s="5">
        <v>0.95584999999999998</v>
      </c>
      <c r="I21" s="5">
        <v>1.6112166666666667</v>
      </c>
      <c r="J21" s="5">
        <v>0.96338333333333337</v>
      </c>
    </row>
    <row r="22" spans="1:10" x14ac:dyDescent="0.25">
      <c r="A22" s="1"/>
      <c r="B22" s="5">
        <v>4.3445</v>
      </c>
      <c r="C22" s="5">
        <v>1.9661166666666667</v>
      </c>
      <c r="D22" s="5">
        <v>0.94664999999999999</v>
      </c>
      <c r="E22" s="5">
        <v>1.2753666666666668</v>
      </c>
      <c r="F22" s="5">
        <v>0.96260000000000001</v>
      </c>
      <c r="G22" s="5">
        <v>1.1440666666666666</v>
      </c>
      <c r="H22" s="5">
        <v>0.95979999999999999</v>
      </c>
      <c r="I22" s="5">
        <v>1.08785</v>
      </c>
      <c r="J22" s="5">
        <v>0.78249999999999997</v>
      </c>
    </row>
    <row r="23" spans="1:10" x14ac:dyDescent="0.25">
      <c r="A23" s="3" t="s">
        <v>6</v>
      </c>
      <c r="B23" s="3">
        <v>1</v>
      </c>
      <c r="C23" s="3">
        <v>2</v>
      </c>
      <c r="D23" s="3">
        <v>4</v>
      </c>
      <c r="E23" s="3">
        <v>6</v>
      </c>
      <c r="F23" s="3">
        <v>8</v>
      </c>
      <c r="G23" s="3">
        <v>10</v>
      </c>
      <c r="H23" s="3">
        <v>12</v>
      </c>
      <c r="I23" s="3">
        <v>14</v>
      </c>
      <c r="J23" s="3">
        <v>16</v>
      </c>
    </row>
    <row r="24" spans="1:10" x14ac:dyDescent="0.25">
      <c r="A24" s="2" t="s">
        <v>1</v>
      </c>
      <c r="B24" s="8">
        <f>[9]prepLog!B37</f>
        <v>4.2637666666666663</v>
      </c>
      <c r="C24" s="8">
        <f>[9]prepLog!C37</f>
        <v>1.5931999999999999</v>
      </c>
      <c r="D24" s="8">
        <f>[9]prepLog!D37</f>
        <v>0.80945</v>
      </c>
      <c r="E24" s="8">
        <f>[9]prepLog!E37</f>
        <v>1.7577</v>
      </c>
      <c r="F24" s="8">
        <f>[9]prepLog!F37</f>
        <v>2.2830499999999998</v>
      </c>
      <c r="G24" s="8">
        <f>[9]prepLog!G37</f>
        <v>1.1385333333333334</v>
      </c>
      <c r="H24" s="8">
        <f>[9]prepLog!H37</f>
        <v>1.6503833333333333</v>
      </c>
      <c r="I24" s="8">
        <f>[9]prepLog!I37</f>
        <v>0.97788333333333333</v>
      </c>
      <c r="J24" s="8">
        <f>[9]prepLog!J37</f>
        <v>1.2784</v>
      </c>
    </row>
    <row r="25" spans="1:10" x14ac:dyDescent="0.25">
      <c r="A25" s="4" t="s">
        <v>2</v>
      </c>
      <c r="B25" s="10">
        <f>[10]prepLog!B37</f>
        <v>3.8630333333333335</v>
      </c>
      <c r="C25" s="10">
        <f>[10]prepLog!C37</f>
        <v>1.9161333333333332</v>
      </c>
      <c r="D25" s="10">
        <f>[10]prepLog!D37</f>
        <v>0.96935000000000004</v>
      </c>
      <c r="E25" s="10">
        <f>[10]prepLog!E37</f>
        <v>1.4045833333333333</v>
      </c>
      <c r="F25" s="10">
        <f>[10]prepLog!F37</f>
        <v>0.87186666666666668</v>
      </c>
      <c r="G25" s="10">
        <f>[10]prepLog!G37</f>
        <v>1.0323166666666668</v>
      </c>
      <c r="H25" s="10">
        <f>[10]prepLog!H37</f>
        <v>1.0924166666666666</v>
      </c>
      <c r="I25" s="10">
        <f>[10]prepLog!I37</f>
        <v>0.98866666666666669</v>
      </c>
      <c r="J25" s="10">
        <f>[10]prepLog!J37</f>
        <v>0.90669999999999995</v>
      </c>
    </row>
    <row r="26" spans="1:10" x14ac:dyDescent="0.25">
      <c r="A26" s="1"/>
      <c r="B26" s="5">
        <v>4.2637666666666663</v>
      </c>
      <c r="C26" s="5">
        <v>1.5931999999999999</v>
      </c>
      <c r="D26" s="5">
        <v>0.80945</v>
      </c>
      <c r="E26" s="5">
        <v>1.7577</v>
      </c>
      <c r="F26" s="5">
        <v>2.2830499999999998</v>
      </c>
      <c r="G26" s="5">
        <v>1.1385333333333334</v>
      </c>
      <c r="H26" s="5">
        <v>1.6503833333333333</v>
      </c>
      <c r="I26" s="5">
        <v>0.97788333333333333</v>
      </c>
      <c r="J26" s="5">
        <v>1.2784</v>
      </c>
    </row>
    <row r="27" spans="1:10" x14ac:dyDescent="0.25">
      <c r="A27" s="1"/>
      <c r="B27" s="5">
        <v>3.8630333333333335</v>
      </c>
      <c r="C27" s="5">
        <v>1.9161333333333332</v>
      </c>
      <c r="D27" s="5">
        <v>0.96935000000000004</v>
      </c>
      <c r="E27" s="5">
        <v>1.4045833333333333</v>
      </c>
      <c r="F27" s="5">
        <v>0.87186666666666668</v>
      </c>
      <c r="G27" s="5">
        <v>1.0323166666666668</v>
      </c>
      <c r="H27" s="5">
        <v>1.0924166666666666</v>
      </c>
      <c r="I27" s="5">
        <v>0.98866666666666669</v>
      </c>
      <c r="J27" s="5">
        <v>0.90669999999999995</v>
      </c>
    </row>
    <row r="28" spans="1:10" x14ac:dyDescent="0.25">
      <c r="A28" s="3" t="s">
        <v>7</v>
      </c>
      <c r="B28" s="3">
        <v>1</v>
      </c>
      <c r="C28" s="3">
        <v>2</v>
      </c>
      <c r="D28" s="3">
        <v>4</v>
      </c>
      <c r="E28" s="3">
        <v>6</v>
      </c>
      <c r="F28" s="3">
        <v>8</v>
      </c>
      <c r="G28" s="3">
        <v>10</v>
      </c>
      <c r="H28" s="3">
        <v>12</v>
      </c>
      <c r="I28" s="3">
        <v>14</v>
      </c>
      <c r="J28" s="3">
        <v>16</v>
      </c>
    </row>
    <row r="29" spans="1:10" x14ac:dyDescent="0.25">
      <c r="A29" s="2" t="s">
        <v>1</v>
      </c>
      <c r="B29" s="8">
        <f>[11]prepLog!B37</f>
        <v>4.3341333333333329</v>
      </c>
      <c r="C29" s="8">
        <f>[11]prepLog!C37</f>
        <v>1.61205</v>
      </c>
      <c r="D29" s="8">
        <f>[11]prepLog!D37</f>
        <v>0.8135</v>
      </c>
      <c r="E29" s="8">
        <f>[11]prepLog!E37</f>
        <v>0.9276833333333333</v>
      </c>
      <c r="F29" s="8">
        <f>[11]prepLog!F37</f>
        <v>1.5471999999999999</v>
      </c>
      <c r="G29" s="8">
        <f>[11]prepLog!G37</f>
        <v>0.97868333333333335</v>
      </c>
      <c r="H29" s="8">
        <f>[11]prepLog!H37</f>
        <v>1.15015</v>
      </c>
      <c r="I29" s="8">
        <f>[11]prepLog!I37</f>
        <v>1.4964333333333333</v>
      </c>
      <c r="J29" s="8">
        <f>[11]prepLog!J37</f>
        <v>0.98140000000000005</v>
      </c>
    </row>
    <row r="30" spans="1:10" x14ac:dyDescent="0.25">
      <c r="A30" s="4" t="s">
        <v>2</v>
      </c>
      <c r="B30" s="10">
        <f>[12]prepLog!B37</f>
        <v>3.7638333333333334</v>
      </c>
      <c r="C30" s="10">
        <f>[12]prepLog!C37</f>
        <v>1.9193499999999999</v>
      </c>
      <c r="D30" s="10">
        <f>[12]prepLog!D37</f>
        <v>0.94618333333333338</v>
      </c>
      <c r="E30" s="10">
        <f>[12]prepLog!E37</f>
        <v>0.99721666666666664</v>
      </c>
      <c r="F30" s="10">
        <f>[12]prepLog!F37</f>
        <v>1.1727833333333333</v>
      </c>
      <c r="G30" s="10">
        <f>[12]prepLog!G37</f>
        <v>0.96838333333333337</v>
      </c>
      <c r="H30" s="10">
        <f>[12]prepLog!H37</f>
        <v>0.81181666666666663</v>
      </c>
      <c r="I30" s="10">
        <f>[12]prepLog!I37</f>
        <v>1.0661666666666667</v>
      </c>
      <c r="J30" s="10">
        <f>[12]prepLog!J37</f>
        <v>0.9750833333333333</v>
      </c>
    </row>
    <row r="31" spans="1:10" x14ac:dyDescent="0.25">
      <c r="A31" s="1"/>
      <c r="B31" s="5">
        <v>4.3341333333333329</v>
      </c>
      <c r="C31" s="5">
        <v>1.61205</v>
      </c>
      <c r="D31" s="5">
        <v>0.8135</v>
      </c>
      <c r="E31" s="5">
        <v>0.9276833333333333</v>
      </c>
      <c r="F31" s="5">
        <v>1.5471999999999999</v>
      </c>
      <c r="G31" s="5">
        <v>0.97868333333333335</v>
      </c>
      <c r="H31" s="5">
        <v>1.15015</v>
      </c>
      <c r="I31" s="5">
        <v>1.4964333333333333</v>
      </c>
      <c r="J31" s="5">
        <v>0.98140000000000005</v>
      </c>
    </row>
    <row r="32" spans="1:10" x14ac:dyDescent="0.25">
      <c r="A32" s="1"/>
      <c r="B32" s="5">
        <v>3.7638333333333334</v>
      </c>
      <c r="C32" s="5">
        <v>1.9193499999999999</v>
      </c>
      <c r="D32" s="5">
        <v>0.94618333333333338</v>
      </c>
      <c r="E32" s="5">
        <v>0.99721666666666664</v>
      </c>
      <c r="F32" s="5">
        <v>1.1727833333333333</v>
      </c>
      <c r="G32" s="5">
        <v>0.96838333333333337</v>
      </c>
      <c r="H32" s="5">
        <v>0.81181666666666663</v>
      </c>
      <c r="I32" s="5">
        <v>1.0661666666666667</v>
      </c>
      <c r="J32" s="5">
        <v>0.9750833333333333</v>
      </c>
    </row>
    <row r="33" spans="1:10" x14ac:dyDescent="0.25">
      <c r="A33" s="3" t="s">
        <v>8</v>
      </c>
      <c r="B33" s="3">
        <v>1</v>
      </c>
      <c r="C33" s="3">
        <v>2</v>
      </c>
      <c r="D33" s="3">
        <v>4</v>
      </c>
      <c r="E33" s="3">
        <v>6</v>
      </c>
      <c r="F33" s="3">
        <v>8</v>
      </c>
      <c r="G33" s="3">
        <v>10</v>
      </c>
      <c r="H33" s="3">
        <v>12</v>
      </c>
      <c r="I33" s="3">
        <v>14</v>
      </c>
      <c r="J33" s="3">
        <v>16</v>
      </c>
    </row>
    <row r="34" spans="1:10" x14ac:dyDescent="0.25">
      <c r="A34" s="2" t="s">
        <v>1</v>
      </c>
      <c r="B34" s="8">
        <f>[13]prepLog!B37</f>
        <v>4.340066666666667</v>
      </c>
      <c r="C34" s="8">
        <f>[13]prepLog!C37</f>
        <v>1.5889166666666668</v>
      </c>
      <c r="D34" s="8">
        <f>[13]prepLog!D37</f>
        <v>0.81053333333333333</v>
      </c>
      <c r="E34" s="8">
        <f>[13]prepLog!E37</f>
        <v>1.1243333333333334</v>
      </c>
      <c r="F34" s="8">
        <f>[13]prepLog!F37</f>
        <v>1.4593</v>
      </c>
      <c r="G34" s="8">
        <f>[13]prepLog!G37</f>
        <v>1.7324333333333333</v>
      </c>
      <c r="H34" s="8">
        <f>[13]prepLog!H37</f>
        <v>1.0149666666666666</v>
      </c>
      <c r="I34" s="8">
        <f>[13]prepLog!I37</f>
        <v>1.1497999999999999</v>
      </c>
      <c r="J34" s="8">
        <f>[13]prepLog!J37</f>
        <v>1.45865</v>
      </c>
    </row>
    <row r="35" spans="1:10" x14ac:dyDescent="0.25">
      <c r="A35" s="4" t="s">
        <v>2</v>
      </c>
      <c r="B35" s="10">
        <f>[14]prepLog!B37</f>
        <v>3.8622166666666669</v>
      </c>
      <c r="C35" s="10">
        <f>[14]prepLog!C37</f>
        <v>1.96435</v>
      </c>
      <c r="D35" s="10">
        <f>[14]prepLog!D37</f>
        <v>0.94668333333333332</v>
      </c>
      <c r="E35" s="10">
        <f>[14]prepLog!E37</f>
        <v>1.0125166666666667</v>
      </c>
      <c r="F35" s="10">
        <f>[14]prepLog!F37</f>
        <v>1.2851166666666667</v>
      </c>
      <c r="G35" s="10">
        <f>[14]prepLog!G37</f>
        <v>1.0445833333333334</v>
      </c>
      <c r="H35" s="10">
        <f>[14]prepLog!H37</f>
        <v>0.98819999999999997</v>
      </c>
      <c r="I35" s="10">
        <f>[14]prepLog!I37</f>
        <v>0.98183333333333334</v>
      </c>
      <c r="J35" s="10">
        <f>[14]prepLog!J37</f>
        <v>1.0482333333333334</v>
      </c>
    </row>
    <row r="36" spans="1:10" x14ac:dyDescent="0.25">
      <c r="A36" s="1"/>
      <c r="B36" s="5">
        <v>4.340066666666667</v>
      </c>
      <c r="C36" s="5">
        <v>1.5889166666666668</v>
      </c>
      <c r="D36" s="5">
        <v>0.81053333333333333</v>
      </c>
      <c r="E36" s="5">
        <v>1.1243333333333334</v>
      </c>
      <c r="F36" s="5">
        <v>1.4593</v>
      </c>
      <c r="G36" s="5">
        <v>1.7324333333333333</v>
      </c>
      <c r="H36" s="5">
        <v>1.0149666666666666</v>
      </c>
      <c r="I36" s="5">
        <v>1.1497999999999999</v>
      </c>
      <c r="J36" s="5">
        <v>1.45865</v>
      </c>
    </row>
    <row r="37" spans="1:10" x14ac:dyDescent="0.25">
      <c r="A37" s="1"/>
      <c r="B37" s="5">
        <v>3.8622166666666669</v>
      </c>
      <c r="C37" s="5">
        <v>1.96435</v>
      </c>
      <c r="D37" s="5">
        <v>0.94668333333333332</v>
      </c>
      <c r="E37" s="5">
        <v>1.0125166666666667</v>
      </c>
      <c r="F37" s="5">
        <v>1.2851166666666667</v>
      </c>
      <c r="G37" s="5">
        <v>1.0445833333333334</v>
      </c>
      <c r="H37" s="5">
        <v>0.98819999999999997</v>
      </c>
      <c r="I37" s="5">
        <v>0.98183333333333334</v>
      </c>
      <c r="J37" s="5">
        <v>1.0482333333333334</v>
      </c>
    </row>
    <row r="38" spans="1:10" x14ac:dyDescent="0.25">
      <c r="A38" s="3" t="s">
        <v>9</v>
      </c>
      <c r="B38" s="3">
        <v>1</v>
      </c>
      <c r="C38" s="3">
        <v>2</v>
      </c>
      <c r="D38" s="3">
        <v>4</v>
      </c>
      <c r="E38" s="3">
        <v>6</v>
      </c>
      <c r="F38" s="3">
        <v>8</v>
      </c>
      <c r="G38" s="3">
        <v>10</v>
      </c>
      <c r="H38" s="3">
        <v>12</v>
      </c>
      <c r="I38" s="3">
        <v>14</v>
      </c>
      <c r="J38" s="3">
        <v>16</v>
      </c>
    </row>
    <row r="39" spans="1:10" x14ac:dyDescent="0.25">
      <c r="A39" s="2" t="s">
        <v>1</v>
      </c>
      <c r="B39" s="8">
        <f>[15]prepLog!B37</f>
        <v>3.7101333333333333</v>
      </c>
      <c r="C39" s="8">
        <f>[15]prepLog!C37</f>
        <v>1.9184666666666668</v>
      </c>
      <c r="D39" s="8">
        <f>[15]prepLog!D37</f>
        <v>0.80933333333333335</v>
      </c>
      <c r="E39" s="8">
        <f>[15]prepLog!E37</f>
        <v>0.8430333333333333</v>
      </c>
      <c r="F39" s="8">
        <f>[15]prepLog!F37</f>
        <v>1.0204500000000001</v>
      </c>
      <c r="G39" s="8">
        <f>[15]prepLog!G37</f>
        <v>1.3348333333333333</v>
      </c>
      <c r="H39" s="8">
        <f>[15]prepLog!H37</f>
        <v>0.97768333333333335</v>
      </c>
      <c r="I39" s="8">
        <f>[15]prepLog!I37</f>
        <v>1.0399166666666666</v>
      </c>
      <c r="J39" s="8">
        <f>[15]prepLog!J37</f>
        <v>1.12185</v>
      </c>
    </row>
    <row r="40" spans="1:10" x14ac:dyDescent="0.25">
      <c r="A40" s="4" t="s">
        <v>2</v>
      </c>
      <c r="B40" s="10">
        <f>[16]prepLog!B37</f>
        <v>4.3433999999999999</v>
      </c>
      <c r="C40" s="10">
        <f>[16]prepLog!C37</f>
        <v>1.9130666666666667</v>
      </c>
      <c r="D40" s="10">
        <f>[16]prepLog!D37</f>
        <v>0.94561666666666666</v>
      </c>
      <c r="E40" s="10">
        <f>[16]prepLog!E37</f>
        <v>0.98358333333333337</v>
      </c>
      <c r="F40" s="10">
        <f>[16]prepLog!F37</f>
        <v>0.81706666666666672</v>
      </c>
      <c r="G40" s="10">
        <f>[16]prepLog!G37</f>
        <v>1.1251333333333333</v>
      </c>
      <c r="H40" s="10">
        <f>[16]prepLog!H37</f>
        <v>0.78576666666666661</v>
      </c>
      <c r="I40" s="10">
        <f>[16]prepLog!I37</f>
        <v>0.81541666666666668</v>
      </c>
      <c r="J40" s="10">
        <f>[16]prepLog!J37</f>
        <v>0.98570000000000002</v>
      </c>
    </row>
    <row r="41" spans="1:10" x14ac:dyDescent="0.25">
      <c r="B41" s="5">
        <v>3.7101333333333333</v>
      </c>
      <c r="C41" s="5">
        <v>1.9184666666666668</v>
      </c>
      <c r="D41" s="5">
        <v>0.80933333333333335</v>
      </c>
      <c r="E41" s="5">
        <v>0.8430333333333333</v>
      </c>
      <c r="F41" s="5">
        <v>1.0204500000000001</v>
      </c>
      <c r="G41" s="5">
        <v>1.3348333333333333</v>
      </c>
      <c r="H41" s="5">
        <v>0.97768333333333335</v>
      </c>
      <c r="I41" s="5">
        <v>1.0399166666666666</v>
      </c>
      <c r="J41" s="5">
        <v>1.12185</v>
      </c>
    </row>
    <row r="42" spans="1:10" x14ac:dyDescent="0.25">
      <c r="B42" s="5">
        <v>4.3433999999999999</v>
      </c>
      <c r="C42" s="5">
        <v>1.9130666666666667</v>
      </c>
      <c r="D42" s="5">
        <v>0.94561666666666666</v>
      </c>
      <c r="E42" s="5">
        <v>0.98358333333333337</v>
      </c>
      <c r="F42" s="5">
        <v>0.81706666666666672</v>
      </c>
      <c r="G42" s="5">
        <v>1.1251333333333333</v>
      </c>
      <c r="H42" s="5">
        <v>0.78576666666666661</v>
      </c>
      <c r="I42" s="5">
        <v>0.81541666666666668</v>
      </c>
      <c r="J42" s="5">
        <v>0.98570000000000002</v>
      </c>
    </row>
  </sheetData>
  <mergeCells count="1">
    <mergeCell ref="A1:J1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2018-11-18T05:16:26Z</dcterms:created>
  <dcterms:modified xsi:type="dcterms:W3CDTF">2018-12-05T05:53:34Z</dcterms:modified>
</cp:coreProperties>
</file>