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1865" yWindow="-15" windowWidth="16950" windowHeight="1480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96" i="1" l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C92" i="1"/>
  <c r="D92" i="1" s="1"/>
  <c r="E92" i="1" s="1"/>
  <c r="F92" i="1" s="1"/>
  <c r="G92" i="1" s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Z92" i="1" s="1"/>
  <c r="AA92" i="1" s="1"/>
  <c r="AB92" i="1" s="1"/>
  <c r="AC92" i="1" s="1"/>
  <c r="AD92" i="1" s="1"/>
  <c r="AE92" i="1" s="1"/>
  <c r="AF92" i="1" s="1"/>
  <c r="AG92" i="1" s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C85" i="1"/>
  <c r="D85" i="1" s="1"/>
  <c r="E85" i="1" s="1"/>
  <c r="F85" i="1" s="1"/>
  <c r="G85" i="1" s="1"/>
  <c r="H85" i="1" s="1"/>
  <c r="I85" i="1" s="1"/>
  <c r="J85" i="1" s="1"/>
  <c r="K85" i="1" s="1"/>
  <c r="L85" i="1" s="1"/>
  <c r="M85" i="1" s="1"/>
  <c r="N85" i="1" s="1"/>
  <c r="O85" i="1" s="1"/>
  <c r="P85" i="1" s="1"/>
  <c r="Q85" i="1" s="1"/>
  <c r="R85" i="1" s="1"/>
  <c r="S85" i="1" s="1"/>
  <c r="T85" i="1" s="1"/>
  <c r="U85" i="1" s="1"/>
  <c r="V85" i="1" s="1"/>
  <c r="W85" i="1" s="1"/>
  <c r="X85" i="1" s="1"/>
  <c r="Y85" i="1" s="1"/>
  <c r="Z85" i="1" s="1"/>
  <c r="AA85" i="1" s="1"/>
  <c r="AB85" i="1" s="1"/>
  <c r="AC85" i="1" s="1"/>
  <c r="AD85" i="1" s="1"/>
  <c r="AE85" i="1" s="1"/>
  <c r="AF85" i="1" s="1"/>
  <c r="AG85" i="1" s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B56" i="1"/>
  <c r="C75" i="1" l="1"/>
  <c r="D75" i="1" s="1"/>
  <c r="E75" i="1" s="1"/>
  <c r="F75" i="1" s="1"/>
  <c r="G75" i="1" s="1"/>
  <c r="H75" i="1" s="1"/>
  <c r="I75" i="1" s="1"/>
  <c r="J75" i="1" s="1"/>
  <c r="K75" i="1" s="1"/>
  <c r="L75" i="1" s="1"/>
  <c r="M75" i="1" s="1"/>
  <c r="N75" i="1" s="1"/>
  <c r="O75" i="1" s="1"/>
  <c r="P75" i="1" s="1"/>
  <c r="Q75" i="1" s="1"/>
  <c r="R75" i="1" s="1"/>
  <c r="S75" i="1" s="1"/>
  <c r="T75" i="1" s="1"/>
  <c r="U75" i="1" s="1"/>
  <c r="V75" i="1" s="1"/>
  <c r="W75" i="1" s="1"/>
  <c r="X75" i="1" s="1"/>
  <c r="Y75" i="1" s="1"/>
  <c r="Z75" i="1" s="1"/>
  <c r="AA75" i="1" s="1"/>
  <c r="AB75" i="1" s="1"/>
  <c r="AC75" i="1" s="1"/>
  <c r="AD75" i="1" s="1"/>
  <c r="AE75" i="1" s="1"/>
  <c r="AF75" i="1" s="1"/>
  <c r="AG75" i="1" s="1"/>
  <c r="C68" i="1"/>
  <c r="D68" i="1" s="1"/>
  <c r="E68" i="1" s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T68" i="1" s="1"/>
  <c r="U68" i="1" s="1"/>
  <c r="V68" i="1" s="1"/>
  <c r="W68" i="1" s="1"/>
  <c r="X68" i="1" s="1"/>
  <c r="Y68" i="1" s="1"/>
  <c r="Z68" i="1" s="1"/>
  <c r="AA68" i="1" s="1"/>
  <c r="AB68" i="1" s="1"/>
  <c r="AC68" i="1" s="1"/>
  <c r="AD68" i="1" s="1"/>
  <c r="AE68" i="1" s="1"/>
  <c r="AF68" i="1" s="1"/>
  <c r="AG68" i="1" s="1"/>
  <c r="C60" i="1" l="1"/>
  <c r="D60" i="1" s="1"/>
  <c r="E60" i="1" s="1"/>
  <c r="F60" i="1" s="1"/>
  <c r="G60" i="1" s="1"/>
  <c r="H60" i="1" s="1"/>
  <c r="I60" i="1" s="1"/>
  <c r="J60" i="1" s="1"/>
  <c r="K60" i="1" s="1"/>
  <c r="L60" i="1" s="1"/>
  <c r="M60" i="1" s="1"/>
  <c r="N60" i="1" s="1"/>
  <c r="O60" i="1" s="1"/>
  <c r="P60" i="1" s="1"/>
  <c r="Q60" i="1" s="1"/>
  <c r="R60" i="1" s="1"/>
  <c r="S60" i="1" s="1"/>
  <c r="T60" i="1" s="1"/>
  <c r="U60" i="1" s="1"/>
  <c r="V60" i="1" s="1"/>
  <c r="W60" i="1" s="1"/>
  <c r="X60" i="1" s="1"/>
  <c r="Y60" i="1" s="1"/>
  <c r="Z60" i="1" s="1"/>
  <c r="AA60" i="1" s="1"/>
  <c r="AB60" i="1" s="1"/>
  <c r="AC60" i="1" s="1"/>
  <c r="AD60" i="1" s="1"/>
  <c r="AE60" i="1" s="1"/>
  <c r="AF60" i="1" s="1"/>
  <c r="AG60" i="1" s="1"/>
  <c r="C53" i="1" l="1"/>
  <c r="D53" i="1" s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B40" i="1" l="1"/>
  <c r="C40" i="1"/>
  <c r="D40" i="1"/>
  <c r="E40" i="1"/>
  <c r="F40" i="1"/>
  <c r="G40" i="1"/>
  <c r="H40" i="1"/>
  <c r="I40" i="1"/>
  <c r="J40" i="1"/>
  <c r="B39" i="1"/>
  <c r="C39" i="1"/>
  <c r="D39" i="1"/>
  <c r="E39" i="1"/>
  <c r="F39" i="1"/>
  <c r="G39" i="1"/>
  <c r="H39" i="1"/>
  <c r="I39" i="1"/>
  <c r="J39" i="1"/>
  <c r="B35" i="1"/>
  <c r="C35" i="1"/>
  <c r="D35" i="1"/>
  <c r="E35" i="1"/>
  <c r="F35" i="1"/>
  <c r="G35" i="1"/>
  <c r="H35" i="1"/>
  <c r="I35" i="1"/>
  <c r="J35" i="1"/>
  <c r="B34" i="1"/>
  <c r="C34" i="1"/>
  <c r="D34" i="1"/>
  <c r="E34" i="1"/>
  <c r="F34" i="1"/>
  <c r="G34" i="1"/>
  <c r="H34" i="1"/>
  <c r="I34" i="1"/>
  <c r="J34" i="1"/>
  <c r="B30" i="1"/>
  <c r="C30" i="1"/>
  <c r="D30" i="1"/>
  <c r="E30" i="1"/>
  <c r="F30" i="1"/>
  <c r="G30" i="1"/>
  <c r="H30" i="1"/>
  <c r="I30" i="1"/>
  <c r="J30" i="1"/>
  <c r="B29" i="1"/>
  <c r="C29" i="1"/>
  <c r="D29" i="1"/>
  <c r="E29" i="1"/>
  <c r="F29" i="1"/>
  <c r="G29" i="1"/>
  <c r="H29" i="1"/>
  <c r="I29" i="1"/>
  <c r="J29" i="1"/>
  <c r="B25" i="1"/>
  <c r="C25" i="1"/>
  <c r="D25" i="1"/>
  <c r="E25" i="1"/>
  <c r="F25" i="1"/>
  <c r="G25" i="1"/>
  <c r="H25" i="1"/>
  <c r="I25" i="1"/>
  <c r="J25" i="1"/>
  <c r="B24" i="1"/>
  <c r="C24" i="1"/>
  <c r="D24" i="1"/>
  <c r="E24" i="1"/>
  <c r="F24" i="1"/>
  <c r="G24" i="1"/>
  <c r="H24" i="1"/>
  <c r="I24" i="1"/>
  <c r="J24" i="1"/>
  <c r="B20" i="1"/>
  <c r="C20" i="1"/>
  <c r="D20" i="1"/>
  <c r="E20" i="1"/>
  <c r="F20" i="1"/>
  <c r="G20" i="1"/>
  <c r="H20" i="1"/>
  <c r="I20" i="1"/>
  <c r="J20" i="1"/>
  <c r="B19" i="1"/>
  <c r="C19" i="1"/>
  <c r="D19" i="1"/>
  <c r="E19" i="1"/>
  <c r="F19" i="1"/>
  <c r="G19" i="1"/>
  <c r="H19" i="1"/>
  <c r="I19" i="1"/>
  <c r="J19" i="1"/>
  <c r="B15" i="1"/>
  <c r="C15" i="1"/>
  <c r="D15" i="1"/>
  <c r="E15" i="1"/>
  <c r="F15" i="1"/>
  <c r="G15" i="1"/>
  <c r="H15" i="1"/>
  <c r="I15" i="1"/>
  <c r="J15" i="1"/>
  <c r="B14" i="1"/>
  <c r="C14" i="1"/>
  <c r="D14" i="1"/>
  <c r="E14" i="1"/>
  <c r="F14" i="1"/>
  <c r="G14" i="1"/>
  <c r="H14" i="1"/>
  <c r="I14" i="1"/>
  <c r="J14" i="1"/>
  <c r="B10" i="1"/>
  <c r="C10" i="1"/>
  <c r="D10" i="1"/>
  <c r="E10" i="1"/>
  <c r="F10" i="1"/>
  <c r="G10" i="1"/>
  <c r="H10" i="1"/>
  <c r="I10" i="1"/>
  <c r="J10" i="1"/>
  <c r="B9" i="1"/>
  <c r="C9" i="1"/>
  <c r="D9" i="1"/>
  <c r="E9" i="1"/>
  <c r="F9" i="1"/>
  <c r="G9" i="1"/>
  <c r="H9" i="1"/>
  <c r="I9" i="1"/>
  <c r="J9" i="1"/>
  <c r="B5" i="1"/>
  <c r="C5" i="1"/>
  <c r="D5" i="1"/>
  <c r="E5" i="1"/>
  <c r="F5" i="1"/>
  <c r="G5" i="1"/>
  <c r="H5" i="1"/>
  <c r="I5" i="1"/>
  <c r="J5" i="1"/>
  <c r="B4" i="1" l="1"/>
  <c r="C4" i="1"/>
  <c r="D4" i="1"/>
  <c r="E4" i="1"/>
  <c r="F4" i="1"/>
  <c r="G4" i="1"/>
  <c r="H4" i="1"/>
  <c r="I4" i="1"/>
  <c r="J4" i="1"/>
</calcChain>
</file>

<file path=xl/sharedStrings.xml><?xml version="1.0" encoding="utf-8"?>
<sst xmlns="http://schemas.openxmlformats.org/spreadsheetml/2006/main" count="46" uniqueCount="18">
  <si>
    <t>Thread_1</t>
  </si>
  <si>
    <t>local</t>
  </si>
  <si>
    <t>remote</t>
  </si>
  <si>
    <t>Thread_2</t>
  </si>
  <si>
    <t>Thread_3</t>
  </si>
  <si>
    <t>Thread_4</t>
  </si>
  <si>
    <t>Thread_5</t>
  </si>
  <si>
    <t>Thread_6</t>
  </si>
  <si>
    <t>Thread_7</t>
  </si>
  <si>
    <t>Thread_8</t>
  </si>
  <si>
    <t xml:space="preserve"> Image Preparation Times</t>
  </si>
  <si>
    <t>Local</t>
  </si>
  <si>
    <t>Remote</t>
  </si>
  <si>
    <t xml:space="preserve"> Image Preparation Time Trends for One Thread</t>
  </si>
  <si>
    <t>One Sub-Image</t>
  </si>
  <si>
    <t>Sixteen Sub-Image</t>
  </si>
  <si>
    <t xml:space="preserve"> Image Preparation Time Trends for Eight Threads</t>
  </si>
  <si>
    <t xml:space="preserve"> Image Preparation Time Trends for Four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</si>
</sst>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2" fontId="0" fillId="0" borderId="0" xfId="0" applyNumberFormat="1"/>
    <xf numFmtId="2" fontId="0" fillId="3" borderId="1" xfId="0" applyNumberFormat="1" applyFill="1" applyBorder="1"/>
    <xf numFmtId="2" fontId="0" fillId="2" borderId="1" xfId="0" applyNumberFormat="1" applyFill="1" applyBorder="1"/>
    <xf numFmtId="2" fontId="0" fillId="5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7" borderId="1" xfId="0" applyFill="1" applyBorder="1"/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1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 baseline="0"/>
              <a:t>Preparation Time of Images - Local Mode </a:t>
            </a:r>
            <a:endParaRPr lang="en-NZ" sz="1600" b="1"/>
          </a:p>
        </c:rich>
      </c:tx>
      <c:layout>
        <c:manualLayout>
          <c:xMode val="edge"/>
          <c:yMode val="edge"/>
          <c:x val="0.32426592329152504"/>
          <c:y val="5.7524401160226404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417757672607162E-2"/>
          <c:y val="5.273289031240392E-2"/>
          <c:w val="0.90510744663137499"/>
          <c:h val="0.88659981531043641"/>
        </c:manualLayout>
      </c:layout>
      <c:lineChart>
        <c:grouping val="standard"/>
        <c:varyColors val="0"/>
        <c:ser>
          <c:idx val="0"/>
          <c:order val="0"/>
          <c:tx>
            <c:v>OneThread_Local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Sheet1!$B$6:$J$6</c:f>
              <c:numCache>
                <c:formatCode>0.00</c:formatCode>
                <c:ptCount val="9"/>
                <c:pt idx="0">
                  <c:v>21.122766666666667</c:v>
                </c:pt>
                <c:pt idx="1">
                  <c:v>16.796933333333332</c:v>
                </c:pt>
                <c:pt idx="2">
                  <c:v>17.090499999999999</c:v>
                </c:pt>
                <c:pt idx="3">
                  <c:v>17.258083333333332</c:v>
                </c:pt>
                <c:pt idx="4">
                  <c:v>17.983483333333332</c:v>
                </c:pt>
                <c:pt idx="5">
                  <c:v>17.971916666666665</c:v>
                </c:pt>
                <c:pt idx="6">
                  <c:v>18.024483333333333</c:v>
                </c:pt>
                <c:pt idx="7">
                  <c:v>17.993033333333333</c:v>
                </c:pt>
                <c:pt idx="8">
                  <c:v>18.049283333333332</c:v>
                </c:pt>
              </c:numCache>
            </c:numRef>
          </c:val>
          <c:smooth val="0"/>
        </c:ser>
        <c:ser>
          <c:idx val="2"/>
          <c:order val="1"/>
          <c:tx>
            <c:v>TwoThreads_Local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Sheet1!$B$11:$J$11</c:f>
              <c:numCache>
                <c:formatCode>0.00</c:formatCode>
                <c:ptCount val="9"/>
                <c:pt idx="0">
                  <c:v>10.74</c:v>
                </c:pt>
                <c:pt idx="1">
                  <c:v>7.26</c:v>
                </c:pt>
                <c:pt idx="2">
                  <c:v>8.58</c:v>
                </c:pt>
                <c:pt idx="3">
                  <c:v>9.08</c:v>
                </c:pt>
                <c:pt idx="4">
                  <c:v>9.09</c:v>
                </c:pt>
                <c:pt idx="5">
                  <c:v>9.1</c:v>
                </c:pt>
                <c:pt idx="6">
                  <c:v>9.09</c:v>
                </c:pt>
                <c:pt idx="7">
                  <c:v>9.1</c:v>
                </c:pt>
                <c:pt idx="8">
                  <c:v>9.1199999999999992</c:v>
                </c:pt>
              </c:numCache>
            </c:numRef>
          </c:val>
          <c:smooth val="0"/>
        </c:ser>
        <c:ser>
          <c:idx val="4"/>
          <c:order val="2"/>
          <c:tx>
            <c:v>ThreeThreads_Local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Sheet1!$B$16:$J$16</c:f>
              <c:numCache>
                <c:formatCode>0.00</c:formatCode>
                <c:ptCount val="9"/>
                <c:pt idx="0">
                  <c:v>7.2439999999999998</c:v>
                </c:pt>
                <c:pt idx="1">
                  <c:v>5.8757166666666665</c:v>
                </c:pt>
                <c:pt idx="2">
                  <c:v>6.9043999999999999</c:v>
                </c:pt>
                <c:pt idx="3">
                  <c:v>6.9800333333333331</c:v>
                </c:pt>
                <c:pt idx="4">
                  <c:v>7.231416666666667</c:v>
                </c:pt>
                <c:pt idx="5">
                  <c:v>7.2450999999999999</c:v>
                </c:pt>
                <c:pt idx="6">
                  <c:v>7.2489999999999997</c:v>
                </c:pt>
                <c:pt idx="7">
                  <c:v>7.2585499999999996</c:v>
                </c:pt>
                <c:pt idx="8">
                  <c:v>7.255233333333333</c:v>
                </c:pt>
              </c:numCache>
            </c:numRef>
          </c:val>
          <c:smooth val="0"/>
        </c:ser>
        <c:ser>
          <c:idx val="6"/>
          <c:order val="3"/>
          <c:tx>
            <c:v>FourThreads_Local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Sheet1!$B$21:$J$21</c:f>
              <c:numCache>
                <c:formatCode>0.00</c:formatCode>
                <c:ptCount val="9"/>
                <c:pt idx="0">
                  <c:v>4.3313333333333333</c:v>
                </c:pt>
                <c:pt idx="1">
                  <c:v>1.6363166666666666</c:v>
                </c:pt>
                <c:pt idx="2">
                  <c:v>0.81358333333333333</c:v>
                </c:pt>
                <c:pt idx="3">
                  <c:v>1.8812500000000001</c:v>
                </c:pt>
                <c:pt idx="4">
                  <c:v>0.78598333333333337</c:v>
                </c:pt>
                <c:pt idx="5">
                  <c:v>1.8742666666666667</c:v>
                </c:pt>
                <c:pt idx="6">
                  <c:v>0.95584999999999998</c:v>
                </c:pt>
                <c:pt idx="7">
                  <c:v>1.6112166666666667</c:v>
                </c:pt>
                <c:pt idx="8">
                  <c:v>0.96338333333333337</c:v>
                </c:pt>
              </c:numCache>
            </c:numRef>
          </c:val>
          <c:smooth val="0"/>
        </c:ser>
        <c:ser>
          <c:idx val="8"/>
          <c:order val="4"/>
          <c:tx>
            <c:v>FiveThreads_Local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Sheet1!$B$26:$J$26</c:f>
              <c:numCache>
                <c:formatCode>0.00</c:formatCode>
                <c:ptCount val="9"/>
                <c:pt idx="0">
                  <c:v>4.2637666666666663</c:v>
                </c:pt>
                <c:pt idx="1">
                  <c:v>1.5931999999999999</c:v>
                </c:pt>
                <c:pt idx="2">
                  <c:v>0.80945</c:v>
                </c:pt>
                <c:pt idx="3">
                  <c:v>1.7577</c:v>
                </c:pt>
                <c:pt idx="4">
                  <c:v>2.2830499999999998</c:v>
                </c:pt>
                <c:pt idx="5">
                  <c:v>1.1385333333333334</c:v>
                </c:pt>
                <c:pt idx="6">
                  <c:v>1.6503833333333333</c:v>
                </c:pt>
                <c:pt idx="7">
                  <c:v>0.97788333333333333</c:v>
                </c:pt>
                <c:pt idx="8">
                  <c:v>1.2784</c:v>
                </c:pt>
              </c:numCache>
            </c:numRef>
          </c:val>
          <c:smooth val="0"/>
        </c:ser>
        <c:ser>
          <c:idx val="10"/>
          <c:order val="5"/>
          <c:tx>
            <c:v>SixThreads_Local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Sheet1!$B$31:$J$31</c:f>
              <c:numCache>
                <c:formatCode>0.00</c:formatCode>
                <c:ptCount val="9"/>
                <c:pt idx="0">
                  <c:v>4.3341333333333329</c:v>
                </c:pt>
                <c:pt idx="1">
                  <c:v>1.61205</c:v>
                </c:pt>
                <c:pt idx="2">
                  <c:v>0.8135</c:v>
                </c:pt>
                <c:pt idx="3">
                  <c:v>0.9276833333333333</c:v>
                </c:pt>
                <c:pt idx="4">
                  <c:v>1.5471999999999999</c:v>
                </c:pt>
                <c:pt idx="5">
                  <c:v>0.97868333333333335</c:v>
                </c:pt>
                <c:pt idx="6">
                  <c:v>1.15015</c:v>
                </c:pt>
                <c:pt idx="7">
                  <c:v>1.4964333333333333</c:v>
                </c:pt>
                <c:pt idx="8">
                  <c:v>0.98140000000000005</c:v>
                </c:pt>
              </c:numCache>
            </c:numRef>
          </c:val>
          <c:smooth val="0"/>
        </c:ser>
        <c:ser>
          <c:idx val="12"/>
          <c:order val="6"/>
          <c:tx>
            <c:v>SevenThreads_Local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Sheet1!$B$36:$J$36</c:f>
              <c:numCache>
                <c:formatCode>0.00</c:formatCode>
                <c:ptCount val="9"/>
                <c:pt idx="0">
                  <c:v>4.340066666666667</c:v>
                </c:pt>
                <c:pt idx="1">
                  <c:v>1.5889166666666668</c:v>
                </c:pt>
                <c:pt idx="2">
                  <c:v>0.81053333333333333</c:v>
                </c:pt>
                <c:pt idx="3">
                  <c:v>1.1243333333333334</c:v>
                </c:pt>
                <c:pt idx="4">
                  <c:v>1.4593</c:v>
                </c:pt>
                <c:pt idx="5">
                  <c:v>1.7324333333333333</c:v>
                </c:pt>
                <c:pt idx="6">
                  <c:v>1.0149666666666666</c:v>
                </c:pt>
                <c:pt idx="7">
                  <c:v>1.1497999999999999</c:v>
                </c:pt>
                <c:pt idx="8">
                  <c:v>1.45865</c:v>
                </c:pt>
              </c:numCache>
            </c:numRef>
          </c:val>
          <c:smooth val="0"/>
        </c:ser>
        <c:ser>
          <c:idx val="14"/>
          <c:order val="7"/>
          <c:tx>
            <c:v>EightThreads_Local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Sheet1!$B$41:$J$41</c:f>
              <c:numCache>
                <c:formatCode>0.00</c:formatCode>
                <c:ptCount val="9"/>
                <c:pt idx="0">
                  <c:v>3.7101333333333333</c:v>
                </c:pt>
                <c:pt idx="1">
                  <c:v>1.9184666666666668</c:v>
                </c:pt>
                <c:pt idx="2">
                  <c:v>0.80933333333333335</c:v>
                </c:pt>
                <c:pt idx="3">
                  <c:v>0.8430333333333333</c:v>
                </c:pt>
                <c:pt idx="4">
                  <c:v>1.0204500000000001</c:v>
                </c:pt>
                <c:pt idx="5">
                  <c:v>1.3348333333333333</c:v>
                </c:pt>
                <c:pt idx="6">
                  <c:v>0.97768333333333335</c:v>
                </c:pt>
                <c:pt idx="7">
                  <c:v>1.0399166666666666</c:v>
                </c:pt>
                <c:pt idx="8">
                  <c:v>1.12185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288640"/>
        <c:axId val="108311680"/>
      </c:lineChart>
      <c:catAx>
        <c:axId val="10828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3387804537243624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1680"/>
        <c:crosses val="autoZero"/>
        <c:auto val="1"/>
        <c:lblAlgn val="ctr"/>
        <c:lblOffset val="100"/>
        <c:noMultiLvlLbl val="0"/>
      </c:catAx>
      <c:valAx>
        <c:axId val="108311680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</a:t>
                </a:r>
                <a:r>
                  <a:rPr lang="en-NZ" sz="1600" baseline="0"/>
                  <a:t>(Minutes)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8350310221921E-4"/>
              <c:y val="0.3822547413751615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88640"/>
        <c:crossesAt val="1"/>
        <c:crossBetween val="midCat"/>
        <c:majorUnit val="2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464322484119426"/>
          <c:y val="5.7441851379821281E-2"/>
          <c:w val="0.56783898715113734"/>
          <c:h val="5.7527118848470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 baseline="0"/>
              <a:t>Preparation Time of Images - Remote Mode </a:t>
            </a:r>
            <a:endParaRPr lang="en-NZ" sz="1600" b="1"/>
          </a:p>
        </c:rich>
      </c:tx>
      <c:layout>
        <c:manualLayout>
          <c:xMode val="edge"/>
          <c:yMode val="edge"/>
          <c:x val="0.33177828171265211"/>
          <c:y val="2.8762200580113202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417757672607162E-2"/>
          <c:y val="5.273289031240392E-2"/>
          <c:w val="0.90510744663137499"/>
          <c:h val="0.88659981531043641"/>
        </c:manualLayout>
      </c:layout>
      <c:lineChart>
        <c:grouping val="standard"/>
        <c:varyColors val="0"/>
        <c:ser>
          <c:idx val="1"/>
          <c:order val="0"/>
          <c:tx>
            <c:v>OneThread_Remote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Sheet1!$B$7:$J$7</c:f>
              <c:numCache>
                <c:formatCode>0.00</c:formatCode>
                <c:ptCount val="9"/>
                <c:pt idx="0">
                  <c:v>3.7638500000000001</c:v>
                </c:pt>
                <c:pt idx="1">
                  <c:v>3.8110833333333334</c:v>
                </c:pt>
                <c:pt idx="2">
                  <c:v>3.069</c:v>
                </c:pt>
                <c:pt idx="3">
                  <c:v>3.0624166666666666</c:v>
                </c:pt>
                <c:pt idx="4">
                  <c:v>3.7954666666666665</c:v>
                </c:pt>
                <c:pt idx="5">
                  <c:v>3.7473999999999998</c:v>
                </c:pt>
                <c:pt idx="6">
                  <c:v>3.7686000000000002</c:v>
                </c:pt>
                <c:pt idx="7">
                  <c:v>2.9925833333333332</c:v>
                </c:pt>
                <c:pt idx="8">
                  <c:v>3.7668166666666667</c:v>
                </c:pt>
              </c:numCache>
            </c:numRef>
          </c:val>
          <c:smooth val="0"/>
        </c:ser>
        <c:ser>
          <c:idx val="3"/>
          <c:order val="1"/>
          <c:tx>
            <c:v>TwoThreads_Remote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Sheet1!$B$12:$J$12</c:f>
              <c:numCache>
                <c:formatCode>0.00</c:formatCode>
                <c:ptCount val="9"/>
                <c:pt idx="0">
                  <c:v>3.8550499999999999</c:v>
                </c:pt>
                <c:pt idx="1">
                  <c:v>1.9191499999999999</c:v>
                </c:pt>
                <c:pt idx="2">
                  <c:v>1.5183666666666666</c:v>
                </c:pt>
                <c:pt idx="3">
                  <c:v>1.8713666666666666</c:v>
                </c:pt>
                <c:pt idx="4">
                  <c:v>1.8687833333333332</c:v>
                </c:pt>
                <c:pt idx="5">
                  <c:v>1.8672166666666667</c:v>
                </c:pt>
                <c:pt idx="6">
                  <c:v>1.8671833333333334</c:v>
                </c:pt>
                <c:pt idx="7">
                  <c:v>1.8769666666666667</c:v>
                </c:pt>
                <c:pt idx="8">
                  <c:v>1.8753500000000001</c:v>
                </c:pt>
              </c:numCache>
            </c:numRef>
          </c:val>
          <c:smooth val="0"/>
        </c:ser>
        <c:ser>
          <c:idx val="5"/>
          <c:order val="2"/>
          <c:tx>
            <c:v>ThreeThreads_Remote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Sheet1!$B$17:$J$17</c:f>
              <c:numCache>
                <c:formatCode>0.00</c:formatCode>
                <c:ptCount val="9"/>
                <c:pt idx="0">
                  <c:v>4.3458833333333331</c:v>
                </c:pt>
                <c:pt idx="1">
                  <c:v>1.9641333333333333</c:v>
                </c:pt>
                <c:pt idx="2">
                  <c:v>1.9232166666666666</c:v>
                </c:pt>
                <c:pt idx="3">
                  <c:v>1.2758666666666667</c:v>
                </c:pt>
                <c:pt idx="4">
                  <c:v>1.4263166666666667</c:v>
                </c:pt>
                <c:pt idx="5">
                  <c:v>1.5261499999999999</c:v>
                </c:pt>
                <c:pt idx="6">
                  <c:v>1.2783666666666667</c:v>
                </c:pt>
                <c:pt idx="7">
                  <c:v>1.3669666666666667</c:v>
                </c:pt>
                <c:pt idx="8">
                  <c:v>1.4297166666666667</c:v>
                </c:pt>
              </c:numCache>
            </c:numRef>
          </c:val>
          <c:smooth val="0"/>
        </c:ser>
        <c:ser>
          <c:idx val="7"/>
          <c:order val="3"/>
          <c:tx>
            <c:v>FourThreads_Remote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Sheet1!$B$22:$J$22</c:f>
              <c:numCache>
                <c:formatCode>0.00</c:formatCode>
                <c:ptCount val="9"/>
                <c:pt idx="0">
                  <c:v>4.3445</c:v>
                </c:pt>
                <c:pt idx="1">
                  <c:v>1.9661166666666667</c:v>
                </c:pt>
                <c:pt idx="2">
                  <c:v>0.94664999999999999</c:v>
                </c:pt>
                <c:pt idx="3">
                  <c:v>1.2753666666666668</c:v>
                </c:pt>
                <c:pt idx="4">
                  <c:v>0.96260000000000001</c:v>
                </c:pt>
                <c:pt idx="5">
                  <c:v>1.1440666666666666</c:v>
                </c:pt>
                <c:pt idx="6">
                  <c:v>0.95979999999999999</c:v>
                </c:pt>
                <c:pt idx="7">
                  <c:v>1.08785</c:v>
                </c:pt>
                <c:pt idx="8">
                  <c:v>0.78249999999999997</c:v>
                </c:pt>
              </c:numCache>
            </c:numRef>
          </c:val>
          <c:smooth val="0"/>
        </c:ser>
        <c:ser>
          <c:idx val="9"/>
          <c:order val="4"/>
          <c:tx>
            <c:v>FiveThreads_Remote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  <a:prstDash val="solid"/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Sheet1!$B$27:$J$27</c:f>
              <c:numCache>
                <c:formatCode>0.00</c:formatCode>
                <c:ptCount val="9"/>
                <c:pt idx="0">
                  <c:v>3.8630333333333335</c:v>
                </c:pt>
                <c:pt idx="1">
                  <c:v>1.9161333333333332</c:v>
                </c:pt>
                <c:pt idx="2">
                  <c:v>0.96935000000000004</c:v>
                </c:pt>
                <c:pt idx="3">
                  <c:v>1.4045833333333333</c:v>
                </c:pt>
                <c:pt idx="4">
                  <c:v>0.87186666666666668</c:v>
                </c:pt>
                <c:pt idx="5">
                  <c:v>1.0323166666666668</c:v>
                </c:pt>
                <c:pt idx="6">
                  <c:v>1.0924166666666666</c:v>
                </c:pt>
                <c:pt idx="7">
                  <c:v>0.98866666666666669</c:v>
                </c:pt>
                <c:pt idx="8">
                  <c:v>0.90669999999999995</c:v>
                </c:pt>
              </c:numCache>
            </c:numRef>
          </c:val>
          <c:smooth val="0"/>
        </c:ser>
        <c:ser>
          <c:idx val="11"/>
          <c:order val="5"/>
          <c:tx>
            <c:v>SixThreads_Remote</c:v>
          </c:tx>
          <c:spPr>
            <a:ln w="127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2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Sheet1!$B$32:$J$32</c:f>
              <c:numCache>
                <c:formatCode>0.00</c:formatCode>
                <c:ptCount val="9"/>
                <c:pt idx="0">
                  <c:v>3.7638333333333334</c:v>
                </c:pt>
                <c:pt idx="1">
                  <c:v>1.9193499999999999</c:v>
                </c:pt>
                <c:pt idx="2">
                  <c:v>0.94618333333333338</c:v>
                </c:pt>
                <c:pt idx="3">
                  <c:v>0.99721666666666664</c:v>
                </c:pt>
                <c:pt idx="4">
                  <c:v>1.1727833333333333</c:v>
                </c:pt>
                <c:pt idx="5">
                  <c:v>0.96838333333333337</c:v>
                </c:pt>
                <c:pt idx="6">
                  <c:v>0.81181666666666663</c:v>
                </c:pt>
                <c:pt idx="7">
                  <c:v>1.0661666666666667</c:v>
                </c:pt>
                <c:pt idx="8">
                  <c:v>0.9750833333333333</c:v>
                </c:pt>
              </c:numCache>
            </c:numRef>
          </c:val>
          <c:smooth val="0"/>
        </c:ser>
        <c:ser>
          <c:idx val="13"/>
          <c:order val="6"/>
          <c:tx>
            <c:v>SevenThreads_Remote</c:v>
          </c:tx>
          <c:spPr>
            <a:ln w="127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6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Sheet1!$B$37:$J$37</c:f>
              <c:numCache>
                <c:formatCode>0.00</c:formatCode>
                <c:ptCount val="9"/>
                <c:pt idx="0">
                  <c:v>3.8622166666666669</c:v>
                </c:pt>
                <c:pt idx="1">
                  <c:v>1.96435</c:v>
                </c:pt>
                <c:pt idx="2">
                  <c:v>0.94668333333333332</c:v>
                </c:pt>
                <c:pt idx="3">
                  <c:v>1.0125166666666667</c:v>
                </c:pt>
                <c:pt idx="4">
                  <c:v>1.2851166666666667</c:v>
                </c:pt>
                <c:pt idx="5">
                  <c:v>1.0445833333333334</c:v>
                </c:pt>
                <c:pt idx="6">
                  <c:v>0.98819999999999997</c:v>
                </c:pt>
                <c:pt idx="7">
                  <c:v>0.98183333333333334</c:v>
                </c:pt>
                <c:pt idx="8">
                  <c:v>1.0482333333333334</c:v>
                </c:pt>
              </c:numCache>
            </c:numRef>
          </c:val>
          <c:smooth val="0"/>
        </c:ser>
        <c:ser>
          <c:idx val="15"/>
          <c:order val="7"/>
          <c:tx>
            <c:v>EightThreads_Remote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Sheet1!$B$38:$J$38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Sheet1!$B$42:$J$42</c:f>
              <c:numCache>
                <c:formatCode>0.00</c:formatCode>
                <c:ptCount val="9"/>
                <c:pt idx="0">
                  <c:v>4.3433999999999999</c:v>
                </c:pt>
                <c:pt idx="1">
                  <c:v>1.9130666666666667</c:v>
                </c:pt>
                <c:pt idx="2">
                  <c:v>0.94561666666666666</c:v>
                </c:pt>
                <c:pt idx="3">
                  <c:v>0.98358333333333337</c:v>
                </c:pt>
                <c:pt idx="4">
                  <c:v>0.81706666666666672</c:v>
                </c:pt>
                <c:pt idx="5">
                  <c:v>1.1251333333333333</c:v>
                </c:pt>
                <c:pt idx="6">
                  <c:v>0.78576666666666661</c:v>
                </c:pt>
                <c:pt idx="7">
                  <c:v>0.81541666666666668</c:v>
                </c:pt>
                <c:pt idx="8">
                  <c:v>0.98570000000000002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909504"/>
        <c:axId val="111924352"/>
      </c:lineChart>
      <c:catAx>
        <c:axId val="111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Number</a:t>
                </a:r>
                <a:r>
                  <a:rPr lang="en-NZ" sz="1600" baseline="0"/>
                  <a:t> of Sub-Images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0.43387804537243624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24352"/>
        <c:crosses val="autoZero"/>
        <c:auto val="1"/>
        <c:lblAlgn val="ctr"/>
        <c:lblOffset val="100"/>
        <c:noMultiLvlLbl val="0"/>
      </c:catAx>
      <c:valAx>
        <c:axId val="111924352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</a:t>
                </a:r>
                <a:r>
                  <a:rPr lang="en-NZ" sz="1600" baseline="0"/>
                  <a:t> (Minutes)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8350310221921E-4"/>
              <c:y val="0.37794041128814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09504"/>
        <c:crossesAt val="1"/>
        <c:crossBetween val="midCat"/>
        <c:majorUnit val="2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357371791645849"/>
          <c:y val="5.0251301234792968E-2"/>
          <c:w val="0.64674507532005543"/>
          <c:h val="6.90319990805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 baseline="0"/>
              <a:t>Preparation Times of Images </a:t>
            </a:r>
            <a:endParaRPr lang="en-NZ" sz="1600" b="1"/>
          </a:p>
        </c:rich>
      </c:tx>
      <c:layout>
        <c:manualLayout>
          <c:xMode val="edge"/>
          <c:yMode val="edge"/>
          <c:x val="0.36787849349421681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417757672607162E-2"/>
          <c:y val="4.6980450196381293E-2"/>
          <c:w val="0.90510744663137499"/>
          <c:h val="0.88104841760293795"/>
        </c:manualLayout>
      </c:layout>
      <c:lineChart>
        <c:grouping val="standard"/>
        <c:varyColors val="0"/>
        <c:ser>
          <c:idx val="0"/>
          <c:order val="0"/>
          <c:tx>
            <c:v>OneThread_OneSubImage_Local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Sheet1!$B$53:$AG$53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Sheet1!$B$56:$AG$56</c:f>
              <c:numCache>
                <c:formatCode>General</c:formatCode>
                <c:ptCount val="32"/>
                <c:pt idx="0">
                  <c:v>7.0860000000000003</c:v>
                </c:pt>
                <c:pt idx="1">
                  <c:v>31.594000000000001</c:v>
                </c:pt>
                <c:pt idx="2">
                  <c:v>27.094000000000001</c:v>
                </c:pt>
                <c:pt idx="3">
                  <c:v>45.814</c:v>
                </c:pt>
                <c:pt idx="4">
                  <c:v>45.682000000000002</c:v>
                </c:pt>
                <c:pt idx="5">
                  <c:v>45.77</c:v>
                </c:pt>
                <c:pt idx="6">
                  <c:v>45.741</c:v>
                </c:pt>
                <c:pt idx="7">
                  <c:v>45.77</c:v>
                </c:pt>
                <c:pt idx="8">
                  <c:v>45.756999999999998</c:v>
                </c:pt>
                <c:pt idx="9">
                  <c:v>40.274999999999999</c:v>
                </c:pt>
                <c:pt idx="10">
                  <c:v>40.316000000000003</c:v>
                </c:pt>
                <c:pt idx="11">
                  <c:v>40.255000000000003</c:v>
                </c:pt>
                <c:pt idx="12">
                  <c:v>40.277999999999999</c:v>
                </c:pt>
                <c:pt idx="13">
                  <c:v>40.317999999999998</c:v>
                </c:pt>
                <c:pt idx="14">
                  <c:v>40.256</c:v>
                </c:pt>
                <c:pt idx="15">
                  <c:v>40.334000000000003</c:v>
                </c:pt>
                <c:pt idx="16">
                  <c:v>40.314</c:v>
                </c:pt>
                <c:pt idx="17">
                  <c:v>40.314999999999998</c:v>
                </c:pt>
                <c:pt idx="18">
                  <c:v>40.317</c:v>
                </c:pt>
                <c:pt idx="19">
                  <c:v>40.289000000000001</c:v>
                </c:pt>
                <c:pt idx="20">
                  <c:v>40.274000000000001</c:v>
                </c:pt>
                <c:pt idx="21">
                  <c:v>40.305999999999997</c:v>
                </c:pt>
                <c:pt idx="22">
                  <c:v>40.341000000000001</c:v>
                </c:pt>
                <c:pt idx="23">
                  <c:v>40.332999999999998</c:v>
                </c:pt>
                <c:pt idx="24">
                  <c:v>40.33</c:v>
                </c:pt>
                <c:pt idx="25">
                  <c:v>40.317</c:v>
                </c:pt>
                <c:pt idx="26">
                  <c:v>40.326999999999998</c:v>
                </c:pt>
                <c:pt idx="27">
                  <c:v>40.301000000000002</c:v>
                </c:pt>
                <c:pt idx="28">
                  <c:v>40.317999999999998</c:v>
                </c:pt>
                <c:pt idx="29">
                  <c:v>40.298000000000002</c:v>
                </c:pt>
                <c:pt idx="30">
                  <c:v>40.335999999999999</c:v>
                </c:pt>
                <c:pt idx="31">
                  <c:v>40.31</c:v>
                </c:pt>
              </c:numCache>
            </c:numRef>
          </c:val>
          <c:smooth val="0"/>
        </c:ser>
        <c:ser>
          <c:idx val="4"/>
          <c:order val="1"/>
          <c:tx>
            <c:v>OneThread_SixteenSubImage_Local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Sheet1!$B$53:$AG$53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Sheet1!$B$63:$AG$63</c:f>
              <c:numCache>
                <c:formatCode>General</c:formatCode>
                <c:ptCount val="32"/>
                <c:pt idx="0">
                  <c:v>7.0720000000000001</c:v>
                </c:pt>
                <c:pt idx="1">
                  <c:v>31.4</c:v>
                </c:pt>
                <c:pt idx="2">
                  <c:v>26.875</c:v>
                </c:pt>
                <c:pt idx="3">
                  <c:v>45.485999999999997</c:v>
                </c:pt>
                <c:pt idx="4">
                  <c:v>45.509</c:v>
                </c:pt>
                <c:pt idx="5">
                  <c:v>45.533999999999999</c:v>
                </c:pt>
                <c:pt idx="6">
                  <c:v>45.414000000000001</c:v>
                </c:pt>
                <c:pt idx="7">
                  <c:v>45.454000000000001</c:v>
                </c:pt>
                <c:pt idx="8">
                  <c:v>45.499000000000002</c:v>
                </c:pt>
                <c:pt idx="9">
                  <c:v>40.040999999999997</c:v>
                </c:pt>
                <c:pt idx="10">
                  <c:v>39.991</c:v>
                </c:pt>
                <c:pt idx="11">
                  <c:v>40</c:v>
                </c:pt>
                <c:pt idx="12">
                  <c:v>40.002000000000002</c:v>
                </c:pt>
                <c:pt idx="13">
                  <c:v>40.014000000000003</c:v>
                </c:pt>
                <c:pt idx="14">
                  <c:v>39.993000000000002</c:v>
                </c:pt>
                <c:pt idx="15">
                  <c:v>40.036000000000001</c:v>
                </c:pt>
                <c:pt idx="16">
                  <c:v>40.014000000000003</c:v>
                </c:pt>
                <c:pt idx="17">
                  <c:v>40.036999999999999</c:v>
                </c:pt>
                <c:pt idx="18">
                  <c:v>40.005000000000003</c:v>
                </c:pt>
                <c:pt idx="19">
                  <c:v>40.142000000000003</c:v>
                </c:pt>
                <c:pt idx="20">
                  <c:v>40.115000000000002</c:v>
                </c:pt>
                <c:pt idx="21">
                  <c:v>40.079000000000001</c:v>
                </c:pt>
                <c:pt idx="22">
                  <c:v>40.052</c:v>
                </c:pt>
                <c:pt idx="23">
                  <c:v>40.07</c:v>
                </c:pt>
                <c:pt idx="24">
                  <c:v>40.067999999999998</c:v>
                </c:pt>
                <c:pt idx="25">
                  <c:v>39.988999999999997</c:v>
                </c:pt>
                <c:pt idx="26">
                  <c:v>40.045000000000002</c:v>
                </c:pt>
                <c:pt idx="27">
                  <c:v>40.064</c:v>
                </c:pt>
                <c:pt idx="28">
                  <c:v>40.033000000000001</c:v>
                </c:pt>
                <c:pt idx="29">
                  <c:v>39.966999999999999</c:v>
                </c:pt>
                <c:pt idx="30">
                  <c:v>40.008000000000003</c:v>
                </c:pt>
                <c:pt idx="31">
                  <c:v>40.04</c:v>
                </c:pt>
              </c:numCache>
            </c:numRef>
          </c:val>
          <c:smooth val="0"/>
        </c:ser>
        <c:ser>
          <c:idx val="8"/>
          <c:order val="2"/>
          <c:tx>
            <c:v>EightThreads_OneSubImage_Local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Sheet1!$B$53:$AG$53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Sheet1!$B$71:$AG$71</c:f>
              <c:numCache>
                <c:formatCode>General</c:formatCode>
                <c:ptCount val="32"/>
                <c:pt idx="0">
                  <c:v>7.0579999999999998</c:v>
                </c:pt>
                <c:pt idx="1">
                  <c:v>11.156000000000001</c:v>
                </c:pt>
                <c:pt idx="2">
                  <c:v>5.6779999999999999</c:v>
                </c:pt>
                <c:pt idx="3">
                  <c:v>11.237</c:v>
                </c:pt>
                <c:pt idx="4">
                  <c:v>11.256</c:v>
                </c:pt>
                <c:pt idx="5">
                  <c:v>11.273</c:v>
                </c:pt>
                <c:pt idx="6">
                  <c:v>11.282999999999999</c:v>
                </c:pt>
                <c:pt idx="7">
                  <c:v>11.282999999999999</c:v>
                </c:pt>
                <c:pt idx="8">
                  <c:v>11.292999999999999</c:v>
                </c:pt>
                <c:pt idx="9">
                  <c:v>5.6929999999999996</c:v>
                </c:pt>
                <c:pt idx="10">
                  <c:v>5.6959999999999997</c:v>
                </c:pt>
                <c:pt idx="11">
                  <c:v>5.7110000000000003</c:v>
                </c:pt>
                <c:pt idx="12">
                  <c:v>5.7039999999999997</c:v>
                </c:pt>
                <c:pt idx="13">
                  <c:v>5.702</c:v>
                </c:pt>
                <c:pt idx="14">
                  <c:v>5.6859999999999999</c:v>
                </c:pt>
                <c:pt idx="15">
                  <c:v>5.6890000000000001</c:v>
                </c:pt>
                <c:pt idx="16">
                  <c:v>5.6859999999999999</c:v>
                </c:pt>
                <c:pt idx="17">
                  <c:v>5.694</c:v>
                </c:pt>
                <c:pt idx="18">
                  <c:v>5.6829999999999998</c:v>
                </c:pt>
                <c:pt idx="19">
                  <c:v>5.7039999999999997</c:v>
                </c:pt>
                <c:pt idx="20">
                  <c:v>5.7370000000000001</c:v>
                </c:pt>
                <c:pt idx="21">
                  <c:v>5.702</c:v>
                </c:pt>
                <c:pt idx="22">
                  <c:v>5.69</c:v>
                </c:pt>
                <c:pt idx="23">
                  <c:v>5.7229999999999999</c:v>
                </c:pt>
                <c:pt idx="24">
                  <c:v>5.718</c:v>
                </c:pt>
                <c:pt idx="25">
                  <c:v>5.7050000000000001</c:v>
                </c:pt>
                <c:pt idx="26">
                  <c:v>5.6820000000000004</c:v>
                </c:pt>
                <c:pt idx="27">
                  <c:v>5.69</c:v>
                </c:pt>
                <c:pt idx="28">
                  <c:v>5.6879999999999997</c:v>
                </c:pt>
                <c:pt idx="29">
                  <c:v>5.7279999999999998</c:v>
                </c:pt>
                <c:pt idx="30">
                  <c:v>5.6849999999999996</c:v>
                </c:pt>
                <c:pt idx="31">
                  <c:v>5.6950000000000003</c:v>
                </c:pt>
              </c:numCache>
            </c:numRef>
          </c:val>
          <c:smooth val="0"/>
        </c:ser>
        <c:ser>
          <c:idx val="12"/>
          <c:order val="3"/>
          <c:tx>
            <c:v>EightThreads_SixteenSubImages_Local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Sheet1!$B$53:$AG$53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Sheet1!$B$78:$AG$78</c:f>
              <c:numCache>
                <c:formatCode>General</c:formatCode>
                <c:ptCount val="32"/>
                <c:pt idx="0">
                  <c:v>2.3929999999999998</c:v>
                </c:pt>
                <c:pt idx="1">
                  <c:v>2.214</c:v>
                </c:pt>
                <c:pt idx="2">
                  <c:v>2.222</c:v>
                </c:pt>
                <c:pt idx="3">
                  <c:v>2.0790000000000002</c:v>
                </c:pt>
                <c:pt idx="4">
                  <c:v>1.7749999999999999</c:v>
                </c:pt>
                <c:pt idx="5">
                  <c:v>2.149</c:v>
                </c:pt>
                <c:pt idx="6">
                  <c:v>2.2410000000000001</c:v>
                </c:pt>
                <c:pt idx="7">
                  <c:v>1.946</c:v>
                </c:pt>
                <c:pt idx="8">
                  <c:v>2.2120000000000002</c:v>
                </c:pt>
                <c:pt idx="9">
                  <c:v>2.2200000000000002</c:v>
                </c:pt>
                <c:pt idx="10">
                  <c:v>2.278</c:v>
                </c:pt>
                <c:pt idx="11">
                  <c:v>2.1030000000000002</c:v>
                </c:pt>
                <c:pt idx="12">
                  <c:v>2.234</c:v>
                </c:pt>
                <c:pt idx="13">
                  <c:v>1.7749999999999999</c:v>
                </c:pt>
                <c:pt idx="14">
                  <c:v>2.2029999999999998</c:v>
                </c:pt>
                <c:pt idx="15">
                  <c:v>1.792</c:v>
                </c:pt>
                <c:pt idx="16">
                  <c:v>2.2290000000000001</c:v>
                </c:pt>
                <c:pt idx="17">
                  <c:v>2.2759999999999998</c:v>
                </c:pt>
                <c:pt idx="18">
                  <c:v>2.206</c:v>
                </c:pt>
                <c:pt idx="19">
                  <c:v>2.254</c:v>
                </c:pt>
                <c:pt idx="20">
                  <c:v>1.907</c:v>
                </c:pt>
                <c:pt idx="21">
                  <c:v>2.2130000000000001</c:v>
                </c:pt>
                <c:pt idx="22">
                  <c:v>1.7829999999999999</c:v>
                </c:pt>
                <c:pt idx="23">
                  <c:v>1.778</c:v>
                </c:pt>
                <c:pt idx="24">
                  <c:v>1.7849999999999999</c:v>
                </c:pt>
                <c:pt idx="25">
                  <c:v>2.214</c:v>
                </c:pt>
                <c:pt idx="26">
                  <c:v>1.925</c:v>
                </c:pt>
                <c:pt idx="27">
                  <c:v>1.984</c:v>
                </c:pt>
                <c:pt idx="28">
                  <c:v>2.206</c:v>
                </c:pt>
                <c:pt idx="29">
                  <c:v>2.2210000000000001</c:v>
                </c:pt>
                <c:pt idx="30">
                  <c:v>2.2010000000000001</c:v>
                </c:pt>
                <c:pt idx="31">
                  <c:v>2.2930000000000001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230400"/>
        <c:axId val="112232704"/>
      </c:lineChart>
      <c:catAx>
        <c:axId val="11223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Image Index</a:t>
                </a:r>
              </a:p>
            </c:rich>
          </c:tx>
          <c:layout>
            <c:manualLayout>
              <c:xMode val="edge"/>
              <c:yMode val="edge"/>
              <c:x val="0.43387804537243624"/>
              <c:y val="0.9675993810465024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32704"/>
        <c:crosses val="autoZero"/>
        <c:auto val="1"/>
        <c:lblAlgn val="ctr"/>
        <c:lblOffset val="100"/>
        <c:noMultiLvlLbl val="0"/>
      </c:catAx>
      <c:valAx>
        <c:axId val="112232704"/>
        <c:scaling>
          <c:orientation val="minMax"/>
          <c:max val="48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</a:t>
                </a:r>
                <a:r>
                  <a:rPr lang="en-NZ" sz="1600" baseline="0"/>
                  <a:t>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8350310221921E-4"/>
              <c:y val="0.405264501839252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30400"/>
        <c:crossesAt val="1"/>
        <c:crossBetween val="midCat"/>
        <c:majorUnit val="4"/>
        <c:min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464322484119426"/>
          <c:y val="5.7441851379821281E-2"/>
          <c:w val="0.22450752152704756"/>
          <c:h val="9.53075228989382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1600" b="1" baseline="0"/>
              <a:t>Preparation Times of Images </a:t>
            </a:r>
            <a:endParaRPr lang="en-NZ" sz="1600" b="1"/>
          </a:p>
        </c:rich>
      </c:tx>
      <c:layout>
        <c:manualLayout>
          <c:xMode val="edge"/>
          <c:yMode val="edge"/>
          <c:x val="0.38186122832349406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0417757672607162E-2"/>
          <c:y val="4.6980450196381293E-2"/>
          <c:w val="0.90510744663137499"/>
          <c:h val="0.88104841760293795"/>
        </c:manualLayout>
      </c:layout>
      <c:lineChart>
        <c:grouping val="standard"/>
        <c:varyColors val="0"/>
        <c:ser>
          <c:idx val="2"/>
          <c:order val="0"/>
          <c:tx>
            <c:v>OneThread_OneSubImage_Remote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Sheet1!$B$53:$AG$53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Sheet1!$B$57:$AG$57</c:f>
              <c:numCache>
                <c:formatCode>General</c:formatCode>
                <c:ptCount val="32"/>
                <c:pt idx="0">
                  <c:v>7.0640000000000001</c:v>
                </c:pt>
                <c:pt idx="1">
                  <c:v>7.0679999999999996</c:v>
                </c:pt>
                <c:pt idx="2">
                  <c:v>5.6260000000000003</c:v>
                </c:pt>
                <c:pt idx="3">
                  <c:v>7.1260000000000003</c:v>
                </c:pt>
                <c:pt idx="4">
                  <c:v>7.1529999999999996</c:v>
                </c:pt>
                <c:pt idx="5">
                  <c:v>7.0720000000000001</c:v>
                </c:pt>
                <c:pt idx="6">
                  <c:v>7.077</c:v>
                </c:pt>
                <c:pt idx="7">
                  <c:v>7.069</c:v>
                </c:pt>
                <c:pt idx="8">
                  <c:v>7.07</c:v>
                </c:pt>
                <c:pt idx="9">
                  <c:v>7.0860000000000003</c:v>
                </c:pt>
                <c:pt idx="10">
                  <c:v>7.0860000000000003</c:v>
                </c:pt>
                <c:pt idx="11">
                  <c:v>7.093</c:v>
                </c:pt>
                <c:pt idx="12">
                  <c:v>7.1</c:v>
                </c:pt>
                <c:pt idx="13">
                  <c:v>7.109</c:v>
                </c:pt>
                <c:pt idx="14">
                  <c:v>7.1109999999999998</c:v>
                </c:pt>
                <c:pt idx="15">
                  <c:v>7.0860000000000003</c:v>
                </c:pt>
                <c:pt idx="16">
                  <c:v>7.109</c:v>
                </c:pt>
                <c:pt idx="17">
                  <c:v>7.11</c:v>
                </c:pt>
                <c:pt idx="18">
                  <c:v>7.1189999999999998</c:v>
                </c:pt>
                <c:pt idx="19">
                  <c:v>7.1050000000000004</c:v>
                </c:pt>
                <c:pt idx="20">
                  <c:v>7.0949999999999998</c:v>
                </c:pt>
                <c:pt idx="21">
                  <c:v>7.1189999999999998</c:v>
                </c:pt>
                <c:pt idx="22">
                  <c:v>7.0990000000000002</c:v>
                </c:pt>
                <c:pt idx="23">
                  <c:v>7.1159999999999997</c:v>
                </c:pt>
                <c:pt idx="24">
                  <c:v>7.1689999999999996</c:v>
                </c:pt>
                <c:pt idx="25">
                  <c:v>7.11</c:v>
                </c:pt>
                <c:pt idx="26">
                  <c:v>7.12</c:v>
                </c:pt>
                <c:pt idx="27">
                  <c:v>7.117</c:v>
                </c:pt>
                <c:pt idx="28">
                  <c:v>7.11</c:v>
                </c:pt>
                <c:pt idx="29">
                  <c:v>7.1130000000000004</c:v>
                </c:pt>
                <c:pt idx="30">
                  <c:v>7.1059999999999999</c:v>
                </c:pt>
                <c:pt idx="31">
                  <c:v>7.1180000000000003</c:v>
                </c:pt>
              </c:numCache>
            </c:numRef>
          </c:val>
          <c:smooth val="0"/>
        </c:ser>
        <c:ser>
          <c:idx val="6"/>
          <c:order val="1"/>
          <c:tx>
            <c:v>OneThread_SixteenSubImage_Remote</c:v>
          </c:tx>
          <c:spPr>
            <a:ln w="127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Sheet1!$B$53:$AG$53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Sheet1!$B$64:$AG$64</c:f>
              <c:numCache>
                <c:formatCode>General</c:formatCode>
                <c:ptCount val="32"/>
                <c:pt idx="0">
                  <c:v>7.3259999999999996</c:v>
                </c:pt>
                <c:pt idx="1">
                  <c:v>6.9690000000000003</c:v>
                </c:pt>
                <c:pt idx="2">
                  <c:v>6.9359999999999999</c:v>
                </c:pt>
                <c:pt idx="3">
                  <c:v>6.9320000000000004</c:v>
                </c:pt>
                <c:pt idx="4">
                  <c:v>6.9320000000000004</c:v>
                </c:pt>
                <c:pt idx="5">
                  <c:v>6.9240000000000004</c:v>
                </c:pt>
                <c:pt idx="6">
                  <c:v>6.9450000000000003</c:v>
                </c:pt>
                <c:pt idx="7">
                  <c:v>6.9359999999999999</c:v>
                </c:pt>
                <c:pt idx="8">
                  <c:v>6.9409999999999998</c:v>
                </c:pt>
                <c:pt idx="9">
                  <c:v>7.0389999999999997</c:v>
                </c:pt>
                <c:pt idx="10">
                  <c:v>7.0549999999999997</c:v>
                </c:pt>
                <c:pt idx="11">
                  <c:v>7.1020000000000003</c:v>
                </c:pt>
                <c:pt idx="12">
                  <c:v>7.0940000000000003</c:v>
                </c:pt>
                <c:pt idx="13">
                  <c:v>7.13</c:v>
                </c:pt>
                <c:pt idx="14">
                  <c:v>7.024</c:v>
                </c:pt>
                <c:pt idx="15">
                  <c:v>6.9859999999999998</c:v>
                </c:pt>
                <c:pt idx="16">
                  <c:v>6.9509999999999996</c:v>
                </c:pt>
                <c:pt idx="17">
                  <c:v>7.06</c:v>
                </c:pt>
                <c:pt idx="18">
                  <c:v>7.1420000000000003</c:v>
                </c:pt>
                <c:pt idx="19">
                  <c:v>7.1379999999999999</c:v>
                </c:pt>
                <c:pt idx="20">
                  <c:v>7.1210000000000004</c:v>
                </c:pt>
                <c:pt idx="21">
                  <c:v>7.1189999999999998</c:v>
                </c:pt>
                <c:pt idx="22">
                  <c:v>7.12</c:v>
                </c:pt>
                <c:pt idx="23">
                  <c:v>7.1379999999999999</c:v>
                </c:pt>
                <c:pt idx="24">
                  <c:v>7.1159999999999997</c:v>
                </c:pt>
                <c:pt idx="25">
                  <c:v>7.0549999999999997</c:v>
                </c:pt>
                <c:pt idx="26">
                  <c:v>7.2</c:v>
                </c:pt>
                <c:pt idx="27">
                  <c:v>7.133</c:v>
                </c:pt>
                <c:pt idx="28">
                  <c:v>7.109</c:v>
                </c:pt>
                <c:pt idx="29">
                  <c:v>7.12</c:v>
                </c:pt>
                <c:pt idx="30">
                  <c:v>7.109</c:v>
                </c:pt>
                <c:pt idx="31">
                  <c:v>7.1070000000000002</c:v>
                </c:pt>
              </c:numCache>
            </c:numRef>
          </c:val>
          <c:smooth val="0"/>
        </c:ser>
        <c:ser>
          <c:idx val="10"/>
          <c:order val="2"/>
          <c:tx>
            <c:v>EightThreads_OneSubImage_Remote</c:v>
          </c:tx>
          <c:spPr>
            <a:ln w="12700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Sheet1!$B$53:$AG$53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Sheet1!$B$72:$AG$72</c:f>
              <c:numCache>
                <c:formatCode>General</c:formatCode>
                <c:ptCount val="32"/>
                <c:pt idx="0">
                  <c:v>7.0389999999999997</c:v>
                </c:pt>
                <c:pt idx="1">
                  <c:v>11.102</c:v>
                </c:pt>
                <c:pt idx="2">
                  <c:v>11.302</c:v>
                </c:pt>
                <c:pt idx="3">
                  <c:v>11.25</c:v>
                </c:pt>
                <c:pt idx="4">
                  <c:v>11.250999999999999</c:v>
                </c:pt>
                <c:pt idx="5">
                  <c:v>11.243</c:v>
                </c:pt>
                <c:pt idx="6">
                  <c:v>11.268000000000001</c:v>
                </c:pt>
                <c:pt idx="7">
                  <c:v>11.262</c:v>
                </c:pt>
                <c:pt idx="8">
                  <c:v>11.266999999999999</c:v>
                </c:pt>
                <c:pt idx="9">
                  <c:v>7.1050000000000004</c:v>
                </c:pt>
                <c:pt idx="10">
                  <c:v>7.1189999999999998</c:v>
                </c:pt>
                <c:pt idx="11">
                  <c:v>7.1269999999999998</c:v>
                </c:pt>
                <c:pt idx="12">
                  <c:v>7.1210000000000004</c:v>
                </c:pt>
                <c:pt idx="13">
                  <c:v>7.1269999999999998</c:v>
                </c:pt>
                <c:pt idx="14">
                  <c:v>7.12</c:v>
                </c:pt>
                <c:pt idx="15">
                  <c:v>7.1120000000000001</c:v>
                </c:pt>
                <c:pt idx="16">
                  <c:v>7.1050000000000004</c:v>
                </c:pt>
                <c:pt idx="17">
                  <c:v>7.1</c:v>
                </c:pt>
                <c:pt idx="18">
                  <c:v>7.1159999999999997</c:v>
                </c:pt>
                <c:pt idx="19">
                  <c:v>7.1189999999999998</c:v>
                </c:pt>
                <c:pt idx="20">
                  <c:v>7.1269999999999998</c:v>
                </c:pt>
                <c:pt idx="21">
                  <c:v>7.0979999999999999</c:v>
                </c:pt>
                <c:pt idx="22">
                  <c:v>7.109</c:v>
                </c:pt>
                <c:pt idx="23">
                  <c:v>7.12</c:v>
                </c:pt>
                <c:pt idx="24">
                  <c:v>7.1130000000000004</c:v>
                </c:pt>
                <c:pt idx="25">
                  <c:v>7.1219999999999999</c:v>
                </c:pt>
                <c:pt idx="26">
                  <c:v>7.1079999999999997</c:v>
                </c:pt>
                <c:pt idx="27">
                  <c:v>7.1070000000000002</c:v>
                </c:pt>
                <c:pt idx="28">
                  <c:v>7.1239999999999997</c:v>
                </c:pt>
                <c:pt idx="29">
                  <c:v>7.1180000000000003</c:v>
                </c:pt>
                <c:pt idx="30">
                  <c:v>7.1189999999999998</c:v>
                </c:pt>
                <c:pt idx="31">
                  <c:v>7.0839999999999996</c:v>
                </c:pt>
              </c:numCache>
            </c:numRef>
          </c:val>
          <c:smooth val="0"/>
        </c:ser>
        <c:ser>
          <c:idx val="14"/>
          <c:order val="3"/>
          <c:tx>
            <c:v>EightThreads_SixteenSubImages_Remote</c:v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square"/>
            <c:size val="10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cat>
            <c:numRef>
              <c:f>Sheet1!$B$53:$AG$53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Sheet1!$B$79:$AG$79</c:f>
              <c:numCache>
                <c:formatCode>General</c:formatCode>
                <c:ptCount val="32"/>
                <c:pt idx="0">
                  <c:v>2.367</c:v>
                </c:pt>
                <c:pt idx="1">
                  <c:v>1.7849999999999999</c:v>
                </c:pt>
                <c:pt idx="2">
                  <c:v>1.778</c:v>
                </c:pt>
                <c:pt idx="3">
                  <c:v>1.7889999999999999</c:v>
                </c:pt>
                <c:pt idx="4">
                  <c:v>1.78</c:v>
                </c:pt>
                <c:pt idx="5">
                  <c:v>1.847</c:v>
                </c:pt>
                <c:pt idx="6">
                  <c:v>1.7829999999999999</c:v>
                </c:pt>
                <c:pt idx="7">
                  <c:v>1.78</c:v>
                </c:pt>
                <c:pt idx="8">
                  <c:v>1.77</c:v>
                </c:pt>
                <c:pt idx="9">
                  <c:v>1.774</c:v>
                </c:pt>
                <c:pt idx="10">
                  <c:v>1.79</c:v>
                </c:pt>
                <c:pt idx="11">
                  <c:v>1.7969999999999999</c:v>
                </c:pt>
                <c:pt idx="12">
                  <c:v>1.9610000000000001</c:v>
                </c:pt>
                <c:pt idx="13">
                  <c:v>1.966</c:v>
                </c:pt>
                <c:pt idx="14">
                  <c:v>1.786</c:v>
                </c:pt>
                <c:pt idx="15">
                  <c:v>1.8049999999999999</c:v>
                </c:pt>
                <c:pt idx="16">
                  <c:v>2.0640000000000001</c:v>
                </c:pt>
                <c:pt idx="17">
                  <c:v>2.1160000000000001</c:v>
                </c:pt>
                <c:pt idx="18">
                  <c:v>1.7809999999999999</c:v>
                </c:pt>
                <c:pt idx="19">
                  <c:v>1.7829999999999999</c:v>
                </c:pt>
                <c:pt idx="20">
                  <c:v>1.7829999999999999</c:v>
                </c:pt>
                <c:pt idx="21">
                  <c:v>1.7729999999999999</c:v>
                </c:pt>
                <c:pt idx="22">
                  <c:v>1.778</c:v>
                </c:pt>
                <c:pt idx="23">
                  <c:v>1.7829999999999999</c:v>
                </c:pt>
                <c:pt idx="24">
                  <c:v>1.881</c:v>
                </c:pt>
                <c:pt idx="25">
                  <c:v>1.778</c:v>
                </c:pt>
                <c:pt idx="26">
                  <c:v>1.7829999999999999</c:v>
                </c:pt>
                <c:pt idx="27">
                  <c:v>1.9</c:v>
                </c:pt>
                <c:pt idx="28">
                  <c:v>1.7769999999999999</c:v>
                </c:pt>
                <c:pt idx="29">
                  <c:v>1.778</c:v>
                </c:pt>
                <c:pt idx="30">
                  <c:v>1.782</c:v>
                </c:pt>
                <c:pt idx="31">
                  <c:v>2.044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45856"/>
        <c:axId val="112348160"/>
      </c:lineChart>
      <c:catAx>
        <c:axId val="11234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Image Index</a:t>
                </a:r>
              </a:p>
            </c:rich>
          </c:tx>
          <c:layout>
            <c:manualLayout>
              <c:xMode val="edge"/>
              <c:yMode val="edge"/>
              <c:x val="0.4664315883432647"/>
              <c:y val="0.96759933787167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8160"/>
        <c:crosses val="autoZero"/>
        <c:auto val="1"/>
        <c:lblAlgn val="ctr"/>
        <c:lblOffset val="100"/>
        <c:noMultiLvlLbl val="0"/>
      </c:catAx>
      <c:valAx>
        <c:axId val="112348160"/>
        <c:scaling>
          <c:orientation val="minMax"/>
          <c:max val="48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 sz="1600"/>
                  <a:t>Time </a:t>
                </a:r>
                <a:r>
                  <a:rPr lang="en-NZ" sz="1600" baseline="0"/>
                  <a:t>(Seconds)</a:t>
                </a:r>
                <a:endParaRPr lang="en-NZ" sz="1600"/>
              </a:p>
            </c:rich>
          </c:tx>
          <c:layout>
            <c:manualLayout>
              <c:xMode val="edge"/>
              <c:yMode val="edge"/>
              <c:x val="6.4828350310221921E-4"/>
              <c:y val="0.405264501839252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solidFill>
            <a:schemeClr val="bg1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45856"/>
        <c:crossesAt val="1"/>
        <c:crossBetween val="midCat"/>
        <c:majorUnit val="4"/>
        <c:min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1464322484119426"/>
          <c:y val="5.7441851379821281E-2"/>
          <c:w val="0.56783898715113734"/>
          <c:h val="5.75271188484702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348475</xdr:colOff>
      <xdr:row>0</xdr:row>
      <xdr:rowOff>0</xdr:rowOff>
    </xdr:from>
    <xdr:to>
      <xdr:col>27</xdr:col>
      <xdr:colOff>585761</xdr:colOff>
      <xdr:row>46</xdr:row>
      <xdr:rowOff>68035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34636</xdr:colOff>
      <xdr:row>0</xdr:row>
      <xdr:rowOff>121228</xdr:rowOff>
    </xdr:from>
    <xdr:to>
      <xdr:col>44</xdr:col>
      <xdr:colOff>271922</xdr:colOff>
      <xdr:row>46</xdr:row>
      <xdr:rowOff>189263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10824</xdr:colOff>
      <xdr:row>0</xdr:row>
      <xdr:rowOff>138546</xdr:rowOff>
    </xdr:from>
    <xdr:to>
      <xdr:col>61</xdr:col>
      <xdr:colOff>248110</xdr:colOff>
      <xdr:row>47</xdr:row>
      <xdr:rowOff>179677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214312</xdr:colOff>
      <xdr:row>49</xdr:row>
      <xdr:rowOff>23812</xdr:rowOff>
    </xdr:from>
    <xdr:to>
      <xdr:col>53</xdr:col>
      <xdr:colOff>451598</xdr:colOff>
      <xdr:row>96</xdr:row>
      <xdr:rowOff>41130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1/Local/prepLog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5/Remote/prepLog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6/Local/prepLog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6/Remote/prepLo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7/Local/prepLog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7/Remote/prepLog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8/Local/prepLog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8/Remote/prepLo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1/Remote/prepLo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2/Local/prepLo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2/Remote/prepLo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3/Local/prepLo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3/Remote/prepLog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4/Local/prepLog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4/Remote/prepLog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hD/CourseWork/ParalleIT/GitRepository/CloudComputingComponents/EJBComponents/ImageProcessingBenchmark_3/stats/Threads_5/Local/prep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21.122766666666667</v>
          </cell>
          <cell r="C37">
            <v>16.796933333333332</v>
          </cell>
          <cell r="D37">
            <v>17.090499999999999</v>
          </cell>
          <cell r="E37">
            <v>17.258083333333332</v>
          </cell>
          <cell r="F37">
            <v>17.983483333333332</v>
          </cell>
          <cell r="G37">
            <v>17.971916666666665</v>
          </cell>
          <cell r="H37">
            <v>18.024483333333333</v>
          </cell>
          <cell r="I37">
            <v>17.993033333333333</v>
          </cell>
          <cell r="J37">
            <v>18.049283333333332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3.8630333333333335</v>
          </cell>
          <cell r="C37">
            <v>1.9161333333333332</v>
          </cell>
          <cell r="D37">
            <v>0.96935000000000004</v>
          </cell>
          <cell r="E37">
            <v>1.4045833333333333</v>
          </cell>
          <cell r="F37">
            <v>0.87186666666666668</v>
          </cell>
          <cell r="G37">
            <v>1.0323166666666668</v>
          </cell>
          <cell r="H37">
            <v>1.0924166666666666</v>
          </cell>
          <cell r="I37">
            <v>0.98866666666666669</v>
          </cell>
          <cell r="J37">
            <v>0.90669999999999995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4.3341333333333329</v>
          </cell>
          <cell r="C37">
            <v>1.61205</v>
          </cell>
          <cell r="D37">
            <v>0.8135</v>
          </cell>
          <cell r="E37">
            <v>0.9276833333333333</v>
          </cell>
          <cell r="F37">
            <v>1.5471999999999999</v>
          </cell>
          <cell r="G37">
            <v>0.97868333333333335</v>
          </cell>
          <cell r="H37">
            <v>1.15015</v>
          </cell>
          <cell r="I37">
            <v>1.4964333333333333</v>
          </cell>
          <cell r="J37">
            <v>0.98140000000000005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3.7638333333333334</v>
          </cell>
          <cell r="C37">
            <v>1.9193499999999999</v>
          </cell>
          <cell r="D37">
            <v>0.94618333333333338</v>
          </cell>
          <cell r="E37">
            <v>0.99721666666666664</v>
          </cell>
          <cell r="F37">
            <v>1.1727833333333333</v>
          </cell>
          <cell r="G37">
            <v>0.96838333333333337</v>
          </cell>
          <cell r="H37">
            <v>0.81181666666666663</v>
          </cell>
          <cell r="I37">
            <v>1.0661666666666667</v>
          </cell>
          <cell r="J37">
            <v>0.9750833333333333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4.340066666666667</v>
          </cell>
          <cell r="C37">
            <v>1.5889166666666668</v>
          </cell>
          <cell r="D37">
            <v>0.81053333333333333</v>
          </cell>
          <cell r="E37">
            <v>1.1243333333333334</v>
          </cell>
          <cell r="F37">
            <v>1.4593</v>
          </cell>
          <cell r="G37">
            <v>1.7324333333333333</v>
          </cell>
          <cell r="H37">
            <v>1.0149666666666666</v>
          </cell>
          <cell r="I37">
            <v>1.1497999999999999</v>
          </cell>
          <cell r="J37">
            <v>1.45865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3.8622166666666669</v>
          </cell>
          <cell r="C37">
            <v>1.96435</v>
          </cell>
          <cell r="D37">
            <v>0.94668333333333332</v>
          </cell>
          <cell r="E37">
            <v>1.0125166666666667</v>
          </cell>
          <cell r="F37">
            <v>1.2851166666666667</v>
          </cell>
          <cell r="G37">
            <v>1.0445833333333334</v>
          </cell>
          <cell r="H37">
            <v>0.98819999999999997</v>
          </cell>
          <cell r="I37">
            <v>0.98183333333333334</v>
          </cell>
          <cell r="J37">
            <v>1.0482333333333334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3.7101333333333333</v>
          </cell>
          <cell r="C37">
            <v>1.9184666666666668</v>
          </cell>
          <cell r="D37">
            <v>0.80933333333333335</v>
          </cell>
          <cell r="E37">
            <v>0.8430333333333333</v>
          </cell>
          <cell r="F37">
            <v>1.0204500000000001</v>
          </cell>
          <cell r="G37">
            <v>1.3348333333333333</v>
          </cell>
          <cell r="H37">
            <v>0.97768333333333335</v>
          </cell>
          <cell r="I37">
            <v>1.0399166666666666</v>
          </cell>
          <cell r="J37">
            <v>1.12185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4.3433999999999999</v>
          </cell>
          <cell r="C37">
            <v>1.9130666666666667</v>
          </cell>
          <cell r="D37">
            <v>0.94561666666666666</v>
          </cell>
          <cell r="E37">
            <v>0.98358333333333337</v>
          </cell>
          <cell r="F37">
            <v>0.81706666666666672</v>
          </cell>
          <cell r="G37">
            <v>1.1251333333333333</v>
          </cell>
          <cell r="H37">
            <v>0.78576666666666661</v>
          </cell>
          <cell r="I37">
            <v>0.81541666666666668</v>
          </cell>
          <cell r="J37">
            <v>0.98570000000000002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3.7638500000000001</v>
          </cell>
          <cell r="C37">
            <v>3.8110833333333334</v>
          </cell>
          <cell r="D37">
            <v>3.069</v>
          </cell>
          <cell r="E37">
            <v>3.0624166666666666</v>
          </cell>
          <cell r="F37">
            <v>3.7954666666666665</v>
          </cell>
          <cell r="G37">
            <v>3.7473999999999998</v>
          </cell>
          <cell r="H37">
            <v>3.7686000000000002</v>
          </cell>
          <cell r="I37">
            <v>2.9925833333333332</v>
          </cell>
          <cell r="J37">
            <v>3.7668166666666667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10.74</v>
          </cell>
          <cell r="C37">
            <v>7.26</v>
          </cell>
          <cell r="D37">
            <v>8.58</v>
          </cell>
          <cell r="E37">
            <v>9.08</v>
          </cell>
          <cell r="F37">
            <v>9.09</v>
          </cell>
          <cell r="G37">
            <v>9.1</v>
          </cell>
          <cell r="H37">
            <v>9.09</v>
          </cell>
          <cell r="I37">
            <v>9.1</v>
          </cell>
          <cell r="J37">
            <v>9.1199999999999992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3.8550499999999999</v>
          </cell>
          <cell r="C37">
            <v>1.9191499999999999</v>
          </cell>
          <cell r="D37">
            <v>1.5183666666666666</v>
          </cell>
          <cell r="E37">
            <v>1.8713666666666666</v>
          </cell>
          <cell r="F37">
            <v>1.8687833333333332</v>
          </cell>
          <cell r="G37">
            <v>1.8672166666666667</v>
          </cell>
          <cell r="H37">
            <v>1.8671833333333334</v>
          </cell>
          <cell r="I37">
            <v>1.8769666666666667</v>
          </cell>
          <cell r="J37">
            <v>1.8753500000000001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7.2439999999999998</v>
          </cell>
          <cell r="C37">
            <v>5.8757166666666665</v>
          </cell>
          <cell r="D37">
            <v>6.9043999999999999</v>
          </cell>
          <cell r="E37">
            <v>6.9800333333333331</v>
          </cell>
          <cell r="F37">
            <v>7.231416666666667</v>
          </cell>
          <cell r="G37">
            <v>7.2450999999999999</v>
          </cell>
          <cell r="H37">
            <v>7.2489999999999997</v>
          </cell>
          <cell r="I37">
            <v>7.2585499999999996</v>
          </cell>
          <cell r="J37">
            <v>7.255233333333333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4.3458833333333331</v>
          </cell>
          <cell r="C37">
            <v>1.9641333333333333</v>
          </cell>
          <cell r="D37">
            <v>1.9232166666666666</v>
          </cell>
          <cell r="E37">
            <v>1.2758666666666667</v>
          </cell>
          <cell r="F37">
            <v>1.4263166666666667</v>
          </cell>
          <cell r="H37">
            <v>1.5261499999999999</v>
          </cell>
          <cell r="I37">
            <v>1.2783666666666667</v>
          </cell>
          <cell r="J37">
            <v>1.3669666666666667</v>
          </cell>
          <cell r="K37">
            <v>1.4297166666666667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4.3313333333333333</v>
          </cell>
          <cell r="C37">
            <v>1.6363166666666666</v>
          </cell>
          <cell r="D37">
            <v>0.81358333333333333</v>
          </cell>
          <cell r="E37">
            <v>1.8812500000000001</v>
          </cell>
          <cell r="F37">
            <v>0.78598333333333337</v>
          </cell>
          <cell r="G37">
            <v>1.8742666666666667</v>
          </cell>
          <cell r="H37">
            <v>0.95584999999999998</v>
          </cell>
          <cell r="I37">
            <v>1.6112166666666667</v>
          </cell>
          <cell r="J37">
            <v>0.96338333333333337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4.3445</v>
          </cell>
          <cell r="C37">
            <v>1.9661166666666667</v>
          </cell>
          <cell r="D37">
            <v>0.94664999999999999</v>
          </cell>
          <cell r="E37">
            <v>1.2753666666666668</v>
          </cell>
          <cell r="F37">
            <v>0.96260000000000001</v>
          </cell>
          <cell r="G37">
            <v>1.1440666666666666</v>
          </cell>
          <cell r="H37">
            <v>0.95979999999999999</v>
          </cell>
          <cell r="I37">
            <v>1.08785</v>
          </cell>
          <cell r="J37">
            <v>0.78249999999999997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Log"/>
    </sheetNames>
    <sheetDataSet>
      <sheetData sheetId="0">
        <row r="37">
          <cell r="B37">
            <v>4.2637666666666663</v>
          </cell>
          <cell r="C37">
            <v>1.5931999999999999</v>
          </cell>
          <cell r="D37">
            <v>0.80945</v>
          </cell>
          <cell r="E37">
            <v>1.7577</v>
          </cell>
          <cell r="F37">
            <v>2.2830499999999998</v>
          </cell>
          <cell r="G37">
            <v>1.1385333333333334</v>
          </cell>
          <cell r="H37">
            <v>1.6503833333333333</v>
          </cell>
          <cell r="I37">
            <v>0.97788333333333333</v>
          </cell>
          <cell r="J37">
            <v>1.2784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6"/>
  <sheetViews>
    <sheetView tabSelected="1" zoomScale="40" zoomScaleNormal="40" workbookViewId="0">
      <selection activeCell="BF54" sqref="BF54"/>
    </sheetView>
  </sheetViews>
  <sheetFormatPr defaultRowHeight="15" x14ac:dyDescent="0.25"/>
  <cols>
    <col min="1" max="1" width="10.7109375" customWidth="1"/>
  </cols>
  <sheetData>
    <row r="1" spans="1:11" x14ac:dyDescent="0.25">
      <c r="A1" s="22" t="s">
        <v>10</v>
      </c>
      <c r="B1" s="22"/>
      <c r="C1" s="22"/>
      <c r="D1" s="22"/>
      <c r="E1" s="22"/>
      <c r="F1" s="22"/>
      <c r="G1" s="22"/>
      <c r="H1" s="22"/>
      <c r="I1" s="22"/>
      <c r="J1" s="22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1" x14ac:dyDescent="0.25">
      <c r="A3" s="3" t="s">
        <v>0</v>
      </c>
      <c r="B3" s="3">
        <v>1</v>
      </c>
      <c r="C3" s="3">
        <v>2</v>
      </c>
      <c r="D3" s="3">
        <v>4</v>
      </c>
      <c r="E3" s="3">
        <v>6</v>
      </c>
      <c r="F3" s="3">
        <v>8</v>
      </c>
      <c r="G3" s="3">
        <v>10</v>
      </c>
      <c r="H3" s="3">
        <v>12</v>
      </c>
      <c r="I3" s="3">
        <v>14</v>
      </c>
      <c r="J3" s="3">
        <v>16</v>
      </c>
    </row>
    <row r="4" spans="1:11" x14ac:dyDescent="0.25">
      <c r="A4" s="2" t="s">
        <v>1</v>
      </c>
      <c r="B4" s="7">
        <f>[1]prepLog!B37</f>
        <v>21.122766666666667</v>
      </c>
      <c r="C4" s="7">
        <f>[1]prepLog!C37</f>
        <v>16.796933333333332</v>
      </c>
      <c r="D4" s="7">
        <f>[1]prepLog!D37</f>
        <v>17.090499999999999</v>
      </c>
      <c r="E4" s="7">
        <f>[1]prepLog!E37</f>
        <v>17.258083333333332</v>
      </c>
      <c r="F4" s="7">
        <f>[1]prepLog!F37</f>
        <v>17.983483333333332</v>
      </c>
      <c r="G4" s="7">
        <f>[1]prepLog!G37</f>
        <v>17.971916666666665</v>
      </c>
      <c r="H4" s="7">
        <f>[1]prepLog!H37</f>
        <v>18.024483333333333</v>
      </c>
      <c r="I4" s="7">
        <f>[1]prepLog!I37</f>
        <v>17.993033333333333</v>
      </c>
      <c r="J4" s="7">
        <f>[1]prepLog!J37</f>
        <v>18.049283333333332</v>
      </c>
      <c r="K4" s="6"/>
    </row>
    <row r="5" spans="1:11" x14ac:dyDescent="0.25">
      <c r="A5" s="4" t="s">
        <v>2</v>
      </c>
      <c r="B5" s="8">
        <f>[2]prepLog!B37</f>
        <v>3.7638500000000001</v>
      </c>
      <c r="C5" s="8">
        <f>[2]prepLog!C37</f>
        <v>3.8110833333333334</v>
      </c>
      <c r="D5" s="8">
        <f>[2]prepLog!D37</f>
        <v>3.069</v>
      </c>
      <c r="E5" s="8">
        <f>[2]prepLog!E37</f>
        <v>3.0624166666666666</v>
      </c>
      <c r="F5" s="8">
        <f>[2]prepLog!F37</f>
        <v>3.7954666666666665</v>
      </c>
      <c r="G5" s="8">
        <f>[2]prepLog!G37</f>
        <v>3.7473999999999998</v>
      </c>
      <c r="H5" s="8">
        <f>[2]prepLog!H37</f>
        <v>3.7686000000000002</v>
      </c>
      <c r="I5" s="8">
        <f>[2]prepLog!I37</f>
        <v>2.9925833333333332</v>
      </c>
      <c r="J5" s="8">
        <f>[2]prepLog!J37</f>
        <v>3.7668166666666667</v>
      </c>
    </row>
    <row r="6" spans="1:11" x14ac:dyDescent="0.25">
      <c r="A6" s="1"/>
      <c r="B6" s="7">
        <v>21.122766666666667</v>
      </c>
      <c r="C6" s="7">
        <v>16.796933333333332</v>
      </c>
      <c r="D6" s="7">
        <v>17.090499999999999</v>
      </c>
      <c r="E6" s="7">
        <v>17.258083333333332</v>
      </c>
      <c r="F6" s="7">
        <v>17.983483333333332</v>
      </c>
      <c r="G6" s="7">
        <v>17.971916666666665</v>
      </c>
      <c r="H6" s="7">
        <v>18.024483333333333</v>
      </c>
      <c r="I6" s="7">
        <v>17.993033333333333</v>
      </c>
      <c r="J6" s="7">
        <v>18.049283333333332</v>
      </c>
    </row>
    <row r="7" spans="1:11" x14ac:dyDescent="0.25">
      <c r="A7" s="1"/>
      <c r="B7" s="8">
        <v>3.7638500000000001</v>
      </c>
      <c r="C7" s="8">
        <v>3.8110833333333334</v>
      </c>
      <c r="D7" s="8">
        <v>3.069</v>
      </c>
      <c r="E7" s="8">
        <v>3.0624166666666666</v>
      </c>
      <c r="F7" s="8">
        <v>3.7954666666666665</v>
      </c>
      <c r="G7" s="8">
        <v>3.7473999999999998</v>
      </c>
      <c r="H7" s="8">
        <v>3.7686000000000002</v>
      </c>
      <c r="I7" s="8">
        <v>2.9925833333333332</v>
      </c>
      <c r="J7" s="8">
        <v>3.7668166666666667</v>
      </c>
    </row>
    <row r="8" spans="1:11" x14ac:dyDescent="0.25">
      <c r="A8" s="3" t="s">
        <v>3</v>
      </c>
      <c r="B8" s="3">
        <v>1</v>
      </c>
      <c r="C8" s="3">
        <v>2</v>
      </c>
      <c r="D8" s="3">
        <v>4</v>
      </c>
      <c r="E8" s="3">
        <v>6</v>
      </c>
      <c r="F8" s="3">
        <v>8</v>
      </c>
      <c r="G8" s="3">
        <v>10</v>
      </c>
      <c r="H8" s="3">
        <v>12</v>
      </c>
      <c r="I8" s="3">
        <v>14</v>
      </c>
      <c r="J8" s="3">
        <v>16</v>
      </c>
    </row>
    <row r="9" spans="1:11" x14ac:dyDescent="0.25">
      <c r="A9" s="2" t="s">
        <v>1</v>
      </c>
      <c r="B9" s="7">
        <f>[3]prepLog!B37</f>
        <v>10.74</v>
      </c>
      <c r="C9" s="7">
        <f>[3]prepLog!C37</f>
        <v>7.26</v>
      </c>
      <c r="D9" s="7">
        <f>[3]prepLog!D37</f>
        <v>8.58</v>
      </c>
      <c r="E9" s="7">
        <f>[3]prepLog!E37</f>
        <v>9.08</v>
      </c>
      <c r="F9" s="7">
        <f>[3]prepLog!F37</f>
        <v>9.09</v>
      </c>
      <c r="G9" s="7">
        <f>[3]prepLog!G37</f>
        <v>9.1</v>
      </c>
      <c r="H9" s="7">
        <f>[3]prepLog!H37</f>
        <v>9.09</v>
      </c>
      <c r="I9" s="7">
        <f>[3]prepLog!I37</f>
        <v>9.1</v>
      </c>
      <c r="J9" s="7">
        <f>[3]prepLog!J37</f>
        <v>9.1199999999999992</v>
      </c>
    </row>
    <row r="10" spans="1:11" x14ac:dyDescent="0.25">
      <c r="A10" s="4" t="s">
        <v>2</v>
      </c>
      <c r="B10" s="9">
        <f>[4]prepLog!B37</f>
        <v>3.8550499999999999</v>
      </c>
      <c r="C10" s="9">
        <f>[4]prepLog!C37</f>
        <v>1.9191499999999999</v>
      </c>
      <c r="D10" s="9">
        <f>[4]prepLog!D37</f>
        <v>1.5183666666666666</v>
      </c>
      <c r="E10" s="9">
        <f>[4]prepLog!E37</f>
        <v>1.8713666666666666</v>
      </c>
      <c r="F10" s="9">
        <f>[4]prepLog!F37</f>
        <v>1.8687833333333332</v>
      </c>
      <c r="G10" s="9">
        <f>[4]prepLog!G37</f>
        <v>1.8672166666666667</v>
      </c>
      <c r="H10" s="9">
        <f>[4]prepLog!H37</f>
        <v>1.8671833333333334</v>
      </c>
      <c r="I10" s="9">
        <f>[4]prepLog!I37</f>
        <v>1.8769666666666667</v>
      </c>
      <c r="J10" s="9">
        <f>[4]prepLog!J37</f>
        <v>1.8753500000000001</v>
      </c>
    </row>
    <row r="11" spans="1:11" x14ac:dyDescent="0.25">
      <c r="A11" s="1"/>
      <c r="B11" s="7">
        <v>10.74</v>
      </c>
      <c r="C11" s="7">
        <v>7.26</v>
      </c>
      <c r="D11" s="7">
        <v>8.58</v>
      </c>
      <c r="E11" s="7">
        <v>9.08</v>
      </c>
      <c r="F11" s="7">
        <v>9.09</v>
      </c>
      <c r="G11" s="7">
        <v>9.1</v>
      </c>
      <c r="H11" s="7">
        <v>9.09</v>
      </c>
      <c r="I11" s="7">
        <v>9.1</v>
      </c>
      <c r="J11" s="7">
        <v>9.1199999999999992</v>
      </c>
    </row>
    <row r="12" spans="1:11" x14ac:dyDescent="0.25">
      <c r="A12" s="1"/>
      <c r="B12" s="9">
        <v>3.8550499999999999</v>
      </c>
      <c r="C12" s="9">
        <v>1.9191499999999999</v>
      </c>
      <c r="D12" s="9">
        <v>1.5183666666666666</v>
      </c>
      <c r="E12" s="9">
        <v>1.8713666666666666</v>
      </c>
      <c r="F12" s="9">
        <v>1.8687833333333332</v>
      </c>
      <c r="G12" s="9">
        <v>1.8672166666666667</v>
      </c>
      <c r="H12" s="9">
        <v>1.8671833333333334</v>
      </c>
      <c r="I12" s="9">
        <v>1.8769666666666667</v>
      </c>
      <c r="J12" s="9">
        <v>1.8753500000000001</v>
      </c>
    </row>
    <row r="13" spans="1:11" x14ac:dyDescent="0.25">
      <c r="A13" s="3" t="s">
        <v>4</v>
      </c>
      <c r="B13" s="3">
        <v>1</v>
      </c>
      <c r="C13" s="3">
        <v>2</v>
      </c>
      <c r="D13" s="3">
        <v>4</v>
      </c>
      <c r="E13" s="3">
        <v>6</v>
      </c>
      <c r="F13" s="3">
        <v>8</v>
      </c>
      <c r="G13" s="3">
        <v>10</v>
      </c>
      <c r="H13" s="3">
        <v>12</v>
      </c>
      <c r="I13" s="3">
        <v>14</v>
      </c>
      <c r="J13" s="3">
        <v>16</v>
      </c>
    </row>
    <row r="14" spans="1:11" x14ac:dyDescent="0.25">
      <c r="A14" s="2" t="s">
        <v>1</v>
      </c>
      <c r="B14" s="7">
        <f>[5]prepLog!B37</f>
        <v>7.2439999999999998</v>
      </c>
      <c r="C14" s="7">
        <f>[5]prepLog!C37</f>
        <v>5.8757166666666665</v>
      </c>
      <c r="D14" s="7">
        <f>[5]prepLog!D37</f>
        <v>6.9043999999999999</v>
      </c>
      <c r="E14" s="7">
        <f>[5]prepLog!E37</f>
        <v>6.9800333333333331</v>
      </c>
      <c r="F14" s="7">
        <f>[5]prepLog!F37</f>
        <v>7.231416666666667</v>
      </c>
      <c r="G14" s="7">
        <f>[5]prepLog!G37</f>
        <v>7.2450999999999999</v>
      </c>
      <c r="H14" s="7">
        <f>[5]prepLog!H37</f>
        <v>7.2489999999999997</v>
      </c>
      <c r="I14" s="7">
        <f>[5]prepLog!I37</f>
        <v>7.2585499999999996</v>
      </c>
      <c r="J14" s="7">
        <f>[5]prepLog!J37</f>
        <v>7.255233333333333</v>
      </c>
    </row>
    <row r="15" spans="1:11" x14ac:dyDescent="0.25">
      <c r="A15" s="4" t="s">
        <v>2</v>
      </c>
      <c r="B15" s="9">
        <f>[6]prepLog!B37</f>
        <v>4.3458833333333331</v>
      </c>
      <c r="C15" s="9">
        <f>[6]prepLog!C37</f>
        <v>1.9641333333333333</v>
      </c>
      <c r="D15" s="9">
        <f>[6]prepLog!D37</f>
        <v>1.9232166666666666</v>
      </c>
      <c r="E15" s="9">
        <f>[6]prepLog!E37</f>
        <v>1.2758666666666667</v>
      </c>
      <c r="F15" s="9">
        <f>[6]prepLog!F37</f>
        <v>1.4263166666666667</v>
      </c>
      <c r="G15" s="9">
        <f>[6]prepLog!H37</f>
        <v>1.5261499999999999</v>
      </c>
      <c r="H15" s="9">
        <f>[6]prepLog!I37</f>
        <v>1.2783666666666667</v>
      </c>
      <c r="I15" s="9">
        <f>[6]prepLog!J37</f>
        <v>1.3669666666666667</v>
      </c>
      <c r="J15" s="8">
        <f>[6]prepLog!K37</f>
        <v>1.4297166666666667</v>
      </c>
    </row>
    <row r="16" spans="1:11" x14ac:dyDescent="0.25">
      <c r="A16" s="1"/>
      <c r="B16" s="5">
        <v>7.2439999999999998</v>
      </c>
      <c r="C16" s="5">
        <v>5.8757166666666665</v>
      </c>
      <c r="D16" s="5">
        <v>6.9043999999999999</v>
      </c>
      <c r="E16" s="5">
        <v>6.9800333333333331</v>
      </c>
      <c r="F16" s="5">
        <v>7.231416666666667</v>
      </c>
      <c r="G16" s="5">
        <v>7.2450999999999999</v>
      </c>
      <c r="H16" s="5">
        <v>7.2489999999999997</v>
      </c>
      <c r="I16" s="5">
        <v>7.2585499999999996</v>
      </c>
      <c r="J16" s="5">
        <v>7.255233333333333</v>
      </c>
    </row>
    <row r="17" spans="1:10" x14ac:dyDescent="0.25">
      <c r="A17" s="1"/>
      <c r="B17" s="5">
        <v>4.3458833333333331</v>
      </c>
      <c r="C17" s="5">
        <v>1.9641333333333333</v>
      </c>
      <c r="D17" s="5">
        <v>1.9232166666666666</v>
      </c>
      <c r="E17" s="5">
        <v>1.2758666666666667</v>
      </c>
      <c r="F17" s="5">
        <v>1.4263166666666667</v>
      </c>
      <c r="G17" s="5">
        <v>1.5261499999999999</v>
      </c>
      <c r="H17" s="5">
        <v>1.2783666666666667</v>
      </c>
      <c r="I17" s="5">
        <v>1.3669666666666667</v>
      </c>
      <c r="J17" s="5">
        <v>1.4297166666666667</v>
      </c>
    </row>
    <row r="18" spans="1:10" x14ac:dyDescent="0.25">
      <c r="A18" s="3" t="s">
        <v>5</v>
      </c>
      <c r="B18" s="3">
        <v>1</v>
      </c>
      <c r="C18" s="3">
        <v>2</v>
      </c>
      <c r="D18" s="3">
        <v>4</v>
      </c>
      <c r="E18" s="3">
        <v>6</v>
      </c>
      <c r="F18" s="3">
        <v>8</v>
      </c>
      <c r="G18" s="3">
        <v>10</v>
      </c>
      <c r="H18" s="3">
        <v>12</v>
      </c>
      <c r="I18" s="3">
        <v>14</v>
      </c>
      <c r="J18" s="3">
        <v>16</v>
      </c>
    </row>
    <row r="19" spans="1:10" x14ac:dyDescent="0.25">
      <c r="A19" s="2" t="s">
        <v>1</v>
      </c>
      <c r="B19" s="7">
        <f>[7]prepLog!B37</f>
        <v>4.3313333333333333</v>
      </c>
      <c r="C19" s="7">
        <f>[7]prepLog!C37</f>
        <v>1.6363166666666666</v>
      </c>
      <c r="D19" s="7">
        <f>[7]prepLog!D37</f>
        <v>0.81358333333333333</v>
      </c>
      <c r="E19" s="7">
        <f>[7]prepLog!E37</f>
        <v>1.8812500000000001</v>
      </c>
      <c r="F19" s="7">
        <f>[7]prepLog!F37</f>
        <v>0.78598333333333337</v>
      </c>
      <c r="G19" s="7">
        <f>[7]prepLog!G37</f>
        <v>1.8742666666666667</v>
      </c>
      <c r="H19" s="7">
        <f>[7]prepLog!H37</f>
        <v>0.95584999999999998</v>
      </c>
      <c r="I19" s="7">
        <f>[7]prepLog!I37</f>
        <v>1.6112166666666667</v>
      </c>
      <c r="J19" s="7">
        <f>[7]prepLog!J37</f>
        <v>0.96338333333333337</v>
      </c>
    </row>
    <row r="20" spans="1:10" x14ac:dyDescent="0.25">
      <c r="A20" s="4" t="s">
        <v>2</v>
      </c>
      <c r="B20" s="9">
        <f>[8]prepLog!B37</f>
        <v>4.3445</v>
      </c>
      <c r="C20" s="9">
        <f>[8]prepLog!C37</f>
        <v>1.9661166666666667</v>
      </c>
      <c r="D20" s="9">
        <f>[8]prepLog!D37</f>
        <v>0.94664999999999999</v>
      </c>
      <c r="E20" s="9">
        <f>[8]prepLog!E37</f>
        <v>1.2753666666666668</v>
      </c>
      <c r="F20" s="9">
        <f>[8]prepLog!F37</f>
        <v>0.96260000000000001</v>
      </c>
      <c r="G20" s="9">
        <f>[8]prepLog!G37</f>
        <v>1.1440666666666666</v>
      </c>
      <c r="H20" s="9">
        <f>[8]prepLog!H37</f>
        <v>0.95979999999999999</v>
      </c>
      <c r="I20" s="9">
        <f>[8]prepLog!I37</f>
        <v>1.08785</v>
      </c>
      <c r="J20" s="9">
        <f>[8]prepLog!J37</f>
        <v>0.78249999999999997</v>
      </c>
    </row>
    <row r="21" spans="1:10" x14ac:dyDescent="0.25">
      <c r="A21" s="1"/>
      <c r="B21" s="5">
        <v>4.3313333333333333</v>
      </c>
      <c r="C21" s="5">
        <v>1.6363166666666666</v>
      </c>
      <c r="D21" s="5">
        <v>0.81358333333333333</v>
      </c>
      <c r="E21" s="5">
        <v>1.8812500000000001</v>
      </c>
      <c r="F21" s="5">
        <v>0.78598333333333337</v>
      </c>
      <c r="G21" s="5">
        <v>1.8742666666666667</v>
      </c>
      <c r="H21" s="5">
        <v>0.95584999999999998</v>
      </c>
      <c r="I21" s="5">
        <v>1.6112166666666667</v>
      </c>
      <c r="J21" s="5">
        <v>0.96338333333333337</v>
      </c>
    </row>
    <row r="22" spans="1:10" x14ac:dyDescent="0.25">
      <c r="A22" s="1"/>
      <c r="B22" s="5">
        <v>4.3445</v>
      </c>
      <c r="C22" s="5">
        <v>1.9661166666666667</v>
      </c>
      <c r="D22" s="5">
        <v>0.94664999999999999</v>
      </c>
      <c r="E22" s="5">
        <v>1.2753666666666668</v>
      </c>
      <c r="F22" s="5">
        <v>0.96260000000000001</v>
      </c>
      <c r="G22" s="5">
        <v>1.1440666666666666</v>
      </c>
      <c r="H22" s="5">
        <v>0.95979999999999999</v>
      </c>
      <c r="I22" s="5">
        <v>1.08785</v>
      </c>
      <c r="J22" s="5">
        <v>0.78249999999999997</v>
      </c>
    </row>
    <row r="23" spans="1:10" x14ac:dyDescent="0.25">
      <c r="A23" s="3" t="s">
        <v>6</v>
      </c>
      <c r="B23" s="3">
        <v>1</v>
      </c>
      <c r="C23" s="3">
        <v>2</v>
      </c>
      <c r="D23" s="3">
        <v>4</v>
      </c>
      <c r="E23" s="3">
        <v>6</v>
      </c>
      <c r="F23" s="3">
        <v>8</v>
      </c>
      <c r="G23" s="3">
        <v>10</v>
      </c>
      <c r="H23" s="3">
        <v>12</v>
      </c>
      <c r="I23" s="3">
        <v>14</v>
      </c>
      <c r="J23" s="3">
        <v>16</v>
      </c>
    </row>
    <row r="24" spans="1:10" x14ac:dyDescent="0.25">
      <c r="A24" s="2" t="s">
        <v>1</v>
      </c>
      <c r="B24" s="7">
        <f>[9]prepLog!B37</f>
        <v>4.2637666666666663</v>
      </c>
      <c r="C24" s="7">
        <f>[9]prepLog!C37</f>
        <v>1.5931999999999999</v>
      </c>
      <c r="D24" s="7">
        <f>[9]prepLog!D37</f>
        <v>0.80945</v>
      </c>
      <c r="E24" s="7">
        <f>[9]prepLog!E37</f>
        <v>1.7577</v>
      </c>
      <c r="F24" s="7">
        <f>[9]prepLog!F37</f>
        <v>2.2830499999999998</v>
      </c>
      <c r="G24" s="7">
        <f>[9]prepLog!G37</f>
        <v>1.1385333333333334</v>
      </c>
      <c r="H24" s="7">
        <f>[9]prepLog!H37</f>
        <v>1.6503833333333333</v>
      </c>
      <c r="I24" s="7">
        <f>[9]prepLog!I37</f>
        <v>0.97788333333333333</v>
      </c>
      <c r="J24" s="7">
        <f>[9]prepLog!J37</f>
        <v>1.2784</v>
      </c>
    </row>
    <row r="25" spans="1:10" x14ac:dyDescent="0.25">
      <c r="A25" s="4" t="s">
        <v>2</v>
      </c>
      <c r="B25" s="9">
        <f>[10]prepLog!B37</f>
        <v>3.8630333333333335</v>
      </c>
      <c r="C25" s="9">
        <f>[10]prepLog!C37</f>
        <v>1.9161333333333332</v>
      </c>
      <c r="D25" s="9">
        <f>[10]prepLog!D37</f>
        <v>0.96935000000000004</v>
      </c>
      <c r="E25" s="9">
        <f>[10]prepLog!E37</f>
        <v>1.4045833333333333</v>
      </c>
      <c r="F25" s="9">
        <f>[10]prepLog!F37</f>
        <v>0.87186666666666668</v>
      </c>
      <c r="G25" s="9">
        <f>[10]prepLog!G37</f>
        <v>1.0323166666666668</v>
      </c>
      <c r="H25" s="9">
        <f>[10]prepLog!H37</f>
        <v>1.0924166666666666</v>
      </c>
      <c r="I25" s="9">
        <f>[10]prepLog!I37</f>
        <v>0.98866666666666669</v>
      </c>
      <c r="J25" s="9">
        <f>[10]prepLog!J37</f>
        <v>0.90669999999999995</v>
      </c>
    </row>
    <row r="26" spans="1:10" x14ac:dyDescent="0.25">
      <c r="A26" s="1"/>
      <c r="B26" s="5">
        <v>4.2637666666666663</v>
      </c>
      <c r="C26" s="5">
        <v>1.5931999999999999</v>
      </c>
      <c r="D26" s="5">
        <v>0.80945</v>
      </c>
      <c r="E26" s="5">
        <v>1.7577</v>
      </c>
      <c r="F26" s="5">
        <v>2.2830499999999998</v>
      </c>
      <c r="G26" s="5">
        <v>1.1385333333333334</v>
      </c>
      <c r="H26" s="5">
        <v>1.6503833333333333</v>
      </c>
      <c r="I26" s="5">
        <v>0.97788333333333333</v>
      </c>
      <c r="J26" s="5">
        <v>1.2784</v>
      </c>
    </row>
    <row r="27" spans="1:10" x14ac:dyDescent="0.25">
      <c r="A27" s="1"/>
      <c r="B27" s="5">
        <v>3.8630333333333335</v>
      </c>
      <c r="C27" s="5">
        <v>1.9161333333333332</v>
      </c>
      <c r="D27" s="5">
        <v>0.96935000000000004</v>
      </c>
      <c r="E27" s="5">
        <v>1.4045833333333333</v>
      </c>
      <c r="F27" s="5">
        <v>0.87186666666666668</v>
      </c>
      <c r="G27" s="5">
        <v>1.0323166666666668</v>
      </c>
      <c r="H27" s="5">
        <v>1.0924166666666666</v>
      </c>
      <c r="I27" s="5">
        <v>0.98866666666666669</v>
      </c>
      <c r="J27" s="5">
        <v>0.90669999999999995</v>
      </c>
    </row>
    <row r="28" spans="1:10" x14ac:dyDescent="0.25">
      <c r="A28" s="3" t="s">
        <v>7</v>
      </c>
      <c r="B28" s="3">
        <v>1</v>
      </c>
      <c r="C28" s="3">
        <v>2</v>
      </c>
      <c r="D28" s="3">
        <v>4</v>
      </c>
      <c r="E28" s="3">
        <v>6</v>
      </c>
      <c r="F28" s="3">
        <v>8</v>
      </c>
      <c r="G28" s="3">
        <v>10</v>
      </c>
      <c r="H28" s="3">
        <v>12</v>
      </c>
      <c r="I28" s="3">
        <v>14</v>
      </c>
      <c r="J28" s="3">
        <v>16</v>
      </c>
    </row>
    <row r="29" spans="1:10" x14ac:dyDescent="0.25">
      <c r="A29" s="2" t="s">
        <v>1</v>
      </c>
      <c r="B29" s="7">
        <f>[11]prepLog!B37</f>
        <v>4.3341333333333329</v>
      </c>
      <c r="C29" s="7">
        <f>[11]prepLog!C37</f>
        <v>1.61205</v>
      </c>
      <c r="D29" s="7">
        <f>[11]prepLog!D37</f>
        <v>0.8135</v>
      </c>
      <c r="E29" s="7">
        <f>[11]prepLog!E37</f>
        <v>0.9276833333333333</v>
      </c>
      <c r="F29" s="7">
        <f>[11]prepLog!F37</f>
        <v>1.5471999999999999</v>
      </c>
      <c r="G29" s="7">
        <f>[11]prepLog!G37</f>
        <v>0.97868333333333335</v>
      </c>
      <c r="H29" s="7">
        <f>[11]prepLog!H37</f>
        <v>1.15015</v>
      </c>
      <c r="I29" s="7">
        <f>[11]prepLog!I37</f>
        <v>1.4964333333333333</v>
      </c>
      <c r="J29" s="7">
        <f>[11]prepLog!J37</f>
        <v>0.98140000000000005</v>
      </c>
    </row>
    <row r="30" spans="1:10" x14ac:dyDescent="0.25">
      <c r="A30" s="4" t="s">
        <v>2</v>
      </c>
      <c r="B30" s="9">
        <f>[12]prepLog!B37</f>
        <v>3.7638333333333334</v>
      </c>
      <c r="C30" s="9">
        <f>[12]prepLog!C37</f>
        <v>1.9193499999999999</v>
      </c>
      <c r="D30" s="9">
        <f>[12]prepLog!D37</f>
        <v>0.94618333333333338</v>
      </c>
      <c r="E30" s="9">
        <f>[12]prepLog!E37</f>
        <v>0.99721666666666664</v>
      </c>
      <c r="F30" s="9">
        <f>[12]prepLog!F37</f>
        <v>1.1727833333333333</v>
      </c>
      <c r="G30" s="9">
        <f>[12]prepLog!G37</f>
        <v>0.96838333333333337</v>
      </c>
      <c r="H30" s="9">
        <f>[12]prepLog!H37</f>
        <v>0.81181666666666663</v>
      </c>
      <c r="I30" s="9">
        <f>[12]prepLog!I37</f>
        <v>1.0661666666666667</v>
      </c>
      <c r="J30" s="9">
        <f>[12]prepLog!J37</f>
        <v>0.9750833333333333</v>
      </c>
    </row>
    <row r="31" spans="1:10" x14ac:dyDescent="0.25">
      <c r="A31" s="1"/>
      <c r="B31" s="5">
        <v>4.3341333333333329</v>
      </c>
      <c r="C31" s="5">
        <v>1.61205</v>
      </c>
      <c r="D31" s="5">
        <v>0.8135</v>
      </c>
      <c r="E31" s="5">
        <v>0.9276833333333333</v>
      </c>
      <c r="F31" s="5">
        <v>1.5471999999999999</v>
      </c>
      <c r="G31" s="5">
        <v>0.97868333333333335</v>
      </c>
      <c r="H31" s="5">
        <v>1.15015</v>
      </c>
      <c r="I31" s="5">
        <v>1.4964333333333333</v>
      </c>
      <c r="J31" s="5">
        <v>0.98140000000000005</v>
      </c>
    </row>
    <row r="32" spans="1:10" x14ac:dyDescent="0.25">
      <c r="A32" s="1"/>
      <c r="B32" s="5">
        <v>3.7638333333333334</v>
      </c>
      <c r="C32" s="5">
        <v>1.9193499999999999</v>
      </c>
      <c r="D32" s="5">
        <v>0.94618333333333338</v>
      </c>
      <c r="E32" s="5">
        <v>0.99721666666666664</v>
      </c>
      <c r="F32" s="5">
        <v>1.1727833333333333</v>
      </c>
      <c r="G32" s="5">
        <v>0.96838333333333337</v>
      </c>
      <c r="H32" s="5">
        <v>0.81181666666666663</v>
      </c>
      <c r="I32" s="5">
        <v>1.0661666666666667</v>
      </c>
      <c r="J32" s="5">
        <v>0.9750833333333333</v>
      </c>
    </row>
    <row r="33" spans="1:10" x14ac:dyDescent="0.25">
      <c r="A33" s="3" t="s">
        <v>8</v>
      </c>
      <c r="B33" s="3">
        <v>1</v>
      </c>
      <c r="C33" s="3">
        <v>2</v>
      </c>
      <c r="D33" s="3">
        <v>4</v>
      </c>
      <c r="E33" s="3">
        <v>6</v>
      </c>
      <c r="F33" s="3">
        <v>8</v>
      </c>
      <c r="G33" s="3">
        <v>10</v>
      </c>
      <c r="H33" s="3">
        <v>12</v>
      </c>
      <c r="I33" s="3">
        <v>14</v>
      </c>
      <c r="J33" s="3">
        <v>16</v>
      </c>
    </row>
    <row r="34" spans="1:10" x14ac:dyDescent="0.25">
      <c r="A34" s="2" t="s">
        <v>1</v>
      </c>
      <c r="B34" s="7">
        <f>[13]prepLog!B37</f>
        <v>4.340066666666667</v>
      </c>
      <c r="C34" s="7">
        <f>[13]prepLog!C37</f>
        <v>1.5889166666666668</v>
      </c>
      <c r="D34" s="7">
        <f>[13]prepLog!D37</f>
        <v>0.81053333333333333</v>
      </c>
      <c r="E34" s="7">
        <f>[13]prepLog!E37</f>
        <v>1.1243333333333334</v>
      </c>
      <c r="F34" s="7">
        <f>[13]prepLog!F37</f>
        <v>1.4593</v>
      </c>
      <c r="G34" s="7">
        <f>[13]prepLog!G37</f>
        <v>1.7324333333333333</v>
      </c>
      <c r="H34" s="7">
        <f>[13]prepLog!H37</f>
        <v>1.0149666666666666</v>
      </c>
      <c r="I34" s="7">
        <f>[13]prepLog!I37</f>
        <v>1.1497999999999999</v>
      </c>
      <c r="J34" s="7">
        <f>[13]prepLog!J37</f>
        <v>1.45865</v>
      </c>
    </row>
    <row r="35" spans="1:10" x14ac:dyDescent="0.25">
      <c r="A35" s="4" t="s">
        <v>2</v>
      </c>
      <c r="B35" s="9">
        <f>[14]prepLog!B37</f>
        <v>3.8622166666666669</v>
      </c>
      <c r="C35" s="9">
        <f>[14]prepLog!C37</f>
        <v>1.96435</v>
      </c>
      <c r="D35" s="9">
        <f>[14]prepLog!D37</f>
        <v>0.94668333333333332</v>
      </c>
      <c r="E35" s="9">
        <f>[14]prepLog!E37</f>
        <v>1.0125166666666667</v>
      </c>
      <c r="F35" s="9">
        <f>[14]prepLog!F37</f>
        <v>1.2851166666666667</v>
      </c>
      <c r="G35" s="9">
        <f>[14]prepLog!G37</f>
        <v>1.0445833333333334</v>
      </c>
      <c r="H35" s="9">
        <f>[14]prepLog!H37</f>
        <v>0.98819999999999997</v>
      </c>
      <c r="I35" s="9">
        <f>[14]prepLog!I37</f>
        <v>0.98183333333333334</v>
      </c>
      <c r="J35" s="9">
        <f>[14]prepLog!J37</f>
        <v>1.0482333333333334</v>
      </c>
    </row>
    <row r="36" spans="1:10" x14ac:dyDescent="0.25">
      <c r="A36" s="1"/>
      <c r="B36" s="5">
        <v>4.340066666666667</v>
      </c>
      <c r="C36" s="5">
        <v>1.5889166666666668</v>
      </c>
      <c r="D36" s="5">
        <v>0.81053333333333333</v>
      </c>
      <c r="E36" s="5">
        <v>1.1243333333333334</v>
      </c>
      <c r="F36" s="5">
        <v>1.4593</v>
      </c>
      <c r="G36" s="5">
        <v>1.7324333333333333</v>
      </c>
      <c r="H36" s="5">
        <v>1.0149666666666666</v>
      </c>
      <c r="I36" s="5">
        <v>1.1497999999999999</v>
      </c>
      <c r="J36" s="5">
        <v>1.45865</v>
      </c>
    </row>
    <row r="37" spans="1:10" x14ac:dyDescent="0.25">
      <c r="A37" s="1"/>
      <c r="B37" s="5">
        <v>3.8622166666666669</v>
      </c>
      <c r="C37" s="5">
        <v>1.96435</v>
      </c>
      <c r="D37" s="5">
        <v>0.94668333333333332</v>
      </c>
      <c r="E37" s="5">
        <v>1.0125166666666667</v>
      </c>
      <c r="F37" s="5">
        <v>1.2851166666666667</v>
      </c>
      <c r="G37" s="5">
        <v>1.0445833333333334</v>
      </c>
      <c r="H37" s="5">
        <v>0.98819999999999997</v>
      </c>
      <c r="I37" s="5">
        <v>0.98183333333333334</v>
      </c>
      <c r="J37" s="5">
        <v>1.0482333333333334</v>
      </c>
    </row>
    <row r="38" spans="1:10" x14ac:dyDescent="0.25">
      <c r="A38" s="3" t="s">
        <v>9</v>
      </c>
      <c r="B38" s="3">
        <v>1</v>
      </c>
      <c r="C38" s="3">
        <v>2</v>
      </c>
      <c r="D38" s="3">
        <v>4</v>
      </c>
      <c r="E38" s="3">
        <v>6</v>
      </c>
      <c r="F38" s="3">
        <v>8</v>
      </c>
      <c r="G38" s="3">
        <v>10</v>
      </c>
      <c r="H38" s="3">
        <v>12</v>
      </c>
      <c r="I38" s="3">
        <v>14</v>
      </c>
      <c r="J38" s="3">
        <v>16</v>
      </c>
    </row>
    <row r="39" spans="1:10" x14ac:dyDescent="0.25">
      <c r="A39" s="2" t="s">
        <v>1</v>
      </c>
      <c r="B39" s="7">
        <f>[15]prepLog!B37</f>
        <v>3.7101333333333333</v>
      </c>
      <c r="C39" s="7">
        <f>[15]prepLog!C37</f>
        <v>1.9184666666666668</v>
      </c>
      <c r="D39" s="7">
        <f>[15]prepLog!D37</f>
        <v>0.80933333333333335</v>
      </c>
      <c r="E39" s="7">
        <f>[15]prepLog!E37</f>
        <v>0.8430333333333333</v>
      </c>
      <c r="F39" s="7">
        <f>[15]prepLog!F37</f>
        <v>1.0204500000000001</v>
      </c>
      <c r="G39" s="7">
        <f>[15]prepLog!G37</f>
        <v>1.3348333333333333</v>
      </c>
      <c r="H39" s="7">
        <f>[15]prepLog!H37</f>
        <v>0.97768333333333335</v>
      </c>
      <c r="I39" s="7">
        <f>[15]prepLog!I37</f>
        <v>1.0399166666666666</v>
      </c>
      <c r="J39" s="7">
        <f>[15]prepLog!J37</f>
        <v>1.12185</v>
      </c>
    </row>
    <row r="40" spans="1:10" x14ac:dyDescent="0.25">
      <c r="A40" s="4" t="s">
        <v>2</v>
      </c>
      <c r="B40" s="9">
        <f>[16]prepLog!B37</f>
        <v>4.3433999999999999</v>
      </c>
      <c r="C40" s="9">
        <f>[16]prepLog!C37</f>
        <v>1.9130666666666667</v>
      </c>
      <c r="D40" s="9">
        <f>[16]prepLog!D37</f>
        <v>0.94561666666666666</v>
      </c>
      <c r="E40" s="9">
        <f>[16]prepLog!E37</f>
        <v>0.98358333333333337</v>
      </c>
      <c r="F40" s="9">
        <f>[16]prepLog!F37</f>
        <v>0.81706666666666672</v>
      </c>
      <c r="G40" s="9">
        <f>[16]prepLog!G37</f>
        <v>1.1251333333333333</v>
      </c>
      <c r="H40" s="9">
        <f>[16]prepLog!H37</f>
        <v>0.78576666666666661</v>
      </c>
      <c r="I40" s="9">
        <f>[16]prepLog!I37</f>
        <v>0.81541666666666668</v>
      </c>
      <c r="J40" s="9">
        <f>[16]prepLog!J37</f>
        <v>0.98570000000000002</v>
      </c>
    </row>
    <row r="41" spans="1:10" x14ac:dyDescent="0.25">
      <c r="B41" s="5">
        <v>3.7101333333333333</v>
      </c>
      <c r="C41" s="5">
        <v>1.9184666666666668</v>
      </c>
      <c r="D41" s="5">
        <v>0.80933333333333335</v>
      </c>
      <c r="E41" s="5">
        <v>0.8430333333333333</v>
      </c>
      <c r="F41" s="5">
        <v>1.0204500000000001</v>
      </c>
      <c r="G41" s="5">
        <v>1.3348333333333333</v>
      </c>
      <c r="H41" s="5">
        <v>0.97768333333333335</v>
      </c>
      <c r="I41" s="5">
        <v>1.0399166666666666</v>
      </c>
      <c r="J41" s="5">
        <v>1.12185</v>
      </c>
    </row>
    <row r="42" spans="1:10" x14ac:dyDescent="0.25">
      <c r="B42" s="5">
        <v>4.3433999999999999</v>
      </c>
      <c r="C42" s="5">
        <v>1.9130666666666667</v>
      </c>
      <c r="D42" s="5">
        <v>0.94561666666666666</v>
      </c>
      <c r="E42" s="5">
        <v>0.98358333333333337</v>
      </c>
      <c r="F42" s="5">
        <v>0.81706666666666672</v>
      </c>
      <c r="G42" s="5">
        <v>1.1251333333333333</v>
      </c>
      <c r="H42" s="5">
        <v>0.78576666666666661</v>
      </c>
      <c r="I42" s="5">
        <v>0.81541666666666668</v>
      </c>
      <c r="J42" s="5">
        <v>0.98570000000000002</v>
      </c>
    </row>
    <row r="51" spans="1:33" ht="16.5" customHeight="1" x14ac:dyDescent="0.25">
      <c r="A51" s="24" t="s">
        <v>13</v>
      </c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2" spans="1:33" x14ac:dyDescent="0.25">
      <c r="A52" s="23" t="s">
        <v>14</v>
      </c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</row>
    <row r="53" spans="1:33" x14ac:dyDescent="0.25">
      <c r="A53" s="1"/>
      <c r="B53" s="10">
        <v>1</v>
      </c>
      <c r="C53" s="10">
        <f>B53+1</f>
        <v>2</v>
      </c>
      <c r="D53" s="10">
        <f t="shared" ref="D53:AG53" si="0">C53+1</f>
        <v>3</v>
      </c>
      <c r="E53" s="10">
        <f t="shared" si="0"/>
        <v>4</v>
      </c>
      <c r="F53" s="10">
        <f t="shared" si="0"/>
        <v>5</v>
      </c>
      <c r="G53" s="10">
        <f t="shared" si="0"/>
        <v>6</v>
      </c>
      <c r="H53" s="10">
        <f t="shared" si="0"/>
        <v>7</v>
      </c>
      <c r="I53" s="10">
        <f t="shared" si="0"/>
        <v>8</v>
      </c>
      <c r="J53" s="10">
        <f t="shared" si="0"/>
        <v>9</v>
      </c>
      <c r="K53" s="10">
        <f t="shared" si="0"/>
        <v>10</v>
      </c>
      <c r="L53" s="10">
        <f t="shared" si="0"/>
        <v>11</v>
      </c>
      <c r="M53" s="10">
        <f t="shared" si="0"/>
        <v>12</v>
      </c>
      <c r="N53" s="10">
        <f t="shared" si="0"/>
        <v>13</v>
      </c>
      <c r="O53" s="10">
        <f t="shared" si="0"/>
        <v>14</v>
      </c>
      <c r="P53" s="10">
        <f t="shared" si="0"/>
        <v>15</v>
      </c>
      <c r="Q53" s="10">
        <f t="shared" si="0"/>
        <v>16</v>
      </c>
      <c r="R53" s="10">
        <f t="shared" si="0"/>
        <v>17</v>
      </c>
      <c r="S53" s="10">
        <f>R53+1</f>
        <v>18</v>
      </c>
      <c r="T53" s="10">
        <f t="shared" si="0"/>
        <v>19</v>
      </c>
      <c r="U53" s="10">
        <f t="shared" si="0"/>
        <v>20</v>
      </c>
      <c r="V53" s="10">
        <f t="shared" si="0"/>
        <v>21</v>
      </c>
      <c r="W53" s="10">
        <f t="shared" si="0"/>
        <v>22</v>
      </c>
      <c r="X53" s="10">
        <f t="shared" si="0"/>
        <v>23</v>
      </c>
      <c r="Y53" s="10">
        <f t="shared" si="0"/>
        <v>24</v>
      </c>
      <c r="Z53" s="10">
        <f t="shared" si="0"/>
        <v>25</v>
      </c>
      <c r="AA53" s="10">
        <f t="shared" si="0"/>
        <v>26</v>
      </c>
      <c r="AB53" s="10">
        <f t="shared" si="0"/>
        <v>27</v>
      </c>
      <c r="AC53" s="10">
        <f t="shared" si="0"/>
        <v>28</v>
      </c>
      <c r="AD53" s="10">
        <f t="shared" si="0"/>
        <v>29</v>
      </c>
      <c r="AE53" s="10">
        <f t="shared" si="0"/>
        <v>30</v>
      </c>
      <c r="AF53" s="10">
        <f t="shared" si="0"/>
        <v>31</v>
      </c>
      <c r="AG53" s="10">
        <f t="shared" si="0"/>
        <v>32</v>
      </c>
    </row>
    <row r="54" spans="1:33" x14ac:dyDescent="0.25">
      <c r="A54" s="2" t="s">
        <v>11</v>
      </c>
      <c r="B54" s="2">
        <v>7086</v>
      </c>
      <c r="C54" s="2">
        <v>31594</v>
      </c>
      <c r="D54" s="2">
        <v>27094</v>
      </c>
      <c r="E54" s="2">
        <v>45814</v>
      </c>
      <c r="F54" s="2">
        <v>45682</v>
      </c>
      <c r="G54" s="2">
        <v>45770</v>
      </c>
      <c r="H54" s="2">
        <v>45741</v>
      </c>
      <c r="I54" s="2">
        <v>45770</v>
      </c>
      <c r="J54" s="2">
        <v>45757</v>
      </c>
      <c r="K54" s="2">
        <v>40275</v>
      </c>
      <c r="L54" s="2">
        <v>40316</v>
      </c>
      <c r="M54" s="2">
        <v>40255</v>
      </c>
      <c r="N54" s="2">
        <v>40278</v>
      </c>
      <c r="O54" s="2">
        <v>40318</v>
      </c>
      <c r="P54" s="2">
        <v>40256</v>
      </c>
      <c r="Q54" s="2">
        <v>40334</v>
      </c>
      <c r="R54" s="2">
        <v>40314</v>
      </c>
      <c r="S54" s="2">
        <v>40315</v>
      </c>
      <c r="T54" s="2">
        <v>40317</v>
      </c>
      <c r="U54" s="2">
        <v>40289</v>
      </c>
      <c r="V54" s="2">
        <v>40274</v>
      </c>
      <c r="W54" s="2">
        <v>40306</v>
      </c>
      <c r="X54" s="2">
        <v>40341</v>
      </c>
      <c r="Y54" s="2">
        <v>40333</v>
      </c>
      <c r="Z54" s="2">
        <v>40330</v>
      </c>
      <c r="AA54" s="2">
        <v>40317</v>
      </c>
      <c r="AB54" s="2">
        <v>40327</v>
      </c>
      <c r="AC54" s="2">
        <v>40301</v>
      </c>
      <c r="AD54" s="2">
        <v>40318</v>
      </c>
      <c r="AE54" s="2">
        <v>40298</v>
      </c>
      <c r="AF54" s="2">
        <v>40336</v>
      </c>
      <c r="AG54" s="2">
        <v>40310</v>
      </c>
    </row>
    <row r="55" spans="1:33" x14ac:dyDescent="0.25">
      <c r="A55" s="11" t="s">
        <v>12</v>
      </c>
      <c r="B55" s="11">
        <v>7064</v>
      </c>
      <c r="C55" s="11">
        <v>7068</v>
      </c>
      <c r="D55" s="11">
        <v>5626</v>
      </c>
      <c r="E55" s="11">
        <v>7126</v>
      </c>
      <c r="F55" s="11">
        <v>7153</v>
      </c>
      <c r="G55" s="11">
        <v>7072</v>
      </c>
      <c r="H55" s="11">
        <v>7077</v>
      </c>
      <c r="I55" s="11">
        <v>7069</v>
      </c>
      <c r="J55" s="11">
        <v>7070</v>
      </c>
      <c r="K55" s="11">
        <v>7086</v>
      </c>
      <c r="L55" s="11">
        <v>7086</v>
      </c>
      <c r="M55" s="11">
        <v>7093</v>
      </c>
      <c r="N55" s="11">
        <v>7100</v>
      </c>
      <c r="O55" s="11">
        <v>7109</v>
      </c>
      <c r="P55" s="11">
        <v>7111</v>
      </c>
      <c r="Q55" s="11">
        <v>7086</v>
      </c>
      <c r="R55" s="11">
        <v>7109</v>
      </c>
      <c r="S55" s="11">
        <v>7110</v>
      </c>
      <c r="T55" s="11">
        <v>7119</v>
      </c>
      <c r="U55" s="11">
        <v>7105</v>
      </c>
      <c r="V55" s="11">
        <v>7095</v>
      </c>
      <c r="W55" s="11">
        <v>7119</v>
      </c>
      <c r="X55" s="11">
        <v>7099</v>
      </c>
      <c r="Y55" s="11">
        <v>7116</v>
      </c>
      <c r="Z55" s="11">
        <v>7169</v>
      </c>
      <c r="AA55" s="11">
        <v>7110</v>
      </c>
      <c r="AB55" s="11">
        <v>7120</v>
      </c>
      <c r="AC55" s="11">
        <v>7117</v>
      </c>
      <c r="AD55" s="11">
        <v>7110</v>
      </c>
      <c r="AE55" s="11">
        <v>7113</v>
      </c>
      <c r="AF55" s="11">
        <v>7106</v>
      </c>
      <c r="AG55" s="11">
        <v>7118</v>
      </c>
    </row>
    <row r="56" spans="1:33" x14ac:dyDescent="0.25">
      <c r="B56">
        <f t="shared" ref="B56:AG56" si="1">B54/1000</f>
        <v>7.0860000000000003</v>
      </c>
      <c r="C56">
        <f t="shared" si="1"/>
        <v>31.594000000000001</v>
      </c>
      <c r="D56">
        <f t="shared" si="1"/>
        <v>27.094000000000001</v>
      </c>
      <c r="E56">
        <f t="shared" si="1"/>
        <v>45.814</v>
      </c>
      <c r="F56">
        <f t="shared" si="1"/>
        <v>45.682000000000002</v>
      </c>
      <c r="G56">
        <f t="shared" si="1"/>
        <v>45.77</v>
      </c>
      <c r="H56">
        <f t="shared" si="1"/>
        <v>45.741</v>
      </c>
      <c r="I56">
        <f t="shared" si="1"/>
        <v>45.77</v>
      </c>
      <c r="J56">
        <f t="shared" si="1"/>
        <v>45.756999999999998</v>
      </c>
      <c r="K56">
        <f t="shared" si="1"/>
        <v>40.274999999999999</v>
      </c>
      <c r="L56">
        <f t="shared" si="1"/>
        <v>40.316000000000003</v>
      </c>
      <c r="M56">
        <f t="shared" si="1"/>
        <v>40.255000000000003</v>
      </c>
      <c r="N56">
        <f t="shared" si="1"/>
        <v>40.277999999999999</v>
      </c>
      <c r="O56">
        <f t="shared" si="1"/>
        <v>40.317999999999998</v>
      </c>
      <c r="P56">
        <f t="shared" si="1"/>
        <v>40.256</v>
      </c>
      <c r="Q56">
        <f t="shared" si="1"/>
        <v>40.334000000000003</v>
      </c>
      <c r="R56">
        <f t="shared" si="1"/>
        <v>40.314</v>
      </c>
      <c r="S56">
        <f t="shared" si="1"/>
        <v>40.314999999999998</v>
      </c>
      <c r="T56">
        <f t="shared" si="1"/>
        <v>40.317</v>
      </c>
      <c r="U56">
        <f t="shared" si="1"/>
        <v>40.289000000000001</v>
      </c>
      <c r="V56">
        <f t="shared" si="1"/>
        <v>40.274000000000001</v>
      </c>
      <c r="W56">
        <f t="shared" si="1"/>
        <v>40.305999999999997</v>
      </c>
      <c r="X56">
        <f t="shared" si="1"/>
        <v>40.341000000000001</v>
      </c>
      <c r="Y56">
        <f t="shared" si="1"/>
        <v>40.332999999999998</v>
      </c>
      <c r="Z56">
        <f t="shared" si="1"/>
        <v>40.33</v>
      </c>
      <c r="AA56">
        <f t="shared" si="1"/>
        <v>40.317</v>
      </c>
      <c r="AB56">
        <f t="shared" si="1"/>
        <v>40.326999999999998</v>
      </c>
      <c r="AC56">
        <f t="shared" si="1"/>
        <v>40.301000000000002</v>
      </c>
      <c r="AD56">
        <f t="shared" si="1"/>
        <v>40.317999999999998</v>
      </c>
      <c r="AE56">
        <f t="shared" si="1"/>
        <v>40.298000000000002</v>
      </c>
      <c r="AF56">
        <f t="shared" si="1"/>
        <v>40.335999999999999</v>
      </c>
      <c r="AG56">
        <f t="shared" si="1"/>
        <v>40.31</v>
      </c>
    </row>
    <row r="57" spans="1:33" x14ac:dyDescent="0.25">
      <c r="B57">
        <f t="shared" ref="B57:AG57" si="2">B55/1000</f>
        <v>7.0640000000000001</v>
      </c>
      <c r="C57">
        <f t="shared" si="2"/>
        <v>7.0679999999999996</v>
      </c>
      <c r="D57">
        <f t="shared" si="2"/>
        <v>5.6260000000000003</v>
      </c>
      <c r="E57">
        <f t="shared" si="2"/>
        <v>7.1260000000000003</v>
      </c>
      <c r="F57">
        <f t="shared" si="2"/>
        <v>7.1529999999999996</v>
      </c>
      <c r="G57">
        <f t="shared" si="2"/>
        <v>7.0720000000000001</v>
      </c>
      <c r="H57">
        <f t="shared" si="2"/>
        <v>7.077</v>
      </c>
      <c r="I57">
        <f t="shared" si="2"/>
        <v>7.069</v>
      </c>
      <c r="J57">
        <f t="shared" si="2"/>
        <v>7.07</v>
      </c>
      <c r="K57">
        <f t="shared" si="2"/>
        <v>7.0860000000000003</v>
      </c>
      <c r="L57">
        <f t="shared" si="2"/>
        <v>7.0860000000000003</v>
      </c>
      <c r="M57">
        <f t="shared" si="2"/>
        <v>7.093</v>
      </c>
      <c r="N57">
        <f t="shared" si="2"/>
        <v>7.1</v>
      </c>
      <c r="O57">
        <f t="shared" si="2"/>
        <v>7.109</v>
      </c>
      <c r="P57">
        <f t="shared" si="2"/>
        <v>7.1109999999999998</v>
      </c>
      <c r="Q57">
        <f t="shared" si="2"/>
        <v>7.0860000000000003</v>
      </c>
      <c r="R57">
        <f t="shared" si="2"/>
        <v>7.109</v>
      </c>
      <c r="S57">
        <f t="shared" si="2"/>
        <v>7.11</v>
      </c>
      <c r="T57">
        <f t="shared" si="2"/>
        <v>7.1189999999999998</v>
      </c>
      <c r="U57">
        <f t="shared" si="2"/>
        <v>7.1050000000000004</v>
      </c>
      <c r="V57">
        <f t="shared" si="2"/>
        <v>7.0949999999999998</v>
      </c>
      <c r="W57">
        <f t="shared" si="2"/>
        <v>7.1189999999999998</v>
      </c>
      <c r="X57">
        <f t="shared" si="2"/>
        <v>7.0990000000000002</v>
      </c>
      <c r="Y57">
        <f t="shared" si="2"/>
        <v>7.1159999999999997</v>
      </c>
      <c r="Z57">
        <f t="shared" si="2"/>
        <v>7.1689999999999996</v>
      </c>
      <c r="AA57">
        <f t="shared" si="2"/>
        <v>7.11</v>
      </c>
      <c r="AB57">
        <f t="shared" si="2"/>
        <v>7.12</v>
      </c>
      <c r="AC57">
        <f t="shared" si="2"/>
        <v>7.117</v>
      </c>
      <c r="AD57">
        <f t="shared" si="2"/>
        <v>7.11</v>
      </c>
      <c r="AE57">
        <f t="shared" si="2"/>
        <v>7.1130000000000004</v>
      </c>
      <c r="AF57">
        <f t="shared" si="2"/>
        <v>7.1059999999999999</v>
      </c>
      <c r="AG57">
        <f t="shared" si="2"/>
        <v>7.1180000000000003</v>
      </c>
    </row>
    <row r="59" spans="1:33" x14ac:dyDescent="0.25">
      <c r="A59" s="18" t="s">
        <v>15</v>
      </c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 spans="1:33" x14ac:dyDescent="0.25">
      <c r="A60" s="1"/>
      <c r="B60" s="10">
        <v>1</v>
      </c>
      <c r="C60" s="10">
        <f>B60+1</f>
        <v>2</v>
      </c>
      <c r="D60" s="10">
        <f t="shared" ref="D60:R60" si="3">C60+1</f>
        <v>3</v>
      </c>
      <c r="E60" s="10">
        <f t="shared" si="3"/>
        <v>4</v>
      </c>
      <c r="F60" s="10">
        <f t="shared" si="3"/>
        <v>5</v>
      </c>
      <c r="G60" s="10">
        <f t="shared" si="3"/>
        <v>6</v>
      </c>
      <c r="H60" s="10">
        <f t="shared" si="3"/>
        <v>7</v>
      </c>
      <c r="I60" s="10">
        <f t="shared" si="3"/>
        <v>8</v>
      </c>
      <c r="J60" s="10">
        <f t="shared" si="3"/>
        <v>9</v>
      </c>
      <c r="K60" s="10">
        <f t="shared" si="3"/>
        <v>10</v>
      </c>
      <c r="L60" s="10">
        <f t="shared" si="3"/>
        <v>11</v>
      </c>
      <c r="M60" s="10">
        <f t="shared" si="3"/>
        <v>12</v>
      </c>
      <c r="N60" s="10">
        <f t="shared" si="3"/>
        <v>13</v>
      </c>
      <c r="O60" s="10">
        <f t="shared" si="3"/>
        <v>14</v>
      </c>
      <c r="P60" s="10">
        <f t="shared" si="3"/>
        <v>15</v>
      </c>
      <c r="Q60" s="10">
        <f t="shared" si="3"/>
        <v>16</v>
      </c>
      <c r="R60" s="10">
        <f t="shared" si="3"/>
        <v>17</v>
      </c>
      <c r="S60" s="10">
        <f>R60+1</f>
        <v>18</v>
      </c>
      <c r="T60" s="10">
        <f t="shared" ref="T60:AG60" si="4">S60+1</f>
        <v>19</v>
      </c>
      <c r="U60" s="10">
        <f t="shared" si="4"/>
        <v>20</v>
      </c>
      <c r="V60" s="10">
        <f t="shared" si="4"/>
        <v>21</v>
      </c>
      <c r="W60" s="10">
        <f t="shared" si="4"/>
        <v>22</v>
      </c>
      <c r="X60" s="10">
        <f t="shared" si="4"/>
        <v>23</v>
      </c>
      <c r="Y60" s="10">
        <f t="shared" si="4"/>
        <v>24</v>
      </c>
      <c r="Z60" s="10">
        <f t="shared" si="4"/>
        <v>25</v>
      </c>
      <c r="AA60" s="10">
        <f t="shared" si="4"/>
        <v>26</v>
      </c>
      <c r="AB60" s="10">
        <f t="shared" si="4"/>
        <v>27</v>
      </c>
      <c r="AC60" s="10">
        <f t="shared" si="4"/>
        <v>28</v>
      </c>
      <c r="AD60" s="10">
        <f t="shared" si="4"/>
        <v>29</v>
      </c>
      <c r="AE60" s="10">
        <f t="shared" si="4"/>
        <v>30</v>
      </c>
      <c r="AF60" s="10">
        <f t="shared" si="4"/>
        <v>31</v>
      </c>
      <c r="AG60" s="10">
        <f t="shared" si="4"/>
        <v>32</v>
      </c>
    </row>
    <row r="61" spans="1:33" x14ac:dyDescent="0.25">
      <c r="A61" s="2" t="s">
        <v>11</v>
      </c>
      <c r="B61" s="2">
        <v>7072</v>
      </c>
      <c r="C61" s="2">
        <v>31400</v>
      </c>
      <c r="D61" s="2">
        <v>26875</v>
      </c>
      <c r="E61" s="2">
        <v>45486</v>
      </c>
      <c r="F61" s="2">
        <v>45509</v>
      </c>
      <c r="G61" s="2">
        <v>45534</v>
      </c>
      <c r="H61" s="2">
        <v>45414</v>
      </c>
      <c r="I61" s="2">
        <v>45454</v>
      </c>
      <c r="J61" s="2">
        <v>45499</v>
      </c>
      <c r="K61" s="2">
        <v>40041</v>
      </c>
      <c r="L61" s="2">
        <v>39991</v>
      </c>
      <c r="M61" s="2">
        <v>40000</v>
      </c>
      <c r="N61" s="2">
        <v>40002</v>
      </c>
      <c r="O61" s="2">
        <v>40014</v>
      </c>
      <c r="P61" s="2">
        <v>39993</v>
      </c>
      <c r="Q61" s="2">
        <v>40036</v>
      </c>
      <c r="R61" s="2">
        <v>40014</v>
      </c>
      <c r="S61" s="2">
        <v>40037</v>
      </c>
      <c r="T61" s="2">
        <v>40005</v>
      </c>
      <c r="U61" s="2">
        <v>40142</v>
      </c>
      <c r="V61" s="2">
        <v>40115</v>
      </c>
      <c r="W61" s="2">
        <v>40079</v>
      </c>
      <c r="X61" s="2">
        <v>40052</v>
      </c>
      <c r="Y61" s="2">
        <v>40070</v>
      </c>
      <c r="Z61" s="2">
        <v>40068</v>
      </c>
      <c r="AA61" s="2">
        <v>39989</v>
      </c>
      <c r="AB61" s="2">
        <v>40045</v>
      </c>
      <c r="AC61" s="2">
        <v>40064</v>
      </c>
      <c r="AD61" s="2">
        <v>40033</v>
      </c>
      <c r="AE61" s="2">
        <v>39967</v>
      </c>
      <c r="AF61" s="2">
        <v>40008</v>
      </c>
      <c r="AG61" s="2">
        <v>40040</v>
      </c>
    </row>
    <row r="62" spans="1:33" x14ac:dyDescent="0.25">
      <c r="A62" s="11" t="s">
        <v>12</v>
      </c>
      <c r="B62" s="11">
        <v>7326</v>
      </c>
      <c r="C62" s="11">
        <v>6969</v>
      </c>
      <c r="D62" s="11">
        <v>6936</v>
      </c>
      <c r="E62" s="11">
        <v>6932</v>
      </c>
      <c r="F62" s="11">
        <v>6932</v>
      </c>
      <c r="G62" s="11">
        <v>6924</v>
      </c>
      <c r="H62" s="11">
        <v>6945</v>
      </c>
      <c r="I62" s="11">
        <v>6936</v>
      </c>
      <c r="J62" s="11">
        <v>6941</v>
      </c>
      <c r="K62" s="11">
        <v>7039</v>
      </c>
      <c r="L62" s="11">
        <v>7055</v>
      </c>
      <c r="M62" s="11">
        <v>7102</v>
      </c>
      <c r="N62" s="11">
        <v>7094</v>
      </c>
      <c r="O62" s="11">
        <v>7130</v>
      </c>
      <c r="P62" s="11">
        <v>7024</v>
      </c>
      <c r="Q62" s="11">
        <v>6986</v>
      </c>
      <c r="R62" s="11">
        <v>6951</v>
      </c>
      <c r="S62" s="11">
        <v>7060</v>
      </c>
      <c r="T62" s="11">
        <v>7142</v>
      </c>
      <c r="U62" s="11">
        <v>7138</v>
      </c>
      <c r="V62" s="11">
        <v>7121</v>
      </c>
      <c r="W62" s="11">
        <v>7119</v>
      </c>
      <c r="X62" s="11">
        <v>7120</v>
      </c>
      <c r="Y62" s="11">
        <v>7138</v>
      </c>
      <c r="Z62" s="11">
        <v>7116</v>
      </c>
      <c r="AA62" s="11">
        <v>7055</v>
      </c>
      <c r="AB62" s="11">
        <v>7200</v>
      </c>
      <c r="AC62" s="11">
        <v>7133</v>
      </c>
      <c r="AD62" s="11">
        <v>7109</v>
      </c>
      <c r="AE62" s="11">
        <v>7120</v>
      </c>
      <c r="AF62" s="11">
        <v>7109</v>
      </c>
      <c r="AG62" s="11">
        <v>7107</v>
      </c>
    </row>
    <row r="63" spans="1:33" x14ac:dyDescent="0.25">
      <c r="B63">
        <f>B61/1000</f>
        <v>7.0720000000000001</v>
      </c>
      <c r="C63">
        <f t="shared" ref="C63:AG63" si="5">C61/1000</f>
        <v>31.4</v>
      </c>
      <c r="D63">
        <f t="shared" si="5"/>
        <v>26.875</v>
      </c>
      <c r="E63">
        <f t="shared" si="5"/>
        <v>45.485999999999997</v>
      </c>
      <c r="F63">
        <f t="shared" si="5"/>
        <v>45.509</v>
      </c>
      <c r="G63">
        <f t="shared" si="5"/>
        <v>45.533999999999999</v>
      </c>
      <c r="H63">
        <f t="shared" si="5"/>
        <v>45.414000000000001</v>
      </c>
      <c r="I63">
        <f t="shared" si="5"/>
        <v>45.454000000000001</v>
      </c>
      <c r="J63">
        <f t="shared" si="5"/>
        <v>45.499000000000002</v>
      </c>
      <c r="K63">
        <f t="shared" si="5"/>
        <v>40.040999999999997</v>
      </c>
      <c r="L63">
        <f t="shared" si="5"/>
        <v>39.991</v>
      </c>
      <c r="M63">
        <f t="shared" si="5"/>
        <v>40</v>
      </c>
      <c r="N63">
        <f t="shared" si="5"/>
        <v>40.002000000000002</v>
      </c>
      <c r="O63">
        <f t="shared" si="5"/>
        <v>40.014000000000003</v>
      </c>
      <c r="P63">
        <f t="shared" si="5"/>
        <v>39.993000000000002</v>
      </c>
      <c r="Q63">
        <f t="shared" si="5"/>
        <v>40.036000000000001</v>
      </c>
      <c r="R63">
        <f t="shared" si="5"/>
        <v>40.014000000000003</v>
      </c>
      <c r="S63">
        <f t="shared" si="5"/>
        <v>40.036999999999999</v>
      </c>
      <c r="T63">
        <f t="shared" si="5"/>
        <v>40.005000000000003</v>
      </c>
      <c r="U63">
        <f t="shared" si="5"/>
        <v>40.142000000000003</v>
      </c>
      <c r="V63">
        <f t="shared" si="5"/>
        <v>40.115000000000002</v>
      </c>
      <c r="W63">
        <f t="shared" si="5"/>
        <v>40.079000000000001</v>
      </c>
      <c r="X63">
        <f t="shared" si="5"/>
        <v>40.052</v>
      </c>
      <c r="Y63">
        <f t="shared" si="5"/>
        <v>40.07</v>
      </c>
      <c r="Z63">
        <f t="shared" si="5"/>
        <v>40.067999999999998</v>
      </c>
      <c r="AA63">
        <f t="shared" si="5"/>
        <v>39.988999999999997</v>
      </c>
      <c r="AB63">
        <f t="shared" si="5"/>
        <v>40.045000000000002</v>
      </c>
      <c r="AC63">
        <f t="shared" si="5"/>
        <v>40.064</v>
      </c>
      <c r="AD63">
        <f t="shared" si="5"/>
        <v>40.033000000000001</v>
      </c>
      <c r="AE63">
        <f t="shared" si="5"/>
        <v>39.966999999999999</v>
      </c>
      <c r="AF63">
        <f t="shared" si="5"/>
        <v>40.008000000000003</v>
      </c>
      <c r="AG63">
        <f t="shared" si="5"/>
        <v>40.04</v>
      </c>
    </row>
    <row r="64" spans="1:33" x14ac:dyDescent="0.25">
      <c r="B64">
        <f>B62/1000</f>
        <v>7.3259999999999996</v>
      </c>
      <c r="C64">
        <f t="shared" ref="C64:AG64" si="6">C62/1000</f>
        <v>6.9690000000000003</v>
      </c>
      <c r="D64">
        <f t="shared" si="6"/>
        <v>6.9359999999999999</v>
      </c>
      <c r="E64">
        <f t="shared" si="6"/>
        <v>6.9320000000000004</v>
      </c>
      <c r="F64">
        <f t="shared" si="6"/>
        <v>6.9320000000000004</v>
      </c>
      <c r="G64">
        <f t="shared" si="6"/>
        <v>6.9240000000000004</v>
      </c>
      <c r="H64">
        <f t="shared" si="6"/>
        <v>6.9450000000000003</v>
      </c>
      <c r="I64">
        <f t="shared" si="6"/>
        <v>6.9359999999999999</v>
      </c>
      <c r="J64">
        <f t="shared" si="6"/>
        <v>6.9409999999999998</v>
      </c>
      <c r="K64">
        <f t="shared" si="6"/>
        <v>7.0389999999999997</v>
      </c>
      <c r="L64">
        <f t="shared" si="6"/>
        <v>7.0549999999999997</v>
      </c>
      <c r="M64">
        <f t="shared" si="6"/>
        <v>7.1020000000000003</v>
      </c>
      <c r="N64">
        <f t="shared" si="6"/>
        <v>7.0940000000000003</v>
      </c>
      <c r="O64">
        <f t="shared" si="6"/>
        <v>7.13</v>
      </c>
      <c r="P64">
        <f t="shared" si="6"/>
        <v>7.024</v>
      </c>
      <c r="Q64">
        <f t="shared" si="6"/>
        <v>6.9859999999999998</v>
      </c>
      <c r="R64">
        <f t="shared" si="6"/>
        <v>6.9509999999999996</v>
      </c>
      <c r="S64">
        <f t="shared" si="6"/>
        <v>7.06</v>
      </c>
      <c r="T64">
        <f t="shared" si="6"/>
        <v>7.1420000000000003</v>
      </c>
      <c r="U64">
        <f t="shared" si="6"/>
        <v>7.1379999999999999</v>
      </c>
      <c r="V64">
        <f t="shared" si="6"/>
        <v>7.1210000000000004</v>
      </c>
      <c r="W64">
        <f t="shared" si="6"/>
        <v>7.1189999999999998</v>
      </c>
      <c r="X64">
        <f t="shared" si="6"/>
        <v>7.12</v>
      </c>
      <c r="Y64">
        <f t="shared" si="6"/>
        <v>7.1379999999999999</v>
      </c>
      <c r="Z64">
        <f t="shared" si="6"/>
        <v>7.1159999999999997</v>
      </c>
      <c r="AA64">
        <f t="shared" si="6"/>
        <v>7.0549999999999997</v>
      </c>
      <c r="AB64">
        <f t="shared" si="6"/>
        <v>7.2</v>
      </c>
      <c r="AC64">
        <f t="shared" si="6"/>
        <v>7.133</v>
      </c>
      <c r="AD64">
        <f t="shared" si="6"/>
        <v>7.109</v>
      </c>
      <c r="AE64">
        <f t="shared" si="6"/>
        <v>7.12</v>
      </c>
      <c r="AF64">
        <f t="shared" si="6"/>
        <v>7.109</v>
      </c>
      <c r="AG64">
        <f t="shared" si="6"/>
        <v>7.1070000000000002</v>
      </c>
    </row>
    <row r="66" spans="1:33" x14ac:dyDescent="0.25">
      <c r="A66" s="19" t="s">
        <v>16</v>
      </c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1"/>
    </row>
    <row r="67" spans="1:33" x14ac:dyDescent="0.25">
      <c r="A67" s="12" t="s">
        <v>14</v>
      </c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4"/>
    </row>
    <row r="68" spans="1:33" x14ac:dyDescent="0.25">
      <c r="A68" s="1"/>
      <c r="B68" s="10">
        <v>1</v>
      </c>
      <c r="C68" s="10">
        <f>B68+1</f>
        <v>2</v>
      </c>
      <c r="D68" s="10">
        <f t="shared" ref="D68:R68" si="7">C68+1</f>
        <v>3</v>
      </c>
      <c r="E68" s="10">
        <f t="shared" si="7"/>
        <v>4</v>
      </c>
      <c r="F68" s="10">
        <f t="shared" si="7"/>
        <v>5</v>
      </c>
      <c r="G68" s="10">
        <f t="shared" si="7"/>
        <v>6</v>
      </c>
      <c r="H68" s="10">
        <f t="shared" si="7"/>
        <v>7</v>
      </c>
      <c r="I68" s="10">
        <f t="shared" si="7"/>
        <v>8</v>
      </c>
      <c r="J68" s="10">
        <f t="shared" si="7"/>
        <v>9</v>
      </c>
      <c r="K68" s="10">
        <f t="shared" si="7"/>
        <v>10</v>
      </c>
      <c r="L68" s="10">
        <f t="shared" si="7"/>
        <v>11</v>
      </c>
      <c r="M68" s="10">
        <f t="shared" si="7"/>
        <v>12</v>
      </c>
      <c r="N68" s="10">
        <f t="shared" si="7"/>
        <v>13</v>
      </c>
      <c r="O68" s="10">
        <f t="shared" si="7"/>
        <v>14</v>
      </c>
      <c r="P68" s="10">
        <f t="shared" si="7"/>
        <v>15</v>
      </c>
      <c r="Q68" s="10">
        <f t="shared" si="7"/>
        <v>16</v>
      </c>
      <c r="R68" s="10">
        <f t="shared" si="7"/>
        <v>17</v>
      </c>
      <c r="S68" s="10">
        <f>R68+1</f>
        <v>18</v>
      </c>
      <c r="T68" s="10">
        <f t="shared" ref="T68:AG68" si="8">S68+1</f>
        <v>19</v>
      </c>
      <c r="U68" s="10">
        <f t="shared" si="8"/>
        <v>20</v>
      </c>
      <c r="V68" s="10">
        <f t="shared" si="8"/>
        <v>21</v>
      </c>
      <c r="W68" s="10">
        <f t="shared" si="8"/>
        <v>22</v>
      </c>
      <c r="X68" s="10">
        <f t="shared" si="8"/>
        <v>23</v>
      </c>
      <c r="Y68" s="10">
        <f t="shared" si="8"/>
        <v>24</v>
      </c>
      <c r="Z68" s="10">
        <f t="shared" si="8"/>
        <v>25</v>
      </c>
      <c r="AA68" s="10">
        <f t="shared" si="8"/>
        <v>26</v>
      </c>
      <c r="AB68" s="10">
        <f t="shared" si="8"/>
        <v>27</v>
      </c>
      <c r="AC68" s="10">
        <f t="shared" si="8"/>
        <v>28</v>
      </c>
      <c r="AD68" s="10">
        <f t="shared" si="8"/>
        <v>29</v>
      </c>
      <c r="AE68" s="10">
        <f t="shared" si="8"/>
        <v>30</v>
      </c>
      <c r="AF68" s="10">
        <f t="shared" si="8"/>
        <v>31</v>
      </c>
      <c r="AG68" s="10">
        <f t="shared" si="8"/>
        <v>32</v>
      </c>
    </row>
    <row r="69" spans="1:33" x14ac:dyDescent="0.25">
      <c r="A69" s="2" t="s">
        <v>11</v>
      </c>
      <c r="B69" s="2">
        <v>7058</v>
      </c>
      <c r="C69" s="2">
        <v>11156</v>
      </c>
      <c r="D69" s="2">
        <v>5678</v>
      </c>
      <c r="E69" s="2">
        <v>11237</v>
      </c>
      <c r="F69" s="2">
        <v>11256</v>
      </c>
      <c r="G69" s="2">
        <v>11273</v>
      </c>
      <c r="H69" s="2">
        <v>11283</v>
      </c>
      <c r="I69" s="2">
        <v>11283</v>
      </c>
      <c r="J69" s="2">
        <v>11293</v>
      </c>
      <c r="K69" s="2">
        <v>5693</v>
      </c>
      <c r="L69" s="2">
        <v>5696</v>
      </c>
      <c r="M69" s="2">
        <v>5711</v>
      </c>
      <c r="N69" s="2">
        <v>5704</v>
      </c>
      <c r="O69" s="2">
        <v>5702</v>
      </c>
      <c r="P69" s="2">
        <v>5686</v>
      </c>
      <c r="Q69" s="2">
        <v>5689</v>
      </c>
      <c r="R69" s="2">
        <v>5686</v>
      </c>
      <c r="S69" s="2">
        <v>5694</v>
      </c>
      <c r="T69" s="2">
        <v>5683</v>
      </c>
      <c r="U69" s="2">
        <v>5704</v>
      </c>
      <c r="V69" s="2">
        <v>5737</v>
      </c>
      <c r="W69" s="2">
        <v>5702</v>
      </c>
      <c r="X69" s="2">
        <v>5690</v>
      </c>
      <c r="Y69" s="2">
        <v>5723</v>
      </c>
      <c r="Z69" s="2">
        <v>5718</v>
      </c>
      <c r="AA69" s="2">
        <v>5705</v>
      </c>
      <c r="AB69" s="2">
        <v>5682</v>
      </c>
      <c r="AC69" s="2">
        <v>5690</v>
      </c>
      <c r="AD69" s="2">
        <v>5688</v>
      </c>
      <c r="AE69" s="2">
        <v>5728</v>
      </c>
      <c r="AF69" s="2">
        <v>5685</v>
      </c>
      <c r="AG69" s="2">
        <v>5695</v>
      </c>
    </row>
    <row r="70" spans="1:33" x14ac:dyDescent="0.25">
      <c r="A70" s="11" t="s">
        <v>12</v>
      </c>
      <c r="B70" s="11">
        <v>7039</v>
      </c>
      <c r="C70" s="11">
        <v>11102</v>
      </c>
      <c r="D70" s="11">
        <v>11302</v>
      </c>
      <c r="E70" s="11">
        <v>11250</v>
      </c>
      <c r="F70" s="11">
        <v>11251</v>
      </c>
      <c r="G70" s="11">
        <v>11243</v>
      </c>
      <c r="H70" s="11">
        <v>11268</v>
      </c>
      <c r="I70" s="11">
        <v>11262</v>
      </c>
      <c r="J70" s="11">
        <v>11267</v>
      </c>
      <c r="K70" s="11">
        <v>7105</v>
      </c>
      <c r="L70" s="11">
        <v>7119</v>
      </c>
      <c r="M70" s="11">
        <v>7127</v>
      </c>
      <c r="N70" s="11">
        <v>7121</v>
      </c>
      <c r="O70" s="11">
        <v>7127</v>
      </c>
      <c r="P70" s="11">
        <v>7120</v>
      </c>
      <c r="Q70" s="11">
        <v>7112</v>
      </c>
      <c r="R70" s="11">
        <v>7105</v>
      </c>
      <c r="S70" s="11">
        <v>7100</v>
      </c>
      <c r="T70" s="11">
        <v>7116</v>
      </c>
      <c r="U70" s="11">
        <v>7119</v>
      </c>
      <c r="V70" s="11">
        <v>7127</v>
      </c>
      <c r="W70" s="11">
        <v>7098</v>
      </c>
      <c r="X70" s="11">
        <v>7109</v>
      </c>
      <c r="Y70" s="11">
        <v>7120</v>
      </c>
      <c r="Z70" s="11">
        <v>7113</v>
      </c>
      <c r="AA70" s="11">
        <v>7122</v>
      </c>
      <c r="AB70" s="11">
        <v>7108</v>
      </c>
      <c r="AC70" s="11">
        <v>7107</v>
      </c>
      <c r="AD70" s="11">
        <v>7124</v>
      </c>
      <c r="AE70" s="11">
        <v>7118</v>
      </c>
      <c r="AF70" s="11">
        <v>7119</v>
      </c>
      <c r="AG70" s="11">
        <v>7084</v>
      </c>
    </row>
    <row r="71" spans="1:33" x14ac:dyDescent="0.25">
      <c r="B71">
        <f>B69/1000</f>
        <v>7.0579999999999998</v>
      </c>
      <c r="C71">
        <f t="shared" ref="C71:AG71" si="9">C69/1000</f>
        <v>11.156000000000001</v>
      </c>
      <c r="D71">
        <f t="shared" si="9"/>
        <v>5.6779999999999999</v>
      </c>
      <c r="E71">
        <f t="shared" si="9"/>
        <v>11.237</v>
      </c>
      <c r="F71">
        <f t="shared" si="9"/>
        <v>11.256</v>
      </c>
      <c r="G71">
        <f t="shared" si="9"/>
        <v>11.273</v>
      </c>
      <c r="H71">
        <f t="shared" si="9"/>
        <v>11.282999999999999</v>
      </c>
      <c r="I71">
        <f t="shared" si="9"/>
        <v>11.282999999999999</v>
      </c>
      <c r="J71">
        <f t="shared" si="9"/>
        <v>11.292999999999999</v>
      </c>
      <c r="K71">
        <f t="shared" si="9"/>
        <v>5.6929999999999996</v>
      </c>
      <c r="L71">
        <f t="shared" si="9"/>
        <v>5.6959999999999997</v>
      </c>
      <c r="M71">
        <f t="shared" si="9"/>
        <v>5.7110000000000003</v>
      </c>
      <c r="N71">
        <f t="shared" si="9"/>
        <v>5.7039999999999997</v>
      </c>
      <c r="O71">
        <f t="shared" si="9"/>
        <v>5.702</v>
      </c>
      <c r="P71">
        <f t="shared" si="9"/>
        <v>5.6859999999999999</v>
      </c>
      <c r="Q71">
        <f t="shared" si="9"/>
        <v>5.6890000000000001</v>
      </c>
      <c r="R71">
        <f t="shared" si="9"/>
        <v>5.6859999999999999</v>
      </c>
      <c r="S71">
        <f t="shared" si="9"/>
        <v>5.694</v>
      </c>
      <c r="T71">
        <f t="shared" si="9"/>
        <v>5.6829999999999998</v>
      </c>
      <c r="U71">
        <f t="shared" si="9"/>
        <v>5.7039999999999997</v>
      </c>
      <c r="V71">
        <f t="shared" si="9"/>
        <v>5.7370000000000001</v>
      </c>
      <c r="W71">
        <f t="shared" si="9"/>
        <v>5.702</v>
      </c>
      <c r="X71">
        <f t="shared" si="9"/>
        <v>5.69</v>
      </c>
      <c r="Y71">
        <f t="shared" si="9"/>
        <v>5.7229999999999999</v>
      </c>
      <c r="Z71">
        <f t="shared" si="9"/>
        <v>5.718</v>
      </c>
      <c r="AA71">
        <f t="shared" si="9"/>
        <v>5.7050000000000001</v>
      </c>
      <c r="AB71">
        <f t="shared" si="9"/>
        <v>5.6820000000000004</v>
      </c>
      <c r="AC71">
        <f t="shared" si="9"/>
        <v>5.69</v>
      </c>
      <c r="AD71">
        <f t="shared" si="9"/>
        <v>5.6879999999999997</v>
      </c>
      <c r="AE71">
        <f t="shared" si="9"/>
        <v>5.7279999999999998</v>
      </c>
      <c r="AF71">
        <f t="shared" si="9"/>
        <v>5.6849999999999996</v>
      </c>
      <c r="AG71">
        <f t="shared" si="9"/>
        <v>5.6950000000000003</v>
      </c>
    </row>
    <row r="72" spans="1:33" x14ac:dyDescent="0.25">
      <c r="B72">
        <f>B70/1000</f>
        <v>7.0389999999999997</v>
      </c>
      <c r="C72">
        <f t="shared" ref="C72:AG72" si="10">C70/1000</f>
        <v>11.102</v>
      </c>
      <c r="D72">
        <f t="shared" si="10"/>
        <v>11.302</v>
      </c>
      <c r="E72">
        <f t="shared" si="10"/>
        <v>11.25</v>
      </c>
      <c r="F72">
        <f t="shared" si="10"/>
        <v>11.250999999999999</v>
      </c>
      <c r="G72">
        <f t="shared" si="10"/>
        <v>11.243</v>
      </c>
      <c r="H72">
        <f t="shared" si="10"/>
        <v>11.268000000000001</v>
      </c>
      <c r="I72">
        <f t="shared" si="10"/>
        <v>11.262</v>
      </c>
      <c r="J72">
        <f t="shared" si="10"/>
        <v>11.266999999999999</v>
      </c>
      <c r="K72">
        <f t="shared" si="10"/>
        <v>7.1050000000000004</v>
      </c>
      <c r="L72">
        <f t="shared" si="10"/>
        <v>7.1189999999999998</v>
      </c>
      <c r="M72">
        <f t="shared" si="10"/>
        <v>7.1269999999999998</v>
      </c>
      <c r="N72">
        <f t="shared" si="10"/>
        <v>7.1210000000000004</v>
      </c>
      <c r="O72">
        <f t="shared" si="10"/>
        <v>7.1269999999999998</v>
      </c>
      <c r="P72">
        <f t="shared" si="10"/>
        <v>7.12</v>
      </c>
      <c r="Q72">
        <f t="shared" si="10"/>
        <v>7.1120000000000001</v>
      </c>
      <c r="R72">
        <f t="shared" si="10"/>
        <v>7.1050000000000004</v>
      </c>
      <c r="S72">
        <f t="shared" si="10"/>
        <v>7.1</v>
      </c>
      <c r="T72">
        <f t="shared" si="10"/>
        <v>7.1159999999999997</v>
      </c>
      <c r="U72">
        <f t="shared" si="10"/>
        <v>7.1189999999999998</v>
      </c>
      <c r="V72">
        <f t="shared" si="10"/>
        <v>7.1269999999999998</v>
      </c>
      <c r="W72">
        <f t="shared" si="10"/>
        <v>7.0979999999999999</v>
      </c>
      <c r="X72">
        <f t="shared" si="10"/>
        <v>7.109</v>
      </c>
      <c r="Y72">
        <f t="shared" si="10"/>
        <v>7.12</v>
      </c>
      <c r="Z72">
        <f t="shared" si="10"/>
        <v>7.1130000000000004</v>
      </c>
      <c r="AA72">
        <f t="shared" si="10"/>
        <v>7.1219999999999999</v>
      </c>
      <c r="AB72">
        <f t="shared" si="10"/>
        <v>7.1079999999999997</v>
      </c>
      <c r="AC72">
        <f t="shared" si="10"/>
        <v>7.1070000000000002</v>
      </c>
      <c r="AD72">
        <f t="shared" si="10"/>
        <v>7.1239999999999997</v>
      </c>
      <c r="AE72">
        <f t="shared" si="10"/>
        <v>7.1180000000000003</v>
      </c>
      <c r="AF72">
        <f t="shared" si="10"/>
        <v>7.1189999999999998</v>
      </c>
      <c r="AG72">
        <f t="shared" si="10"/>
        <v>7.0839999999999996</v>
      </c>
    </row>
    <row r="74" spans="1:33" x14ac:dyDescent="0.25">
      <c r="A74" s="15" t="s">
        <v>15</v>
      </c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7"/>
    </row>
    <row r="75" spans="1:33" x14ac:dyDescent="0.25">
      <c r="A75" s="1"/>
      <c r="B75" s="10">
        <v>1</v>
      </c>
      <c r="C75" s="10">
        <f>B75+1</f>
        <v>2</v>
      </c>
      <c r="D75" s="10">
        <f t="shared" ref="D75:R75" si="11">C75+1</f>
        <v>3</v>
      </c>
      <c r="E75" s="10">
        <f t="shared" si="11"/>
        <v>4</v>
      </c>
      <c r="F75" s="10">
        <f t="shared" si="11"/>
        <v>5</v>
      </c>
      <c r="G75" s="10">
        <f t="shared" si="11"/>
        <v>6</v>
      </c>
      <c r="H75" s="10">
        <f t="shared" si="11"/>
        <v>7</v>
      </c>
      <c r="I75" s="10">
        <f t="shared" si="11"/>
        <v>8</v>
      </c>
      <c r="J75" s="10">
        <f t="shared" si="11"/>
        <v>9</v>
      </c>
      <c r="K75" s="10">
        <f t="shared" si="11"/>
        <v>10</v>
      </c>
      <c r="L75" s="10">
        <f t="shared" si="11"/>
        <v>11</v>
      </c>
      <c r="M75" s="10">
        <f t="shared" si="11"/>
        <v>12</v>
      </c>
      <c r="N75" s="10">
        <f t="shared" si="11"/>
        <v>13</v>
      </c>
      <c r="O75" s="10">
        <f t="shared" si="11"/>
        <v>14</v>
      </c>
      <c r="P75" s="10">
        <f t="shared" si="11"/>
        <v>15</v>
      </c>
      <c r="Q75" s="10">
        <f t="shared" si="11"/>
        <v>16</v>
      </c>
      <c r="R75" s="10">
        <f t="shared" si="11"/>
        <v>17</v>
      </c>
      <c r="S75" s="10">
        <f>R75+1</f>
        <v>18</v>
      </c>
      <c r="T75" s="10">
        <f t="shared" ref="T75:AG75" si="12">S75+1</f>
        <v>19</v>
      </c>
      <c r="U75" s="10">
        <f t="shared" si="12"/>
        <v>20</v>
      </c>
      <c r="V75" s="10">
        <f t="shared" si="12"/>
        <v>21</v>
      </c>
      <c r="W75" s="10">
        <f t="shared" si="12"/>
        <v>22</v>
      </c>
      <c r="X75" s="10">
        <f t="shared" si="12"/>
        <v>23</v>
      </c>
      <c r="Y75" s="10">
        <f t="shared" si="12"/>
        <v>24</v>
      </c>
      <c r="Z75" s="10">
        <f t="shared" si="12"/>
        <v>25</v>
      </c>
      <c r="AA75" s="10">
        <f t="shared" si="12"/>
        <v>26</v>
      </c>
      <c r="AB75" s="10">
        <f t="shared" si="12"/>
        <v>27</v>
      </c>
      <c r="AC75" s="10">
        <f t="shared" si="12"/>
        <v>28</v>
      </c>
      <c r="AD75" s="10">
        <f t="shared" si="12"/>
        <v>29</v>
      </c>
      <c r="AE75" s="10">
        <f t="shared" si="12"/>
        <v>30</v>
      </c>
      <c r="AF75" s="10">
        <f t="shared" si="12"/>
        <v>31</v>
      </c>
      <c r="AG75" s="10">
        <f t="shared" si="12"/>
        <v>32</v>
      </c>
    </row>
    <row r="76" spans="1:33" x14ac:dyDescent="0.25">
      <c r="A76" s="2" t="s">
        <v>11</v>
      </c>
      <c r="B76" s="2">
        <v>2393</v>
      </c>
      <c r="C76" s="2">
        <v>2214</v>
      </c>
      <c r="D76" s="2">
        <v>2222</v>
      </c>
      <c r="E76" s="2">
        <v>2079</v>
      </c>
      <c r="F76" s="2">
        <v>1775</v>
      </c>
      <c r="G76" s="2">
        <v>2149</v>
      </c>
      <c r="H76" s="2">
        <v>2241</v>
      </c>
      <c r="I76" s="2">
        <v>1946</v>
      </c>
      <c r="J76" s="2">
        <v>2212</v>
      </c>
      <c r="K76" s="2">
        <v>2220</v>
      </c>
      <c r="L76" s="2">
        <v>2278</v>
      </c>
      <c r="M76" s="2">
        <v>2103</v>
      </c>
      <c r="N76" s="2">
        <v>2234</v>
      </c>
      <c r="O76" s="2">
        <v>1775</v>
      </c>
      <c r="P76" s="2">
        <v>2203</v>
      </c>
      <c r="Q76" s="2">
        <v>1792</v>
      </c>
      <c r="R76" s="2">
        <v>2229</v>
      </c>
      <c r="S76" s="2">
        <v>2276</v>
      </c>
      <c r="T76" s="2">
        <v>2206</v>
      </c>
      <c r="U76" s="2">
        <v>2254</v>
      </c>
      <c r="V76" s="2">
        <v>1907</v>
      </c>
      <c r="W76" s="2">
        <v>2213</v>
      </c>
      <c r="X76" s="2">
        <v>1783</v>
      </c>
      <c r="Y76" s="2">
        <v>1778</v>
      </c>
      <c r="Z76" s="2">
        <v>1785</v>
      </c>
      <c r="AA76" s="2">
        <v>2214</v>
      </c>
      <c r="AB76" s="2">
        <v>1925</v>
      </c>
      <c r="AC76" s="2">
        <v>1984</v>
      </c>
      <c r="AD76" s="2">
        <v>2206</v>
      </c>
      <c r="AE76" s="2">
        <v>2221</v>
      </c>
      <c r="AF76" s="2">
        <v>2201</v>
      </c>
      <c r="AG76" s="2">
        <v>2293</v>
      </c>
    </row>
    <row r="77" spans="1:33" x14ac:dyDescent="0.25">
      <c r="A77" s="11" t="s">
        <v>12</v>
      </c>
      <c r="B77" s="11">
        <v>2367</v>
      </c>
      <c r="C77" s="11">
        <v>1785</v>
      </c>
      <c r="D77" s="11">
        <v>1778</v>
      </c>
      <c r="E77" s="11">
        <v>1789</v>
      </c>
      <c r="F77" s="11">
        <v>1780</v>
      </c>
      <c r="G77" s="11">
        <v>1847</v>
      </c>
      <c r="H77" s="11">
        <v>1783</v>
      </c>
      <c r="I77" s="11">
        <v>1780</v>
      </c>
      <c r="J77" s="11">
        <v>1770</v>
      </c>
      <c r="K77" s="11">
        <v>1774</v>
      </c>
      <c r="L77" s="11">
        <v>1790</v>
      </c>
      <c r="M77" s="11">
        <v>1797</v>
      </c>
      <c r="N77" s="11">
        <v>1961</v>
      </c>
      <c r="O77" s="11">
        <v>1966</v>
      </c>
      <c r="P77" s="11">
        <v>1786</v>
      </c>
      <c r="Q77" s="11">
        <v>1805</v>
      </c>
      <c r="R77" s="11">
        <v>2064</v>
      </c>
      <c r="S77" s="11">
        <v>2116</v>
      </c>
      <c r="T77" s="11">
        <v>1781</v>
      </c>
      <c r="U77" s="11">
        <v>1783</v>
      </c>
      <c r="V77" s="11">
        <v>1783</v>
      </c>
      <c r="W77" s="11">
        <v>1773</v>
      </c>
      <c r="X77" s="11">
        <v>1778</v>
      </c>
      <c r="Y77" s="11">
        <v>1783</v>
      </c>
      <c r="Z77" s="11">
        <v>1881</v>
      </c>
      <c r="AA77" s="11">
        <v>1778</v>
      </c>
      <c r="AB77" s="11">
        <v>1783</v>
      </c>
      <c r="AC77" s="11">
        <v>1900</v>
      </c>
      <c r="AD77" s="11">
        <v>1777</v>
      </c>
      <c r="AE77" s="11">
        <v>1778</v>
      </c>
      <c r="AF77" s="11">
        <v>1782</v>
      </c>
      <c r="AG77" s="11">
        <v>2044</v>
      </c>
    </row>
    <row r="78" spans="1:33" x14ac:dyDescent="0.25">
      <c r="B78">
        <f>B76/1000</f>
        <v>2.3929999999999998</v>
      </c>
      <c r="C78">
        <f t="shared" ref="C78:AG78" si="13">C76/1000</f>
        <v>2.214</v>
      </c>
      <c r="D78">
        <f t="shared" si="13"/>
        <v>2.222</v>
      </c>
      <c r="E78">
        <f t="shared" si="13"/>
        <v>2.0790000000000002</v>
      </c>
      <c r="F78">
        <f t="shared" si="13"/>
        <v>1.7749999999999999</v>
      </c>
      <c r="G78">
        <f t="shared" si="13"/>
        <v>2.149</v>
      </c>
      <c r="H78">
        <f t="shared" si="13"/>
        <v>2.2410000000000001</v>
      </c>
      <c r="I78">
        <f t="shared" si="13"/>
        <v>1.946</v>
      </c>
      <c r="J78">
        <f t="shared" si="13"/>
        <v>2.2120000000000002</v>
      </c>
      <c r="K78">
        <f t="shared" si="13"/>
        <v>2.2200000000000002</v>
      </c>
      <c r="L78">
        <f t="shared" si="13"/>
        <v>2.278</v>
      </c>
      <c r="M78">
        <f t="shared" si="13"/>
        <v>2.1030000000000002</v>
      </c>
      <c r="N78">
        <f t="shared" si="13"/>
        <v>2.234</v>
      </c>
      <c r="O78">
        <f t="shared" si="13"/>
        <v>1.7749999999999999</v>
      </c>
      <c r="P78">
        <f t="shared" si="13"/>
        <v>2.2029999999999998</v>
      </c>
      <c r="Q78">
        <f t="shared" si="13"/>
        <v>1.792</v>
      </c>
      <c r="R78">
        <f t="shared" si="13"/>
        <v>2.2290000000000001</v>
      </c>
      <c r="S78">
        <f t="shared" si="13"/>
        <v>2.2759999999999998</v>
      </c>
      <c r="T78">
        <f t="shared" si="13"/>
        <v>2.206</v>
      </c>
      <c r="U78">
        <f t="shared" si="13"/>
        <v>2.254</v>
      </c>
      <c r="V78">
        <f t="shared" si="13"/>
        <v>1.907</v>
      </c>
      <c r="W78">
        <f t="shared" si="13"/>
        <v>2.2130000000000001</v>
      </c>
      <c r="X78">
        <f t="shared" si="13"/>
        <v>1.7829999999999999</v>
      </c>
      <c r="Y78">
        <f t="shared" si="13"/>
        <v>1.778</v>
      </c>
      <c r="Z78">
        <f t="shared" si="13"/>
        <v>1.7849999999999999</v>
      </c>
      <c r="AA78">
        <f t="shared" si="13"/>
        <v>2.214</v>
      </c>
      <c r="AB78">
        <f t="shared" si="13"/>
        <v>1.925</v>
      </c>
      <c r="AC78">
        <f t="shared" si="13"/>
        <v>1.984</v>
      </c>
      <c r="AD78">
        <f t="shared" si="13"/>
        <v>2.206</v>
      </c>
      <c r="AE78">
        <f t="shared" si="13"/>
        <v>2.2210000000000001</v>
      </c>
      <c r="AF78">
        <f t="shared" si="13"/>
        <v>2.2010000000000001</v>
      </c>
      <c r="AG78">
        <f t="shared" si="13"/>
        <v>2.2930000000000001</v>
      </c>
    </row>
    <row r="79" spans="1:33" x14ac:dyDescent="0.25">
      <c r="B79">
        <f>B77/1000</f>
        <v>2.367</v>
      </c>
      <c r="C79">
        <f t="shared" ref="C79:AG79" si="14">C77/1000</f>
        <v>1.7849999999999999</v>
      </c>
      <c r="D79">
        <f t="shared" si="14"/>
        <v>1.778</v>
      </c>
      <c r="E79">
        <f t="shared" si="14"/>
        <v>1.7889999999999999</v>
      </c>
      <c r="F79">
        <f t="shared" si="14"/>
        <v>1.78</v>
      </c>
      <c r="G79">
        <f t="shared" si="14"/>
        <v>1.847</v>
      </c>
      <c r="H79">
        <f t="shared" si="14"/>
        <v>1.7829999999999999</v>
      </c>
      <c r="I79">
        <f t="shared" si="14"/>
        <v>1.78</v>
      </c>
      <c r="J79">
        <f t="shared" si="14"/>
        <v>1.77</v>
      </c>
      <c r="K79">
        <f t="shared" si="14"/>
        <v>1.774</v>
      </c>
      <c r="L79">
        <f t="shared" si="14"/>
        <v>1.79</v>
      </c>
      <c r="M79">
        <f t="shared" si="14"/>
        <v>1.7969999999999999</v>
      </c>
      <c r="N79">
        <f t="shared" si="14"/>
        <v>1.9610000000000001</v>
      </c>
      <c r="O79">
        <f t="shared" si="14"/>
        <v>1.966</v>
      </c>
      <c r="P79">
        <f t="shared" si="14"/>
        <v>1.786</v>
      </c>
      <c r="Q79">
        <f t="shared" si="14"/>
        <v>1.8049999999999999</v>
      </c>
      <c r="R79">
        <f t="shared" si="14"/>
        <v>2.0640000000000001</v>
      </c>
      <c r="S79">
        <f t="shared" si="14"/>
        <v>2.1160000000000001</v>
      </c>
      <c r="T79">
        <f t="shared" si="14"/>
        <v>1.7809999999999999</v>
      </c>
      <c r="U79">
        <f t="shared" si="14"/>
        <v>1.7829999999999999</v>
      </c>
      <c r="V79">
        <f t="shared" si="14"/>
        <v>1.7829999999999999</v>
      </c>
      <c r="W79">
        <f t="shared" si="14"/>
        <v>1.7729999999999999</v>
      </c>
      <c r="X79">
        <f t="shared" si="14"/>
        <v>1.778</v>
      </c>
      <c r="Y79">
        <f t="shared" si="14"/>
        <v>1.7829999999999999</v>
      </c>
      <c r="Z79">
        <f t="shared" si="14"/>
        <v>1.881</v>
      </c>
      <c r="AA79">
        <f t="shared" si="14"/>
        <v>1.778</v>
      </c>
      <c r="AB79">
        <f t="shared" si="14"/>
        <v>1.7829999999999999</v>
      </c>
      <c r="AC79">
        <f t="shared" si="14"/>
        <v>1.9</v>
      </c>
      <c r="AD79">
        <f t="shared" si="14"/>
        <v>1.7769999999999999</v>
      </c>
      <c r="AE79">
        <f t="shared" si="14"/>
        <v>1.778</v>
      </c>
      <c r="AF79">
        <f t="shared" si="14"/>
        <v>1.782</v>
      </c>
      <c r="AG79">
        <f t="shared" si="14"/>
        <v>2.044</v>
      </c>
    </row>
    <row r="83" spans="1:33" x14ac:dyDescent="0.25">
      <c r="A83" s="19" t="s">
        <v>17</v>
      </c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1"/>
    </row>
    <row r="84" spans="1:33" x14ac:dyDescent="0.25">
      <c r="A84" s="12" t="s">
        <v>14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4"/>
    </row>
    <row r="85" spans="1:33" x14ac:dyDescent="0.25">
      <c r="A85" s="1"/>
      <c r="B85" s="10">
        <v>1</v>
      </c>
      <c r="C85" s="10">
        <f>B85+1</f>
        <v>2</v>
      </c>
      <c r="D85" s="10">
        <f t="shared" ref="D85:R85" si="15">C85+1</f>
        <v>3</v>
      </c>
      <c r="E85" s="10">
        <f t="shared" si="15"/>
        <v>4</v>
      </c>
      <c r="F85" s="10">
        <f t="shared" si="15"/>
        <v>5</v>
      </c>
      <c r="G85" s="10">
        <f t="shared" si="15"/>
        <v>6</v>
      </c>
      <c r="H85" s="10">
        <f t="shared" si="15"/>
        <v>7</v>
      </c>
      <c r="I85" s="10">
        <f t="shared" si="15"/>
        <v>8</v>
      </c>
      <c r="J85" s="10">
        <f t="shared" si="15"/>
        <v>9</v>
      </c>
      <c r="K85" s="10">
        <f t="shared" si="15"/>
        <v>10</v>
      </c>
      <c r="L85" s="10">
        <f t="shared" si="15"/>
        <v>11</v>
      </c>
      <c r="M85" s="10">
        <f t="shared" si="15"/>
        <v>12</v>
      </c>
      <c r="N85" s="10">
        <f t="shared" si="15"/>
        <v>13</v>
      </c>
      <c r="O85" s="10">
        <f t="shared" si="15"/>
        <v>14</v>
      </c>
      <c r="P85" s="10">
        <f t="shared" si="15"/>
        <v>15</v>
      </c>
      <c r="Q85" s="10">
        <f t="shared" si="15"/>
        <v>16</v>
      </c>
      <c r="R85" s="10">
        <f t="shared" si="15"/>
        <v>17</v>
      </c>
      <c r="S85" s="10">
        <f>R85+1</f>
        <v>18</v>
      </c>
      <c r="T85" s="10">
        <f t="shared" ref="T85:AG85" si="16">S85+1</f>
        <v>19</v>
      </c>
      <c r="U85" s="10">
        <f t="shared" si="16"/>
        <v>20</v>
      </c>
      <c r="V85" s="10">
        <f t="shared" si="16"/>
        <v>21</v>
      </c>
      <c r="W85" s="10">
        <f t="shared" si="16"/>
        <v>22</v>
      </c>
      <c r="X85" s="10">
        <f t="shared" si="16"/>
        <v>23</v>
      </c>
      <c r="Y85" s="10">
        <f t="shared" si="16"/>
        <v>24</v>
      </c>
      <c r="Z85" s="10">
        <f t="shared" si="16"/>
        <v>25</v>
      </c>
      <c r="AA85" s="10">
        <f t="shared" si="16"/>
        <v>26</v>
      </c>
      <c r="AB85" s="10">
        <f t="shared" si="16"/>
        <v>27</v>
      </c>
      <c r="AC85" s="10">
        <f t="shared" si="16"/>
        <v>28</v>
      </c>
      <c r="AD85" s="10">
        <f t="shared" si="16"/>
        <v>29</v>
      </c>
      <c r="AE85" s="10">
        <f t="shared" si="16"/>
        <v>30</v>
      </c>
      <c r="AF85" s="10">
        <f t="shared" si="16"/>
        <v>31</v>
      </c>
      <c r="AG85" s="10">
        <f t="shared" si="16"/>
        <v>32</v>
      </c>
    </row>
    <row r="86" spans="1:33" x14ac:dyDescent="0.25">
      <c r="A86" s="2" t="s">
        <v>11</v>
      </c>
      <c r="B86" s="2">
        <v>7016</v>
      </c>
      <c r="C86" s="2">
        <v>11084</v>
      </c>
      <c r="D86" s="2">
        <v>11166</v>
      </c>
      <c r="E86" s="2">
        <v>11190</v>
      </c>
      <c r="F86" s="2">
        <v>11176</v>
      </c>
      <c r="G86" s="2">
        <v>11267</v>
      </c>
      <c r="H86" s="2">
        <v>11280</v>
      </c>
      <c r="I86" s="2">
        <v>11272</v>
      </c>
      <c r="J86" s="2">
        <v>11279</v>
      </c>
      <c r="K86" s="2">
        <v>7092</v>
      </c>
      <c r="L86" s="2">
        <v>7127</v>
      </c>
      <c r="M86" s="2">
        <v>7111</v>
      </c>
      <c r="N86" s="2">
        <v>7083</v>
      </c>
      <c r="O86" s="2">
        <v>7134</v>
      </c>
      <c r="P86" s="2">
        <v>7076</v>
      </c>
      <c r="Q86" s="2">
        <v>7073</v>
      </c>
      <c r="R86" s="2">
        <v>7071</v>
      </c>
      <c r="S86" s="2">
        <v>7096</v>
      </c>
      <c r="T86" s="2">
        <v>7084</v>
      </c>
      <c r="U86" s="2">
        <v>7105</v>
      </c>
      <c r="V86" s="2">
        <v>7098</v>
      </c>
      <c r="W86" s="2">
        <v>7090</v>
      </c>
      <c r="X86" s="2">
        <v>7150</v>
      </c>
      <c r="Y86" s="2">
        <v>7112</v>
      </c>
      <c r="Z86" s="2">
        <v>7091</v>
      </c>
      <c r="AA86" s="2">
        <v>7068</v>
      </c>
      <c r="AB86" s="2">
        <v>7079</v>
      </c>
      <c r="AC86" s="2">
        <v>7088</v>
      </c>
      <c r="AD86" s="2">
        <v>7090</v>
      </c>
      <c r="AE86" s="2">
        <v>7080</v>
      </c>
      <c r="AF86" s="2">
        <v>7066</v>
      </c>
      <c r="AG86" s="2">
        <v>7086</v>
      </c>
    </row>
    <row r="87" spans="1:33" x14ac:dyDescent="0.25">
      <c r="A87" s="11" t="s">
        <v>12</v>
      </c>
      <c r="B87" s="11">
        <v>7125</v>
      </c>
      <c r="C87" s="11">
        <v>11196</v>
      </c>
      <c r="D87" s="11">
        <v>11237</v>
      </c>
      <c r="E87" s="11">
        <v>11234</v>
      </c>
      <c r="F87" s="11">
        <v>11228</v>
      </c>
      <c r="G87" s="11">
        <v>11249</v>
      </c>
      <c r="H87" s="11">
        <v>11273</v>
      </c>
      <c r="I87" s="11">
        <v>11246</v>
      </c>
      <c r="J87" s="11">
        <v>11270</v>
      </c>
      <c r="K87" s="11">
        <v>7092</v>
      </c>
      <c r="L87" s="11">
        <v>7096</v>
      </c>
      <c r="M87" s="11">
        <v>7114</v>
      </c>
      <c r="N87" s="11">
        <v>7117</v>
      </c>
      <c r="O87" s="11">
        <v>7112</v>
      </c>
      <c r="P87" s="11">
        <v>7127</v>
      </c>
      <c r="Q87" s="11">
        <v>7097</v>
      </c>
      <c r="R87" s="11">
        <v>7109</v>
      </c>
      <c r="S87" s="11">
        <v>7108</v>
      </c>
      <c r="T87" s="11">
        <v>7108</v>
      </c>
      <c r="U87" s="11">
        <v>7111</v>
      </c>
      <c r="V87" s="11">
        <v>7126</v>
      </c>
      <c r="W87" s="11">
        <v>7117</v>
      </c>
      <c r="X87" s="11">
        <v>7105</v>
      </c>
      <c r="Y87" s="11">
        <v>7116</v>
      </c>
      <c r="Z87" s="11">
        <v>7131</v>
      </c>
      <c r="AA87" s="11">
        <v>7106</v>
      </c>
      <c r="AB87" s="11">
        <v>7114</v>
      </c>
      <c r="AC87" s="11">
        <v>7132</v>
      </c>
      <c r="AD87" s="11">
        <v>7111</v>
      </c>
      <c r="AE87" s="11">
        <v>7122</v>
      </c>
      <c r="AF87" s="11">
        <v>7132</v>
      </c>
      <c r="AG87" s="11">
        <v>7109</v>
      </c>
    </row>
    <row r="88" spans="1:33" x14ac:dyDescent="0.25">
      <c r="B88">
        <f>B86/1000</f>
        <v>7.016</v>
      </c>
      <c r="C88">
        <f t="shared" ref="C88:AG88" si="17">C86/1000</f>
        <v>11.084</v>
      </c>
      <c r="D88">
        <f t="shared" si="17"/>
        <v>11.166</v>
      </c>
      <c r="E88">
        <f t="shared" si="17"/>
        <v>11.19</v>
      </c>
      <c r="F88">
        <f t="shared" si="17"/>
        <v>11.176</v>
      </c>
      <c r="G88">
        <f t="shared" si="17"/>
        <v>11.266999999999999</v>
      </c>
      <c r="H88">
        <f t="shared" si="17"/>
        <v>11.28</v>
      </c>
      <c r="I88">
        <f t="shared" si="17"/>
        <v>11.272</v>
      </c>
      <c r="J88">
        <f t="shared" si="17"/>
        <v>11.279</v>
      </c>
      <c r="K88">
        <f t="shared" si="17"/>
        <v>7.0919999999999996</v>
      </c>
      <c r="L88">
        <f t="shared" si="17"/>
        <v>7.1269999999999998</v>
      </c>
      <c r="M88">
        <f t="shared" si="17"/>
        <v>7.1109999999999998</v>
      </c>
      <c r="N88">
        <f t="shared" si="17"/>
        <v>7.0830000000000002</v>
      </c>
      <c r="O88">
        <f t="shared" si="17"/>
        <v>7.1340000000000003</v>
      </c>
      <c r="P88">
        <f t="shared" si="17"/>
        <v>7.0759999999999996</v>
      </c>
      <c r="Q88">
        <f t="shared" si="17"/>
        <v>7.0730000000000004</v>
      </c>
      <c r="R88">
        <f t="shared" si="17"/>
        <v>7.0709999999999997</v>
      </c>
      <c r="S88">
        <f t="shared" si="17"/>
        <v>7.0960000000000001</v>
      </c>
      <c r="T88">
        <f t="shared" si="17"/>
        <v>7.0839999999999996</v>
      </c>
      <c r="U88">
        <f t="shared" si="17"/>
        <v>7.1050000000000004</v>
      </c>
      <c r="V88">
        <f t="shared" si="17"/>
        <v>7.0979999999999999</v>
      </c>
      <c r="W88">
        <f t="shared" si="17"/>
        <v>7.09</v>
      </c>
      <c r="X88">
        <f t="shared" si="17"/>
        <v>7.15</v>
      </c>
      <c r="Y88">
        <f t="shared" si="17"/>
        <v>7.1120000000000001</v>
      </c>
      <c r="Z88">
        <f t="shared" si="17"/>
        <v>7.0910000000000002</v>
      </c>
      <c r="AA88">
        <f t="shared" si="17"/>
        <v>7.0679999999999996</v>
      </c>
      <c r="AB88">
        <f t="shared" si="17"/>
        <v>7.0789999999999997</v>
      </c>
      <c r="AC88">
        <f t="shared" si="17"/>
        <v>7.0880000000000001</v>
      </c>
      <c r="AD88">
        <f t="shared" si="17"/>
        <v>7.09</v>
      </c>
      <c r="AE88">
        <f t="shared" si="17"/>
        <v>7.08</v>
      </c>
      <c r="AF88">
        <f t="shared" si="17"/>
        <v>7.0659999999999998</v>
      </c>
      <c r="AG88">
        <f t="shared" si="17"/>
        <v>7.0860000000000003</v>
      </c>
    </row>
    <row r="89" spans="1:33" x14ac:dyDescent="0.25">
      <c r="B89">
        <f>B87/1000</f>
        <v>7.125</v>
      </c>
      <c r="C89">
        <f t="shared" ref="C89:AG89" si="18">C87/1000</f>
        <v>11.196</v>
      </c>
      <c r="D89">
        <f t="shared" si="18"/>
        <v>11.237</v>
      </c>
      <c r="E89">
        <f t="shared" si="18"/>
        <v>11.234</v>
      </c>
      <c r="F89">
        <f t="shared" si="18"/>
        <v>11.228</v>
      </c>
      <c r="G89">
        <f t="shared" si="18"/>
        <v>11.249000000000001</v>
      </c>
      <c r="H89">
        <f t="shared" si="18"/>
        <v>11.273</v>
      </c>
      <c r="I89">
        <f t="shared" si="18"/>
        <v>11.246</v>
      </c>
      <c r="J89">
        <f t="shared" si="18"/>
        <v>11.27</v>
      </c>
      <c r="K89">
        <f t="shared" si="18"/>
        <v>7.0919999999999996</v>
      </c>
      <c r="L89">
        <f t="shared" si="18"/>
        <v>7.0960000000000001</v>
      </c>
      <c r="M89">
        <f t="shared" si="18"/>
        <v>7.1139999999999999</v>
      </c>
      <c r="N89">
        <f t="shared" si="18"/>
        <v>7.117</v>
      </c>
      <c r="O89">
        <f t="shared" si="18"/>
        <v>7.1120000000000001</v>
      </c>
      <c r="P89">
        <f t="shared" si="18"/>
        <v>7.1269999999999998</v>
      </c>
      <c r="Q89">
        <f t="shared" si="18"/>
        <v>7.0970000000000004</v>
      </c>
      <c r="R89">
        <f t="shared" si="18"/>
        <v>7.109</v>
      </c>
      <c r="S89">
        <f t="shared" si="18"/>
        <v>7.1079999999999997</v>
      </c>
      <c r="T89">
        <f t="shared" si="18"/>
        <v>7.1079999999999997</v>
      </c>
      <c r="U89">
        <f t="shared" si="18"/>
        <v>7.1109999999999998</v>
      </c>
      <c r="V89">
        <f t="shared" si="18"/>
        <v>7.1260000000000003</v>
      </c>
      <c r="W89">
        <f t="shared" si="18"/>
        <v>7.117</v>
      </c>
      <c r="X89">
        <f t="shared" si="18"/>
        <v>7.1050000000000004</v>
      </c>
      <c r="Y89">
        <f t="shared" si="18"/>
        <v>7.1159999999999997</v>
      </c>
      <c r="Z89">
        <f t="shared" si="18"/>
        <v>7.1310000000000002</v>
      </c>
      <c r="AA89">
        <f t="shared" si="18"/>
        <v>7.1059999999999999</v>
      </c>
      <c r="AB89">
        <f t="shared" si="18"/>
        <v>7.1139999999999999</v>
      </c>
      <c r="AC89">
        <f t="shared" si="18"/>
        <v>7.1319999999999997</v>
      </c>
      <c r="AD89">
        <f t="shared" si="18"/>
        <v>7.1109999999999998</v>
      </c>
      <c r="AE89">
        <f t="shared" si="18"/>
        <v>7.1219999999999999</v>
      </c>
      <c r="AF89">
        <f t="shared" si="18"/>
        <v>7.1319999999999997</v>
      </c>
      <c r="AG89">
        <f t="shared" si="18"/>
        <v>7.109</v>
      </c>
    </row>
    <row r="91" spans="1:33" x14ac:dyDescent="0.25">
      <c r="A91" s="15" t="s">
        <v>15</v>
      </c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7"/>
    </row>
    <row r="92" spans="1:33" x14ac:dyDescent="0.25">
      <c r="A92" s="1"/>
      <c r="B92" s="10">
        <v>1</v>
      </c>
      <c r="C92" s="10">
        <f>B92+1</f>
        <v>2</v>
      </c>
      <c r="D92" s="10">
        <f t="shared" ref="D92:R92" si="19">C92+1</f>
        <v>3</v>
      </c>
      <c r="E92" s="10">
        <f t="shared" si="19"/>
        <v>4</v>
      </c>
      <c r="F92" s="10">
        <f t="shared" si="19"/>
        <v>5</v>
      </c>
      <c r="G92" s="10">
        <f t="shared" si="19"/>
        <v>6</v>
      </c>
      <c r="H92" s="10">
        <f t="shared" si="19"/>
        <v>7</v>
      </c>
      <c r="I92" s="10">
        <f t="shared" si="19"/>
        <v>8</v>
      </c>
      <c r="J92" s="10">
        <f t="shared" si="19"/>
        <v>9</v>
      </c>
      <c r="K92" s="10">
        <f t="shared" si="19"/>
        <v>10</v>
      </c>
      <c r="L92" s="10">
        <f t="shared" si="19"/>
        <v>11</v>
      </c>
      <c r="M92" s="10">
        <f t="shared" si="19"/>
        <v>12</v>
      </c>
      <c r="N92" s="10">
        <f t="shared" si="19"/>
        <v>13</v>
      </c>
      <c r="O92" s="10">
        <f t="shared" si="19"/>
        <v>14</v>
      </c>
      <c r="P92" s="10">
        <f t="shared" si="19"/>
        <v>15</v>
      </c>
      <c r="Q92" s="10">
        <f t="shared" si="19"/>
        <v>16</v>
      </c>
      <c r="R92" s="10">
        <f t="shared" si="19"/>
        <v>17</v>
      </c>
      <c r="S92" s="10">
        <f>R92+1</f>
        <v>18</v>
      </c>
      <c r="T92" s="10">
        <f t="shared" ref="T92:AG92" si="20">S92+1</f>
        <v>19</v>
      </c>
      <c r="U92" s="10">
        <f t="shared" si="20"/>
        <v>20</v>
      </c>
      <c r="V92" s="10">
        <f t="shared" si="20"/>
        <v>21</v>
      </c>
      <c r="W92" s="10">
        <f t="shared" si="20"/>
        <v>22</v>
      </c>
      <c r="X92" s="10">
        <f t="shared" si="20"/>
        <v>23</v>
      </c>
      <c r="Y92" s="10">
        <f t="shared" si="20"/>
        <v>24</v>
      </c>
      <c r="Z92" s="10">
        <f t="shared" si="20"/>
        <v>25</v>
      </c>
      <c r="AA92" s="10">
        <f t="shared" si="20"/>
        <v>26</v>
      </c>
      <c r="AB92" s="10">
        <f t="shared" si="20"/>
        <v>27</v>
      </c>
      <c r="AC92" s="10">
        <f t="shared" si="20"/>
        <v>28</v>
      </c>
      <c r="AD92" s="10">
        <f t="shared" si="20"/>
        <v>29</v>
      </c>
      <c r="AE92" s="10">
        <f t="shared" si="20"/>
        <v>30</v>
      </c>
      <c r="AF92" s="10">
        <f t="shared" si="20"/>
        <v>31</v>
      </c>
      <c r="AG92" s="10">
        <f t="shared" si="20"/>
        <v>32</v>
      </c>
    </row>
    <row r="93" spans="1:33" x14ac:dyDescent="0.25">
      <c r="A93" s="2" t="s">
        <v>11</v>
      </c>
      <c r="B93" s="2">
        <v>2138</v>
      </c>
      <c r="C93" s="2">
        <v>1771</v>
      </c>
      <c r="D93" s="2">
        <v>1779</v>
      </c>
      <c r="E93" s="2">
        <v>1780</v>
      </c>
      <c r="F93" s="2">
        <v>1779</v>
      </c>
      <c r="G93" s="2">
        <v>1794</v>
      </c>
      <c r="H93" s="2">
        <v>1790</v>
      </c>
      <c r="I93" s="2">
        <v>1783</v>
      </c>
      <c r="J93" s="2">
        <v>1824</v>
      </c>
      <c r="K93" s="2">
        <v>1793</v>
      </c>
      <c r="L93" s="2">
        <v>1804</v>
      </c>
      <c r="M93" s="2">
        <v>1832</v>
      </c>
      <c r="N93" s="2">
        <v>1778</v>
      </c>
      <c r="O93" s="2">
        <v>1794</v>
      </c>
      <c r="P93" s="2">
        <v>1783</v>
      </c>
      <c r="Q93" s="2">
        <v>1816</v>
      </c>
      <c r="R93" s="2">
        <v>1787</v>
      </c>
      <c r="S93" s="2">
        <v>1817</v>
      </c>
      <c r="T93" s="2">
        <v>1784</v>
      </c>
      <c r="U93" s="2">
        <v>1798</v>
      </c>
      <c r="V93" s="2">
        <v>1792</v>
      </c>
      <c r="W93" s="2">
        <v>1803</v>
      </c>
      <c r="X93" s="2">
        <v>1791</v>
      </c>
      <c r="Y93" s="2">
        <v>1784</v>
      </c>
      <c r="Z93" s="2">
        <v>1818</v>
      </c>
      <c r="AA93" s="2">
        <v>1789</v>
      </c>
      <c r="AB93" s="2">
        <v>1786</v>
      </c>
      <c r="AC93" s="2">
        <v>1784</v>
      </c>
      <c r="AD93" s="2">
        <v>1794</v>
      </c>
      <c r="AE93" s="2">
        <v>1815</v>
      </c>
      <c r="AF93" s="2">
        <v>1808</v>
      </c>
      <c r="AG93" s="2">
        <v>1815</v>
      </c>
    </row>
    <row r="94" spans="1:33" x14ac:dyDescent="0.25">
      <c r="A94" s="11" t="s">
        <v>12</v>
      </c>
      <c r="B94">
        <v>1959</v>
      </c>
      <c r="C94">
        <v>1439</v>
      </c>
      <c r="D94">
        <v>1444</v>
      </c>
      <c r="E94">
        <v>1437</v>
      </c>
      <c r="F94">
        <v>1430</v>
      </c>
      <c r="G94">
        <v>1442</v>
      </c>
      <c r="H94">
        <v>1436</v>
      </c>
      <c r="I94">
        <v>1445</v>
      </c>
      <c r="J94">
        <v>1438</v>
      </c>
      <c r="K94">
        <v>1431</v>
      </c>
      <c r="L94">
        <v>1444</v>
      </c>
      <c r="M94">
        <v>1463</v>
      </c>
      <c r="N94">
        <v>1439</v>
      </c>
      <c r="O94">
        <v>1480</v>
      </c>
      <c r="P94">
        <v>1461</v>
      </c>
      <c r="Q94">
        <v>1431</v>
      </c>
      <c r="R94">
        <v>1476</v>
      </c>
      <c r="S94">
        <v>1440</v>
      </c>
      <c r="T94">
        <v>1440</v>
      </c>
      <c r="U94">
        <v>1456</v>
      </c>
      <c r="V94">
        <v>1498</v>
      </c>
      <c r="W94">
        <v>1513</v>
      </c>
      <c r="X94">
        <v>1435</v>
      </c>
      <c r="Y94">
        <v>1440</v>
      </c>
      <c r="Z94">
        <v>1465</v>
      </c>
      <c r="AA94">
        <v>1484</v>
      </c>
      <c r="AB94">
        <v>1433</v>
      </c>
      <c r="AC94">
        <v>1432</v>
      </c>
      <c r="AD94">
        <v>1434</v>
      </c>
      <c r="AE94">
        <v>1485</v>
      </c>
      <c r="AF94">
        <v>1435</v>
      </c>
      <c r="AG94">
        <v>1465</v>
      </c>
    </row>
    <row r="95" spans="1:33" x14ac:dyDescent="0.25">
      <c r="B95">
        <f>B93/1000</f>
        <v>2.1379999999999999</v>
      </c>
      <c r="C95">
        <f t="shared" ref="C95:AG95" si="21">C93/1000</f>
        <v>1.7709999999999999</v>
      </c>
      <c r="D95">
        <f t="shared" si="21"/>
        <v>1.7789999999999999</v>
      </c>
      <c r="E95">
        <f t="shared" si="21"/>
        <v>1.78</v>
      </c>
      <c r="F95">
        <f t="shared" si="21"/>
        <v>1.7789999999999999</v>
      </c>
      <c r="G95">
        <f t="shared" si="21"/>
        <v>1.794</v>
      </c>
      <c r="H95">
        <f t="shared" si="21"/>
        <v>1.79</v>
      </c>
      <c r="I95">
        <f t="shared" si="21"/>
        <v>1.7829999999999999</v>
      </c>
      <c r="J95">
        <f t="shared" si="21"/>
        <v>1.8240000000000001</v>
      </c>
      <c r="K95">
        <f t="shared" si="21"/>
        <v>1.7929999999999999</v>
      </c>
      <c r="L95">
        <f t="shared" si="21"/>
        <v>1.804</v>
      </c>
      <c r="M95">
        <f t="shared" si="21"/>
        <v>1.8320000000000001</v>
      </c>
      <c r="N95">
        <f t="shared" si="21"/>
        <v>1.778</v>
      </c>
      <c r="O95">
        <f t="shared" si="21"/>
        <v>1.794</v>
      </c>
      <c r="P95">
        <f t="shared" si="21"/>
        <v>1.7829999999999999</v>
      </c>
      <c r="Q95">
        <f t="shared" si="21"/>
        <v>1.8160000000000001</v>
      </c>
      <c r="R95">
        <f t="shared" si="21"/>
        <v>1.7869999999999999</v>
      </c>
      <c r="S95">
        <f t="shared" si="21"/>
        <v>1.8169999999999999</v>
      </c>
      <c r="T95">
        <f t="shared" si="21"/>
        <v>1.784</v>
      </c>
      <c r="U95">
        <f t="shared" si="21"/>
        <v>1.798</v>
      </c>
      <c r="V95">
        <f t="shared" si="21"/>
        <v>1.792</v>
      </c>
      <c r="W95">
        <f t="shared" si="21"/>
        <v>1.8029999999999999</v>
      </c>
      <c r="X95">
        <f t="shared" si="21"/>
        <v>1.7909999999999999</v>
      </c>
      <c r="Y95">
        <f t="shared" si="21"/>
        <v>1.784</v>
      </c>
      <c r="Z95">
        <f t="shared" si="21"/>
        <v>1.8180000000000001</v>
      </c>
      <c r="AA95">
        <f t="shared" si="21"/>
        <v>1.7889999999999999</v>
      </c>
      <c r="AB95">
        <f t="shared" si="21"/>
        <v>1.786</v>
      </c>
      <c r="AC95">
        <f t="shared" si="21"/>
        <v>1.784</v>
      </c>
      <c r="AD95">
        <f t="shared" si="21"/>
        <v>1.794</v>
      </c>
      <c r="AE95">
        <f t="shared" si="21"/>
        <v>1.8149999999999999</v>
      </c>
      <c r="AF95">
        <f t="shared" si="21"/>
        <v>1.8080000000000001</v>
      </c>
      <c r="AG95">
        <f t="shared" si="21"/>
        <v>1.8149999999999999</v>
      </c>
    </row>
    <row r="96" spans="1:33" x14ac:dyDescent="0.25">
      <c r="B96">
        <f>B94/1000</f>
        <v>1.9590000000000001</v>
      </c>
      <c r="C96">
        <f t="shared" ref="C96:AG96" si="22">C94/1000</f>
        <v>1.4390000000000001</v>
      </c>
      <c r="D96">
        <f t="shared" si="22"/>
        <v>1.444</v>
      </c>
      <c r="E96">
        <f t="shared" si="22"/>
        <v>1.4370000000000001</v>
      </c>
      <c r="F96">
        <f t="shared" si="22"/>
        <v>1.43</v>
      </c>
      <c r="G96">
        <f t="shared" si="22"/>
        <v>1.4419999999999999</v>
      </c>
      <c r="H96">
        <f t="shared" si="22"/>
        <v>1.4359999999999999</v>
      </c>
      <c r="I96">
        <f t="shared" si="22"/>
        <v>1.4450000000000001</v>
      </c>
      <c r="J96">
        <f t="shared" si="22"/>
        <v>1.4379999999999999</v>
      </c>
      <c r="K96">
        <f t="shared" si="22"/>
        <v>1.431</v>
      </c>
      <c r="L96">
        <f t="shared" si="22"/>
        <v>1.444</v>
      </c>
      <c r="M96">
        <f t="shared" si="22"/>
        <v>1.4630000000000001</v>
      </c>
      <c r="N96">
        <f t="shared" si="22"/>
        <v>1.4390000000000001</v>
      </c>
      <c r="O96">
        <f t="shared" si="22"/>
        <v>1.48</v>
      </c>
      <c r="P96">
        <f t="shared" si="22"/>
        <v>1.4610000000000001</v>
      </c>
      <c r="Q96">
        <f t="shared" si="22"/>
        <v>1.431</v>
      </c>
      <c r="R96">
        <f t="shared" si="22"/>
        <v>1.476</v>
      </c>
      <c r="S96">
        <f t="shared" si="22"/>
        <v>1.44</v>
      </c>
      <c r="T96">
        <f t="shared" si="22"/>
        <v>1.44</v>
      </c>
      <c r="U96">
        <f t="shared" si="22"/>
        <v>1.456</v>
      </c>
      <c r="V96">
        <f t="shared" si="22"/>
        <v>1.498</v>
      </c>
      <c r="W96">
        <f t="shared" si="22"/>
        <v>1.5129999999999999</v>
      </c>
      <c r="X96">
        <f t="shared" si="22"/>
        <v>1.4350000000000001</v>
      </c>
      <c r="Y96">
        <f t="shared" si="22"/>
        <v>1.44</v>
      </c>
      <c r="Z96">
        <f t="shared" si="22"/>
        <v>1.4650000000000001</v>
      </c>
      <c r="AA96">
        <f t="shared" si="22"/>
        <v>1.484</v>
      </c>
      <c r="AB96">
        <f t="shared" si="22"/>
        <v>1.4330000000000001</v>
      </c>
      <c r="AC96">
        <f t="shared" si="22"/>
        <v>1.4319999999999999</v>
      </c>
      <c r="AD96">
        <f t="shared" si="22"/>
        <v>1.4339999999999999</v>
      </c>
      <c r="AE96">
        <f t="shared" si="22"/>
        <v>1.4850000000000001</v>
      </c>
      <c r="AF96">
        <f t="shared" si="22"/>
        <v>1.4350000000000001</v>
      </c>
      <c r="AG96">
        <f t="shared" si="22"/>
        <v>1.4650000000000001</v>
      </c>
    </row>
  </sheetData>
  <mergeCells count="10">
    <mergeCell ref="A1:J1"/>
    <mergeCell ref="A52:AG52"/>
    <mergeCell ref="A51:AG51"/>
    <mergeCell ref="A74:AG74"/>
    <mergeCell ref="A83:AG83"/>
    <mergeCell ref="A84:AG84"/>
    <mergeCell ref="A91:AG91"/>
    <mergeCell ref="A59:AG59"/>
    <mergeCell ref="A66:AG66"/>
    <mergeCell ref="A67:AG67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2018-11-18T05:16:26Z</dcterms:created>
  <dcterms:modified xsi:type="dcterms:W3CDTF">2018-12-10T01:58:20Z</dcterms:modified>
</cp:coreProperties>
</file>