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385" yWindow="-15" windowWidth="14430" windowHeight="1480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F79" i="1"/>
  <c r="E79" i="1"/>
  <c r="D79" i="1"/>
  <c r="C79" i="1"/>
  <c r="B79" i="1"/>
  <c r="G78" i="1"/>
  <c r="F78" i="1"/>
  <c r="E78" i="1"/>
  <c r="D78" i="1"/>
  <c r="C78" i="1"/>
  <c r="B78" i="1"/>
  <c r="G72" i="1"/>
  <c r="F72" i="1"/>
  <c r="E72" i="1"/>
  <c r="D72" i="1"/>
  <c r="C72" i="1"/>
  <c r="B72" i="1"/>
  <c r="G71" i="1"/>
  <c r="F71" i="1"/>
  <c r="E71" i="1"/>
  <c r="D71" i="1"/>
  <c r="C71" i="1"/>
  <c r="B71" i="1"/>
  <c r="G64" i="1"/>
  <c r="F64" i="1"/>
  <c r="E64" i="1"/>
  <c r="D64" i="1"/>
  <c r="C64" i="1"/>
  <c r="B64" i="1"/>
  <c r="G63" i="1"/>
  <c r="F63" i="1"/>
  <c r="E63" i="1"/>
  <c r="D63" i="1"/>
  <c r="C63" i="1"/>
  <c r="B63" i="1"/>
  <c r="B57" i="1"/>
  <c r="C57" i="1"/>
  <c r="D57" i="1"/>
  <c r="E57" i="1"/>
  <c r="F57" i="1"/>
  <c r="G57" i="1"/>
  <c r="C56" i="1"/>
  <c r="D56" i="1"/>
  <c r="E56" i="1"/>
  <c r="F56" i="1"/>
  <c r="G56" i="1"/>
  <c r="B56" i="1"/>
  <c r="C85" i="1"/>
  <c r="D85" i="1"/>
  <c r="E85" i="1" s="1"/>
  <c r="F85" i="1" s="1"/>
  <c r="G85" i="1" s="1"/>
  <c r="C92" i="1"/>
  <c r="D92" i="1" s="1"/>
  <c r="E92" i="1" s="1"/>
  <c r="F92" i="1" s="1"/>
  <c r="G92" i="1" s="1"/>
  <c r="B40" i="1"/>
  <c r="C40" i="1"/>
  <c r="D40" i="1"/>
  <c r="E40" i="1"/>
  <c r="F40" i="1"/>
  <c r="G40" i="1"/>
  <c r="H40" i="1"/>
  <c r="I40" i="1"/>
  <c r="J40" i="1"/>
  <c r="B39" i="1"/>
  <c r="C39" i="1"/>
  <c r="D39" i="1"/>
  <c r="E39" i="1"/>
  <c r="F39" i="1"/>
  <c r="G39" i="1"/>
  <c r="H39" i="1"/>
  <c r="I39" i="1"/>
  <c r="J39" i="1"/>
  <c r="B35" i="1"/>
  <c r="C35" i="1"/>
  <c r="D35" i="1"/>
  <c r="E35" i="1"/>
  <c r="F35" i="1"/>
  <c r="G35" i="1"/>
  <c r="H35" i="1"/>
  <c r="I35" i="1"/>
  <c r="J35" i="1"/>
  <c r="B34" i="1"/>
  <c r="C34" i="1"/>
  <c r="D34" i="1"/>
  <c r="E34" i="1"/>
  <c r="F34" i="1"/>
  <c r="G34" i="1"/>
  <c r="H34" i="1"/>
  <c r="I34" i="1"/>
  <c r="J34" i="1"/>
  <c r="B30" i="1"/>
  <c r="C30" i="1"/>
  <c r="D30" i="1"/>
  <c r="E30" i="1"/>
  <c r="F30" i="1"/>
  <c r="G30" i="1"/>
  <c r="H30" i="1"/>
  <c r="I30" i="1"/>
  <c r="J30" i="1"/>
  <c r="B29" i="1"/>
  <c r="C29" i="1"/>
  <c r="D29" i="1"/>
  <c r="E29" i="1"/>
  <c r="F29" i="1"/>
  <c r="G29" i="1"/>
  <c r="H29" i="1"/>
  <c r="I29" i="1"/>
  <c r="J29" i="1"/>
  <c r="B25" i="1"/>
  <c r="C25" i="1"/>
  <c r="D25" i="1"/>
  <c r="E25" i="1"/>
  <c r="F25" i="1"/>
  <c r="G25" i="1"/>
  <c r="H25" i="1"/>
  <c r="I25" i="1"/>
  <c r="J25" i="1"/>
  <c r="B24" i="1"/>
  <c r="C24" i="1"/>
  <c r="D24" i="1"/>
  <c r="E24" i="1"/>
  <c r="F24" i="1"/>
  <c r="G24" i="1"/>
  <c r="H24" i="1"/>
  <c r="I24" i="1"/>
  <c r="J24" i="1"/>
  <c r="B20" i="1"/>
  <c r="C20" i="1"/>
  <c r="D20" i="1"/>
  <c r="E20" i="1"/>
  <c r="F20" i="1"/>
  <c r="G20" i="1"/>
  <c r="H20" i="1"/>
  <c r="I20" i="1"/>
  <c r="J20" i="1"/>
  <c r="B19" i="1"/>
  <c r="C19" i="1"/>
  <c r="D19" i="1"/>
  <c r="E19" i="1"/>
  <c r="F19" i="1"/>
  <c r="G19" i="1"/>
  <c r="H19" i="1"/>
  <c r="I19" i="1"/>
  <c r="J19" i="1"/>
  <c r="B15" i="1"/>
  <c r="C15" i="1"/>
  <c r="D15" i="1"/>
  <c r="E15" i="1"/>
  <c r="F15" i="1"/>
  <c r="G15" i="1"/>
  <c r="H15" i="1"/>
  <c r="I15" i="1"/>
  <c r="J15" i="1"/>
  <c r="B14" i="1"/>
  <c r="C14" i="1"/>
  <c r="D14" i="1"/>
  <c r="E14" i="1"/>
  <c r="F14" i="1"/>
  <c r="G14" i="1"/>
  <c r="H14" i="1"/>
  <c r="I14" i="1"/>
  <c r="J14" i="1"/>
  <c r="B10" i="1"/>
  <c r="C10" i="1"/>
  <c r="D10" i="1"/>
  <c r="E10" i="1"/>
  <c r="F10" i="1"/>
  <c r="G10" i="1"/>
  <c r="H10" i="1"/>
  <c r="I10" i="1"/>
  <c r="J10" i="1"/>
  <c r="J9" i="1"/>
  <c r="I9" i="1"/>
  <c r="H9" i="1"/>
  <c r="G9" i="1"/>
  <c r="F9" i="1"/>
  <c r="E9" i="1"/>
  <c r="D9" i="1"/>
  <c r="C9" i="1"/>
  <c r="B9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C75" i="1" l="1"/>
  <c r="D75" i="1" s="1"/>
  <c r="E75" i="1" s="1"/>
  <c r="F75" i="1" s="1"/>
  <c r="G75" i="1" s="1"/>
  <c r="C68" i="1"/>
  <c r="D68" i="1" s="1"/>
  <c r="E68" i="1" s="1"/>
  <c r="F68" i="1" s="1"/>
  <c r="G68" i="1" s="1"/>
  <c r="C60" i="1" l="1"/>
  <c r="D60" i="1" s="1"/>
  <c r="E60" i="1" s="1"/>
  <c r="F60" i="1" s="1"/>
  <c r="G60" i="1" s="1"/>
  <c r="C53" i="1" l="1"/>
  <c r="D53" i="1" s="1"/>
  <c r="E53" i="1" s="1"/>
  <c r="F53" i="1" s="1"/>
  <c r="G53" i="1" s="1"/>
</calcChain>
</file>

<file path=xl/sharedStrings.xml><?xml version="1.0" encoding="utf-8"?>
<sst xmlns="http://schemas.openxmlformats.org/spreadsheetml/2006/main" count="52" uniqueCount="24">
  <si>
    <t>Thread_1</t>
  </si>
  <si>
    <t>local</t>
  </si>
  <si>
    <t>remote</t>
  </si>
  <si>
    <t>Thread_2</t>
  </si>
  <si>
    <t>Thread_3</t>
  </si>
  <si>
    <t>Thread_4</t>
  </si>
  <si>
    <t>Thread_5</t>
  </si>
  <si>
    <t>Thread_6</t>
  </si>
  <si>
    <t>Thread_7</t>
  </si>
  <si>
    <t>Thread_8</t>
  </si>
  <si>
    <t xml:space="preserve"> Image Preparation Times</t>
  </si>
  <si>
    <t>Local</t>
  </si>
  <si>
    <t>Remote</t>
  </si>
  <si>
    <t xml:space="preserve"> Image Preparation Time Trends for One Thread</t>
  </si>
  <si>
    <t>One Sub-Image</t>
  </si>
  <si>
    <t>Sixteen Sub-Image</t>
  </si>
  <si>
    <t xml:space="preserve"> Image Preparation Time Trends for Eight Threads</t>
  </si>
  <si>
    <t xml:space="preserve"> Image Preparation Time Trends for Four Threads</t>
  </si>
  <si>
    <t>Image3</t>
  </si>
  <si>
    <t>Image5</t>
  </si>
  <si>
    <t>Image1</t>
  </si>
  <si>
    <t>Image6</t>
  </si>
  <si>
    <t>Image2</t>
  </si>
  <si>
    <t>Image4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</si>
</sst>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2" borderId="1" xfId="0" applyNumberFormat="1" applyFill="1" applyBorder="1"/>
    <xf numFmtId="2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0" fontId="1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2" xfId="0" applyFill="1" applyBorder="1"/>
    <xf numFmtId="0" fontId="0" fillId="7" borderId="2" xfId="0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 of Images </a:t>
            </a:r>
            <a:endParaRPr lang="en-NZ" sz="1600" b="1"/>
          </a:p>
        </c:rich>
      </c:tx>
      <c:layout>
        <c:manualLayout>
          <c:xMode val="edge"/>
          <c:yMode val="edge"/>
          <c:x val="0.40243113132069142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8659981531043641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Sheet1!$B$6:$J$6</c:f>
              <c:numCache>
                <c:formatCode>0.00</c:formatCode>
                <c:ptCount val="9"/>
                <c:pt idx="0">
                  <c:v>21.122766666666699</c:v>
                </c:pt>
                <c:pt idx="1">
                  <c:v>16.796933333333332</c:v>
                </c:pt>
                <c:pt idx="2">
                  <c:v>17.090499999999999</c:v>
                </c:pt>
                <c:pt idx="3">
                  <c:v>17.258083333333332</c:v>
                </c:pt>
                <c:pt idx="4">
                  <c:v>17.983483333333332</c:v>
                </c:pt>
                <c:pt idx="5">
                  <c:v>17.971916666666665</c:v>
                </c:pt>
                <c:pt idx="6">
                  <c:v>18.024483333333333</c:v>
                </c:pt>
                <c:pt idx="7">
                  <c:v>17.993033333333333</c:v>
                </c:pt>
                <c:pt idx="8">
                  <c:v>18.049283333333332</c:v>
                </c:pt>
              </c:numCache>
            </c:numRef>
          </c:val>
          <c:smooth val="0"/>
        </c:ser>
        <c:ser>
          <c:idx val="2"/>
          <c:order val="1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Sheet1!$B$11:$J$11</c:f>
              <c:numCache>
                <c:formatCode>0.00</c:formatCode>
                <c:ptCount val="9"/>
                <c:pt idx="0">
                  <c:v>10.74</c:v>
                </c:pt>
                <c:pt idx="1">
                  <c:v>7.26</c:v>
                </c:pt>
                <c:pt idx="2">
                  <c:v>8.58</c:v>
                </c:pt>
                <c:pt idx="3">
                  <c:v>9.08</c:v>
                </c:pt>
                <c:pt idx="4">
                  <c:v>9.09</c:v>
                </c:pt>
                <c:pt idx="5">
                  <c:v>9.1</c:v>
                </c:pt>
                <c:pt idx="6">
                  <c:v>9.09</c:v>
                </c:pt>
                <c:pt idx="7">
                  <c:v>9.1</c:v>
                </c:pt>
                <c:pt idx="8">
                  <c:v>9.1199999999999992</c:v>
                </c:pt>
              </c:numCache>
            </c:numRef>
          </c:val>
          <c:smooth val="0"/>
        </c:ser>
        <c:ser>
          <c:idx val="4"/>
          <c:order val="2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Sheet1!$B$16:$J$16</c:f>
              <c:numCache>
                <c:formatCode>0.00</c:formatCode>
                <c:ptCount val="9"/>
                <c:pt idx="0">
                  <c:v>7.2439999999999998</c:v>
                </c:pt>
                <c:pt idx="1">
                  <c:v>5.8757166666666665</c:v>
                </c:pt>
                <c:pt idx="2">
                  <c:v>6.9043999999999999</c:v>
                </c:pt>
                <c:pt idx="3">
                  <c:v>6.9800333333333331</c:v>
                </c:pt>
                <c:pt idx="4">
                  <c:v>7.231416666666667</c:v>
                </c:pt>
                <c:pt idx="5">
                  <c:v>7.2450999999999999</c:v>
                </c:pt>
                <c:pt idx="6">
                  <c:v>7.2489999999999997</c:v>
                </c:pt>
                <c:pt idx="7">
                  <c:v>7.2585499999999996</c:v>
                </c:pt>
                <c:pt idx="8">
                  <c:v>7.255233333333333</c:v>
                </c:pt>
              </c:numCache>
            </c:numRef>
          </c:val>
          <c:smooth val="0"/>
        </c:ser>
        <c:ser>
          <c:idx val="6"/>
          <c:order val="3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Sheet1!$B$21:$J$21</c:f>
              <c:numCache>
                <c:formatCode>0.00</c:formatCode>
                <c:ptCount val="9"/>
                <c:pt idx="0">
                  <c:v>4.3313333333333333</c:v>
                </c:pt>
                <c:pt idx="1">
                  <c:v>1.6363166666666666</c:v>
                </c:pt>
                <c:pt idx="2">
                  <c:v>0.81358333333333333</c:v>
                </c:pt>
                <c:pt idx="3">
                  <c:v>1.8812500000000001</c:v>
                </c:pt>
                <c:pt idx="4">
                  <c:v>0.78598333333333337</c:v>
                </c:pt>
                <c:pt idx="5">
                  <c:v>1.8742666666666667</c:v>
                </c:pt>
                <c:pt idx="6">
                  <c:v>0.95584999999999998</c:v>
                </c:pt>
                <c:pt idx="7">
                  <c:v>1.6112166666666667</c:v>
                </c:pt>
                <c:pt idx="8">
                  <c:v>0.96338333333333337</c:v>
                </c:pt>
              </c:numCache>
            </c:numRef>
          </c:val>
          <c:smooth val="0"/>
        </c:ser>
        <c:ser>
          <c:idx val="8"/>
          <c:order val="4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Sheet1!$B$26:$J$26</c:f>
              <c:numCache>
                <c:formatCode>0.00</c:formatCode>
                <c:ptCount val="9"/>
                <c:pt idx="0">
                  <c:v>4.2637666666666663</c:v>
                </c:pt>
                <c:pt idx="1">
                  <c:v>1.5931999999999999</c:v>
                </c:pt>
                <c:pt idx="2">
                  <c:v>0.80945</c:v>
                </c:pt>
                <c:pt idx="3">
                  <c:v>1.7577</c:v>
                </c:pt>
                <c:pt idx="4">
                  <c:v>2.2830499999999998</c:v>
                </c:pt>
                <c:pt idx="5">
                  <c:v>1.1385333333333334</c:v>
                </c:pt>
                <c:pt idx="6">
                  <c:v>1.6503833333333333</c:v>
                </c:pt>
                <c:pt idx="7">
                  <c:v>0.97788333333333333</c:v>
                </c:pt>
                <c:pt idx="8">
                  <c:v>1.2784</c:v>
                </c:pt>
              </c:numCache>
            </c:numRef>
          </c:val>
          <c:smooth val="0"/>
        </c:ser>
        <c:ser>
          <c:idx val="10"/>
          <c:order val="5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Sheet1!$B$31:$J$31</c:f>
              <c:numCache>
                <c:formatCode>0.00</c:formatCode>
                <c:ptCount val="9"/>
                <c:pt idx="0">
                  <c:v>4.3341333333333329</c:v>
                </c:pt>
                <c:pt idx="1">
                  <c:v>1.61205</c:v>
                </c:pt>
                <c:pt idx="2">
                  <c:v>0.8135</c:v>
                </c:pt>
                <c:pt idx="3">
                  <c:v>0.9276833333333333</c:v>
                </c:pt>
                <c:pt idx="4">
                  <c:v>1.5471999999999999</c:v>
                </c:pt>
                <c:pt idx="5">
                  <c:v>0.97868333333333335</c:v>
                </c:pt>
                <c:pt idx="6">
                  <c:v>1.15015</c:v>
                </c:pt>
                <c:pt idx="7">
                  <c:v>1.4964333333333333</c:v>
                </c:pt>
                <c:pt idx="8">
                  <c:v>0.98140000000000005</c:v>
                </c:pt>
              </c:numCache>
            </c:numRef>
          </c:val>
          <c:smooth val="0"/>
        </c:ser>
        <c:ser>
          <c:idx val="12"/>
          <c:order val="6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Sheet1!$B$36:$J$36</c:f>
              <c:numCache>
                <c:formatCode>0.00</c:formatCode>
                <c:ptCount val="9"/>
                <c:pt idx="0">
                  <c:v>4.340066666666667</c:v>
                </c:pt>
                <c:pt idx="1">
                  <c:v>1.5889166666666668</c:v>
                </c:pt>
                <c:pt idx="2">
                  <c:v>0.81053333333333333</c:v>
                </c:pt>
                <c:pt idx="3">
                  <c:v>1.1243333333333334</c:v>
                </c:pt>
                <c:pt idx="4">
                  <c:v>1.4593</c:v>
                </c:pt>
                <c:pt idx="5">
                  <c:v>1.7324333333333333</c:v>
                </c:pt>
                <c:pt idx="6">
                  <c:v>1.0149666666666666</c:v>
                </c:pt>
                <c:pt idx="7">
                  <c:v>1.1497999999999999</c:v>
                </c:pt>
                <c:pt idx="8">
                  <c:v>1.45865</c:v>
                </c:pt>
              </c:numCache>
            </c:numRef>
          </c:val>
          <c:smooth val="0"/>
        </c:ser>
        <c:ser>
          <c:idx val="14"/>
          <c:order val="7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Sheet1!$B$41:$J$41</c:f>
              <c:numCache>
                <c:formatCode>0.00</c:formatCode>
                <c:ptCount val="9"/>
                <c:pt idx="0">
                  <c:v>3.7101333333333333</c:v>
                </c:pt>
                <c:pt idx="1">
                  <c:v>1.9184666666666668</c:v>
                </c:pt>
                <c:pt idx="2">
                  <c:v>0.80933333333333335</c:v>
                </c:pt>
                <c:pt idx="3">
                  <c:v>0.8430333333333333</c:v>
                </c:pt>
                <c:pt idx="4">
                  <c:v>1.0204500000000001</c:v>
                </c:pt>
                <c:pt idx="5">
                  <c:v>1.3348333333333333</c:v>
                </c:pt>
                <c:pt idx="6">
                  <c:v>0.97768333333333335</c:v>
                </c:pt>
                <c:pt idx="7">
                  <c:v>1.0399166666666666</c:v>
                </c:pt>
                <c:pt idx="8">
                  <c:v>1.12185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16864"/>
        <c:axId val="110544000"/>
      </c:lineChart>
      <c:catAx>
        <c:axId val="1105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4000"/>
        <c:crosses val="autoZero"/>
        <c:auto val="1"/>
        <c:lblAlgn val="ctr"/>
        <c:lblOffset val="100"/>
        <c:noMultiLvlLbl val="0"/>
      </c:catAx>
      <c:valAx>
        <c:axId val="110544000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382254741375161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6864"/>
        <c:crossesAt val="1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64322484119426"/>
          <c:y val="5.7441851379821281E-2"/>
          <c:w val="0.56783898715113734"/>
          <c:h val="5.7527118848470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 of Images </a:t>
            </a:r>
            <a:endParaRPr lang="en-NZ" sz="1600" b="1"/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8659981531043641"/>
        </c:manualLayout>
      </c:layout>
      <c:lineChart>
        <c:grouping val="standard"/>
        <c:varyColors val="0"/>
        <c:ser>
          <c:idx val="1"/>
          <c:order val="0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Sheet1!$B$7:$J$7</c:f>
              <c:numCache>
                <c:formatCode>0.00</c:formatCode>
                <c:ptCount val="9"/>
                <c:pt idx="0">
                  <c:v>3.7638500000000001</c:v>
                </c:pt>
                <c:pt idx="1">
                  <c:v>3.8110833333333334</c:v>
                </c:pt>
                <c:pt idx="2">
                  <c:v>3.069</c:v>
                </c:pt>
                <c:pt idx="3">
                  <c:v>3.0624166666666666</c:v>
                </c:pt>
                <c:pt idx="4">
                  <c:v>3.7954666666666665</c:v>
                </c:pt>
                <c:pt idx="5">
                  <c:v>3.7473999999999998</c:v>
                </c:pt>
                <c:pt idx="6">
                  <c:v>3.7686000000000002</c:v>
                </c:pt>
                <c:pt idx="7">
                  <c:v>2.9925833333333332</c:v>
                </c:pt>
                <c:pt idx="8">
                  <c:v>3.7668166666666667</c:v>
                </c:pt>
              </c:numCache>
            </c:numRef>
          </c:val>
          <c:smooth val="0"/>
        </c:ser>
        <c:ser>
          <c:idx val="3"/>
          <c:order val="1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Sheet1!$B$12:$J$12</c:f>
              <c:numCache>
                <c:formatCode>0.00</c:formatCode>
                <c:ptCount val="9"/>
                <c:pt idx="0">
                  <c:v>3.8550499999999999</c:v>
                </c:pt>
                <c:pt idx="1">
                  <c:v>1.9191499999999999</c:v>
                </c:pt>
                <c:pt idx="2">
                  <c:v>1.5183666666666666</c:v>
                </c:pt>
                <c:pt idx="3">
                  <c:v>1.8713666666666666</c:v>
                </c:pt>
                <c:pt idx="4">
                  <c:v>1.8687833333333332</c:v>
                </c:pt>
                <c:pt idx="5">
                  <c:v>1.8672166666666667</c:v>
                </c:pt>
                <c:pt idx="6">
                  <c:v>1.8671833333333334</c:v>
                </c:pt>
                <c:pt idx="7">
                  <c:v>1.8769666666666667</c:v>
                </c:pt>
                <c:pt idx="8">
                  <c:v>1.8753500000000001</c:v>
                </c:pt>
              </c:numCache>
            </c:numRef>
          </c:val>
          <c:smooth val="0"/>
        </c:ser>
        <c:ser>
          <c:idx val="5"/>
          <c:order val="2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Sheet1!$B$17:$J$17</c:f>
              <c:numCache>
                <c:formatCode>0.00</c:formatCode>
                <c:ptCount val="9"/>
                <c:pt idx="0">
                  <c:v>4.3458833333333331</c:v>
                </c:pt>
                <c:pt idx="1">
                  <c:v>1.9641333333333333</c:v>
                </c:pt>
                <c:pt idx="2">
                  <c:v>1.9232166666666666</c:v>
                </c:pt>
                <c:pt idx="3">
                  <c:v>1.2758666666666667</c:v>
                </c:pt>
                <c:pt idx="4">
                  <c:v>1.4263166666666667</c:v>
                </c:pt>
                <c:pt idx="5">
                  <c:v>1.5261499999999999</c:v>
                </c:pt>
                <c:pt idx="6">
                  <c:v>1.2783666666666667</c:v>
                </c:pt>
                <c:pt idx="7">
                  <c:v>1.3669666666666667</c:v>
                </c:pt>
                <c:pt idx="8">
                  <c:v>1.4297166666666667</c:v>
                </c:pt>
              </c:numCache>
            </c:numRef>
          </c:val>
          <c:smooth val="0"/>
        </c:ser>
        <c:ser>
          <c:idx val="7"/>
          <c:order val="3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Sheet1!$B$22:$J$22</c:f>
              <c:numCache>
                <c:formatCode>0.00</c:formatCode>
                <c:ptCount val="9"/>
                <c:pt idx="0">
                  <c:v>4.3445</c:v>
                </c:pt>
                <c:pt idx="1">
                  <c:v>1.9661166666666667</c:v>
                </c:pt>
                <c:pt idx="2">
                  <c:v>0.94664999999999999</c:v>
                </c:pt>
                <c:pt idx="3">
                  <c:v>1.2753666666666668</c:v>
                </c:pt>
                <c:pt idx="4">
                  <c:v>0.96260000000000001</c:v>
                </c:pt>
                <c:pt idx="5">
                  <c:v>1.1440666666666666</c:v>
                </c:pt>
                <c:pt idx="6">
                  <c:v>0.95979999999999999</c:v>
                </c:pt>
                <c:pt idx="7">
                  <c:v>1.08785</c:v>
                </c:pt>
                <c:pt idx="8">
                  <c:v>0.78249999999999997</c:v>
                </c:pt>
              </c:numCache>
            </c:numRef>
          </c:val>
          <c:smooth val="0"/>
        </c:ser>
        <c:ser>
          <c:idx val="9"/>
          <c:order val="4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Sheet1!$B$27:$J$27</c:f>
              <c:numCache>
                <c:formatCode>0.00</c:formatCode>
                <c:ptCount val="9"/>
                <c:pt idx="0">
                  <c:v>3.8630333333333335</c:v>
                </c:pt>
                <c:pt idx="1">
                  <c:v>1.9161333333333332</c:v>
                </c:pt>
                <c:pt idx="2">
                  <c:v>0.96935000000000004</c:v>
                </c:pt>
                <c:pt idx="3">
                  <c:v>1.4045833333333333</c:v>
                </c:pt>
                <c:pt idx="4">
                  <c:v>0.87186666666666668</c:v>
                </c:pt>
                <c:pt idx="5">
                  <c:v>1.0323166666666668</c:v>
                </c:pt>
                <c:pt idx="6">
                  <c:v>1.0924166666666666</c:v>
                </c:pt>
                <c:pt idx="7">
                  <c:v>0.98866666666666669</c:v>
                </c:pt>
                <c:pt idx="8">
                  <c:v>0.90669999999999995</c:v>
                </c:pt>
              </c:numCache>
            </c:numRef>
          </c:val>
          <c:smooth val="0"/>
        </c:ser>
        <c:ser>
          <c:idx val="11"/>
          <c:order val="5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Sheet1!$B$32:$J$32</c:f>
              <c:numCache>
                <c:formatCode>0.00</c:formatCode>
                <c:ptCount val="9"/>
                <c:pt idx="0">
                  <c:v>3.7638333333333334</c:v>
                </c:pt>
                <c:pt idx="1">
                  <c:v>1.9193499999999999</c:v>
                </c:pt>
                <c:pt idx="2">
                  <c:v>0.94618333333333338</c:v>
                </c:pt>
                <c:pt idx="3">
                  <c:v>0.99721666666666664</c:v>
                </c:pt>
                <c:pt idx="4">
                  <c:v>1.1727833333333333</c:v>
                </c:pt>
                <c:pt idx="5">
                  <c:v>0.96838333333333337</c:v>
                </c:pt>
                <c:pt idx="6">
                  <c:v>0.81181666666666663</c:v>
                </c:pt>
                <c:pt idx="7">
                  <c:v>1.0661666666666667</c:v>
                </c:pt>
                <c:pt idx="8">
                  <c:v>0.9750833333333333</c:v>
                </c:pt>
              </c:numCache>
            </c:numRef>
          </c:val>
          <c:smooth val="0"/>
        </c:ser>
        <c:ser>
          <c:idx val="13"/>
          <c:order val="6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Sheet1!$B$37:$J$37</c:f>
              <c:numCache>
                <c:formatCode>0.00</c:formatCode>
                <c:ptCount val="9"/>
                <c:pt idx="0">
                  <c:v>3.8622166666666669</c:v>
                </c:pt>
                <c:pt idx="1">
                  <c:v>1.96435</c:v>
                </c:pt>
                <c:pt idx="2">
                  <c:v>0.94668333333333332</c:v>
                </c:pt>
                <c:pt idx="3">
                  <c:v>1.0125166666666667</c:v>
                </c:pt>
                <c:pt idx="4">
                  <c:v>1.2851166666666667</c:v>
                </c:pt>
                <c:pt idx="5">
                  <c:v>1.0445833333333334</c:v>
                </c:pt>
                <c:pt idx="6">
                  <c:v>0.98819999999999997</c:v>
                </c:pt>
                <c:pt idx="7">
                  <c:v>0.98183333333333334</c:v>
                </c:pt>
                <c:pt idx="8">
                  <c:v>1.0482333333333334</c:v>
                </c:pt>
              </c:numCache>
            </c:numRef>
          </c:val>
          <c:smooth val="0"/>
        </c:ser>
        <c:ser>
          <c:idx val="15"/>
          <c:order val="7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Sheet1!$B$42:$J$42</c:f>
              <c:numCache>
                <c:formatCode>0.00</c:formatCode>
                <c:ptCount val="9"/>
                <c:pt idx="0">
                  <c:v>4.3433999999999999</c:v>
                </c:pt>
                <c:pt idx="1">
                  <c:v>1.9130666666666667</c:v>
                </c:pt>
                <c:pt idx="2">
                  <c:v>0.94561666666666666</c:v>
                </c:pt>
                <c:pt idx="3">
                  <c:v>0.98358333333333337</c:v>
                </c:pt>
                <c:pt idx="4">
                  <c:v>0.81706666666666672</c:v>
                </c:pt>
                <c:pt idx="5">
                  <c:v>1.1251333333333333</c:v>
                </c:pt>
                <c:pt idx="6">
                  <c:v>0.78576666666666661</c:v>
                </c:pt>
                <c:pt idx="7">
                  <c:v>0.81541666666666668</c:v>
                </c:pt>
                <c:pt idx="8">
                  <c:v>0.98570000000000002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67552"/>
        <c:axId val="112182400"/>
      </c:lineChart>
      <c:catAx>
        <c:axId val="1121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2400"/>
        <c:crosses val="autoZero"/>
        <c:auto val="1"/>
        <c:lblAlgn val="ctr"/>
        <c:lblOffset val="100"/>
        <c:noMultiLvlLbl val="0"/>
      </c:catAx>
      <c:valAx>
        <c:axId val="112182400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</a:t>
                </a:r>
                <a:r>
                  <a:rPr lang="en-NZ" sz="1600" baseline="0"/>
                  <a:t> 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37794041128814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7552"/>
        <c:crossesAt val="1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57371791645849"/>
          <c:y val="5.0251301234792968E-2"/>
          <c:w val="0.64674507532005543"/>
          <c:h val="6.90319990805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Times of Images </a:t>
            </a:r>
            <a:endParaRPr lang="en-NZ" sz="1600" b="1"/>
          </a:p>
        </c:rich>
      </c:tx>
      <c:layout>
        <c:manualLayout>
          <c:xMode val="edge"/>
          <c:yMode val="edge"/>
          <c:x val="0.3678784934942168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4.6980450196381293E-2"/>
          <c:w val="0.90510744663137499"/>
          <c:h val="0.88104841760293795"/>
        </c:manualLayout>
      </c:layout>
      <c:lineChart>
        <c:grouping val="standard"/>
        <c:varyColors val="0"/>
        <c:ser>
          <c:idx val="0"/>
          <c:order val="0"/>
          <c:tx>
            <c:v>OneThread_OneSubImage_Local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Sheet1!$B$56:$AG$56</c:f>
              <c:numCache>
                <c:formatCode>General</c:formatCode>
                <c:ptCount val="32"/>
                <c:pt idx="0">
                  <c:v>14.41</c:v>
                </c:pt>
                <c:pt idx="1">
                  <c:v>102.367</c:v>
                </c:pt>
                <c:pt idx="2">
                  <c:v>125.803</c:v>
                </c:pt>
                <c:pt idx="3">
                  <c:v>145.93199999999999</c:v>
                </c:pt>
                <c:pt idx="4">
                  <c:v>355.08300000000003</c:v>
                </c:pt>
                <c:pt idx="5">
                  <c:v>106.595</c:v>
                </c:pt>
              </c:numCache>
            </c:numRef>
          </c:val>
          <c:smooth val="0"/>
        </c:ser>
        <c:ser>
          <c:idx val="4"/>
          <c:order val="1"/>
          <c:tx>
            <c:v>OneThread_SixteenSubImage_Local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Sheet1!$B$63:$AG$63</c:f>
              <c:numCache>
                <c:formatCode>General</c:formatCode>
                <c:ptCount val="32"/>
                <c:pt idx="0">
                  <c:v>15.287000000000001</c:v>
                </c:pt>
                <c:pt idx="1">
                  <c:v>94.805999999999997</c:v>
                </c:pt>
                <c:pt idx="2">
                  <c:v>173.21199999999999</c:v>
                </c:pt>
                <c:pt idx="3">
                  <c:v>159.29300000000001</c:v>
                </c:pt>
                <c:pt idx="4">
                  <c:v>342.22899999999998</c:v>
                </c:pt>
                <c:pt idx="5">
                  <c:v>122.842</c:v>
                </c:pt>
              </c:numCache>
            </c:numRef>
          </c:val>
          <c:smooth val="0"/>
        </c:ser>
        <c:ser>
          <c:idx val="8"/>
          <c:order val="2"/>
          <c:tx>
            <c:v>EightThreads_OneSubImage_Local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Sheet1!$B$71:$AG$71</c:f>
              <c:numCache>
                <c:formatCode>General</c:formatCode>
                <c:ptCount val="32"/>
                <c:pt idx="0">
                  <c:v>14.461</c:v>
                </c:pt>
                <c:pt idx="1">
                  <c:v>61.69</c:v>
                </c:pt>
                <c:pt idx="2">
                  <c:v>19.646999999999998</c:v>
                </c:pt>
                <c:pt idx="3">
                  <c:v>85.286000000000001</c:v>
                </c:pt>
                <c:pt idx="4">
                  <c:v>9.109</c:v>
                </c:pt>
                <c:pt idx="5">
                  <c:v>89.353999999999999</c:v>
                </c:pt>
              </c:numCache>
            </c:numRef>
          </c:val>
          <c:smooth val="0"/>
        </c:ser>
        <c:ser>
          <c:idx val="12"/>
          <c:order val="3"/>
          <c:tx>
            <c:v>EightThreads_SixteenSubImages_Local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Sheet1!$B$78:$AG$78</c:f>
              <c:numCache>
                <c:formatCode>General</c:formatCode>
                <c:ptCount val="32"/>
                <c:pt idx="0">
                  <c:v>4.9240000000000004</c:v>
                </c:pt>
                <c:pt idx="1">
                  <c:v>7.9420000000000002</c:v>
                </c:pt>
                <c:pt idx="2">
                  <c:v>4.8899999999999997</c:v>
                </c:pt>
                <c:pt idx="3">
                  <c:v>18.001000000000001</c:v>
                </c:pt>
                <c:pt idx="4">
                  <c:v>2.29</c:v>
                </c:pt>
                <c:pt idx="5">
                  <c:v>18.238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8448"/>
        <c:axId val="112490752"/>
      </c:lineChart>
      <c:catAx>
        <c:axId val="1124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Image Index</a:t>
                </a:r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0752"/>
        <c:crosses val="autoZero"/>
        <c:auto val="1"/>
        <c:lblAlgn val="ctr"/>
        <c:lblOffset val="100"/>
        <c:noMultiLvlLbl val="0"/>
      </c:catAx>
      <c:valAx>
        <c:axId val="112490752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405264501839252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8448"/>
        <c:crossesAt val="1"/>
        <c:crossBetween val="midCat"/>
        <c:majorUnit val="4"/>
        <c:min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64322484119426"/>
          <c:y val="5.7441851379821281E-2"/>
          <c:w val="0.22450752152704756"/>
          <c:h val="9.5307522898938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Times of Images - Remote Mode </a:t>
            </a:r>
            <a:endParaRPr lang="en-NZ" sz="1600" b="1"/>
          </a:p>
        </c:rich>
      </c:tx>
      <c:layout>
        <c:manualLayout>
          <c:xMode val="edge"/>
          <c:yMode val="edge"/>
          <c:x val="0.314250036920974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4.6980450196381293E-2"/>
          <c:w val="0.90510744663137499"/>
          <c:h val="0.88104841760293795"/>
        </c:manualLayout>
      </c:layout>
      <c:lineChart>
        <c:grouping val="standard"/>
        <c:varyColors val="0"/>
        <c:ser>
          <c:idx val="2"/>
          <c:order val="0"/>
          <c:tx>
            <c:v>OneThread_OneSubImage_Remote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Sheet1!$I$92:$N$92</c:f>
              <c:strCache>
                <c:ptCount val="6"/>
                <c:pt idx="0">
                  <c:v>Image3</c:v>
                </c:pt>
                <c:pt idx="1">
                  <c:v>Image5</c:v>
                </c:pt>
                <c:pt idx="2">
                  <c:v>Image1</c:v>
                </c:pt>
                <c:pt idx="3">
                  <c:v>Image6</c:v>
                </c:pt>
                <c:pt idx="4">
                  <c:v>Image2</c:v>
                </c:pt>
                <c:pt idx="5">
                  <c:v>Image4</c:v>
                </c:pt>
              </c:strCache>
            </c:strRef>
          </c:cat>
          <c:val>
            <c:numRef>
              <c:f>Sheet1!$B$57:$G$57</c:f>
              <c:numCache>
                <c:formatCode>General</c:formatCode>
                <c:ptCount val="6"/>
                <c:pt idx="0">
                  <c:v>14.478</c:v>
                </c:pt>
                <c:pt idx="1">
                  <c:v>38.762</c:v>
                </c:pt>
                <c:pt idx="2">
                  <c:v>19.706</c:v>
                </c:pt>
                <c:pt idx="3">
                  <c:v>84.822000000000003</c:v>
                </c:pt>
                <c:pt idx="4">
                  <c:v>9.0869999999999997</c:v>
                </c:pt>
                <c:pt idx="5">
                  <c:v>89.981999999999999</c:v>
                </c:pt>
              </c:numCache>
            </c:numRef>
          </c:val>
          <c:smooth val="0"/>
        </c:ser>
        <c:ser>
          <c:idx val="6"/>
          <c:order val="1"/>
          <c:tx>
            <c:v>OneThread_SixteenSubImage_Remote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Sheet1!$I$92:$N$92</c:f>
              <c:strCache>
                <c:ptCount val="6"/>
                <c:pt idx="0">
                  <c:v>Image3</c:v>
                </c:pt>
                <c:pt idx="1">
                  <c:v>Image5</c:v>
                </c:pt>
                <c:pt idx="2">
                  <c:v>Image1</c:v>
                </c:pt>
                <c:pt idx="3">
                  <c:v>Image6</c:v>
                </c:pt>
                <c:pt idx="4">
                  <c:v>Image2</c:v>
                </c:pt>
                <c:pt idx="5">
                  <c:v>Image4</c:v>
                </c:pt>
              </c:strCache>
            </c:strRef>
          </c:cat>
          <c:val>
            <c:numRef>
              <c:f>Sheet1!$B$64:$G$64</c:f>
              <c:numCache>
                <c:formatCode>General</c:formatCode>
                <c:ptCount val="6"/>
                <c:pt idx="0">
                  <c:v>15.045999999999999</c:v>
                </c:pt>
                <c:pt idx="1">
                  <c:v>39.057000000000002</c:v>
                </c:pt>
                <c:pt idx="2">
                  <c:v>19.443999999999999</c:v>
                </c:pt>
                <c:pt idx="3">
                  <c:v>85.46</c:v>
                </c:pt>
                <c:pt idx="4">
                  <c:v>8.9909999999999997</c:v>
                </c:pt>
                <c:pt idx="5">
                  <c:v>89.86</c:v>
                </c:pt>
              </c:numCache>
            </c:numRef>
          </c:val>
          <c:smooth val="0"/>
        </c:ser>
        <c:ser>
          <c:idx val="10"/>
          <c:order val="2"/>
          <c:tx>
            <c:v>EightThreads_OneSubImage_Remote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strRef>
              <c:f>Sheet1!$I$92:$N$92</c:f>
              <c:strCache>
                <c:ptCount val="6"/>
                <c:pt idx="0">
                  <c:v>Image3</c:v>
                </c:pt>
                <c:pt idx="1">
                  <c:v>Image5</c:v>
                </c:pt>
                <c:pt idx="2">
                  <c:v>Image1</c:v>
                </c:pt>
                <c:pt idx="3">
                  <c:v>Image6</c:v>
                </c:pt>
                <c:pt idx="4">
                  <c:v>Image2</c:v>
                </c:pt>
                <c:pt idx="5">
                  <c:v>Image4</c:v>
                </c:pt>
              </c:strCache>
            </c:strRef>
          </c:cat>
          <c:val>
            <c:numRef>
              <c:f>Sheet1!$B$72:$G$72</c:f>
              <c:numCache>
                <c:formatCode>General</c:formatCode>
                <c:ptCount val="6"/>
                <c:pt idx="0">
                  <c:v>14.712999999999999</c:v>
                </c:pt>
                <c:pt idx="1">
                  <c:v>39.277999999999999</c:v>
                </c:pt>
                <c:pt idx="2">
                  <c:v>19.606999999999999</c:v>
                </c:pt>
                <c:pt idx="3">
                  <c:v>84.903999999999996</c:v>
                </c:pt>
                <c:pt idx="4">
                  <c:v>9.1050000000000004</c:v>
                </c:pt>
                <c:pt idx="5">
                  <c:v>89.852000000000004</c:v>
                </c:pt>
              </c:numCache>
            </c:numRef>
          </c:val>
          <c:smooth val="0"/>
        </c:ser>
        <c:ser>
          <c:idx val="14"/>
          <c:order val="3"/>
          <c:tx>
            <c:v>EightThreads_SixteenSubImages_Remote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strRef>
              <c:f>Sheet1!$I$92:$N$92</c:f>
              <c:strCache>
                <c:ptCount val="6"/>
                <c:pt idx="0">
                  <c:v>Image3</c:v>
                </c:pt>
                <c:pt idx="1">
                  <c:v>Image5</c:v>
                </c:pt>
                <c:pt idx="2">
                  <c:v>Image1</c:v>
                </c:pt>
                <c:pt idx="3">
                  <c:v>Image6</c:v>
                </c:pt>
                <c:pt idx="4">
                  <c:v>Image2</c:v>
                </c:pt>
                <c:pt idx="5">
                  <c:v>Image4</c:v>
                </c:pt>
              </c:strCache>
            </c:strRef>
          </c:cat>
          <c:val>
            <c:numRef>
              <c:f>Sheet1!$B$79:$G$79</c:f>
              <c:numCache>
                <c:formatCode>General</c:formatCode>
                <c:ptCount val="6"/>
                <c:pt idx="0">
                  <c:v>3.8730000000000002</c:v>
                </c:pt>
                <c:pt idx="1">
                  <c:v>12.904</c:v>
                </c:pt>
                <c:pt idx="2">
                  <c:v>5.5570000000000004</c:v>
                </c:pt>
                <c:pt idx="3">
                  <c:v>21.279</c:v>
                </c:pt>
                <c:pt idx="4">
                  <c:v>2.2890000000000001</c:v>
                </c:pt>
                <c:pt idx="5">
                  <c:v>24.939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00512"/>
        <c:axId val="112802816"/>
      </c:lineChart>
      <c:catAx>
        <c:axId val="1128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Image Index</a:t>
                </a:r>
              </a:p>
            </c:rich>
          </c:tx>
          <c:layout>
            <c:manualLayout>
              <c:xMode val="edge"/>
              <c:yMode val="edge"/>
              <c:x val="0.4664315883432647"/>
              <c:y val="0.96759933787167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2816"/>
        <c:crosses val="autoZero"/>
        <c:auto val="1"/>
        <c:lblAlgn val="ctr"/>
        <c:lblOffset val="100"/>
        <c:noMultiLvlLbl val="0"/>
      </c:catAx>
      <c:valAx>
        <c:axId val="112802816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405264501839252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0512"/>
        <c:crossesAt val="1"/>
        <c:crossBetween val="midCat"/>
        <c:majorUnit val="4"/>
        <c:min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64322484119426"/>
          <c:y val="5.7441851379821281E-2"/>
          <c:w val="0.56783898715113734"/>
          <c:h val="5.7527118848470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348475</xdr:colOff>
      <xdr:row>0</xdr:row>
      <xdr:rowOff>0</xdr:rowOff>
    </xdr:from>
    <xdr:to>
      <xdr:col>27</xdr:col>
      <xdr:colOff>585761</xdr:colOff>
      <xdr:row>46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34636</xdr:colOff>
      <xdr:row>0</xdr:row>
      <xdr:rowOff>121228</xdr:rowOff>
    </xdr:from>
    <xdr:to>
      <xdr:col>44</xdr:col>
      <xdr:colOff>271922</xdr:colOff>
      <xdr:row>46</xdr:row>
      <xdr:rowOff>189263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10824</xdr:colOff>
      <xdr:row>0</xdr:row>
      <xdr:rowOff>138546</xdr:rowOff>
    </xdr:from>
    <xdr:to>
      <xdr:col>61</xdr:col>
      <xdr:colOff>248110</xdr:colOff>
      <xdr:row>47</xdr:row>
      <xdr:rowOff>179677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214312</xdr:colOff>
      <xdr:row>49</xdr:row>
      <xdr:rowOff>23812</xdr:rowOff>
    </xdr:from>
    <xdr:to>
      <xdr:col>53</xdr:col>
      <xdr:colOff>451598</xdr:colOff>
      <xdr:row>96</xdr:row>
      <xdr:rowOff>41130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1/Local/prepLog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5/Remote/prepLog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6/Local/prepLog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6/Remote/prepLog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7/Local/prepLog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7/Remote/prepLog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8/Local/prepLog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8/Remote/prepLo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1/Remote/prepLog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2/Local/prepLog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2/Remote/prepLog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3/Local/prepLog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3/Remote/prepLog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4/Local/prepLog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4/Remote/prepLog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5/stats/Threads_5/Local/prepLo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14410</v>
          </cell>
          <cell r="C2">
            <v>14638</v>
          </cell>
          <cell r="D2">
            <v>16318</v>
          </cell>
          <cell r="E2">
            <v>17379</v>
          </cell>
          <cell r="F2">
            <v>15566</v>
          </cell>
          <cell r="G2">
            <v>15330</v>
          </cell>
          <cell r="H2">
            <v>15231</v>
          </cell>
          <cell r="I2">
            <v>15132</v>
          </cell>
          <cell r="J2">
            <v>15287</v>
          </cell>
        </row>
        <row r="3">
          <cell r="B3">
            <v>102367</v>
          </cell>
          <cell r="C3">
            <v>87866</v>
          </cell>
          <cell r="D3">
            <v>95733</v>
          </cell>
          <cell r="E3">
            <v>80472</v>
          </cell>
          <cell r="F3">
            <v>93056</v>
          </cell>
          <cell r="G3">
            <v>93751</v>
          </cell>
          <cell r="H3">
            <v>94041</v>
          </cell>
          <cell r="I3">
            <v>94693</v>
          </cell>
          <cell r="J3">
            <v>94806</v>
          </cell>
        </row>
        <row r="4">
          <cell r="B4">
            <v>125803</v>
          </cell>
          <cell r="C4">
            <v>207191</v>
          </cell>
          <cell r="D4">
            <v>211159</v>
          </cell>
          <cell r="E4">
            <v>151673</v>
          </cell>
          <cell r="F4">
            <v>172916</v>
          </cell>
          <cell r="G4">
            <v>172767</v>
          </cell>
          <cell r="H4">
            <v>173019</v>
          </cell>
          <cell r="I4">
            <v>173194</v>
          </cell>
          <cell r="J4">
            <v>173212</v>
          </cell>
        </row>
        <row r="5">
          <cell r="B5">
            <v>145932</v>
          </cell>
          <cell r="C5">
            <v>161961</v>
          </cell>
          <cell r="D5">
            <v>178996</v>
          </cell>
          <cell r="E5">
            <v>159095</v>
          </cell>
          <cell r="F5">
            <v>158748</v>
          </cell>
          <cell r="G5">
            <v>159353</v>
          </cell>
          <cell r="H5">
            <v>158791</v>
          </cell>
          <cell r="I5">
            <v>159527</v>
          </cell>
          <cell r="J5">
            <v>159293</v>
          </cell>
        </row>
        <row r="6">
          <cell r="B6">
            <v>355083</v>
          </cell>
          <cell r="C6">
            <v>422235</v>
          </cell>
          <cell r="D6">
            <v>423720</v>
          </cell>
          <cell r="E6">
            <v>341913</v>
          </cell>
          <cell r="F6">
            <v>341598</v>
          </cell>
          <cell r="G6">
            <v>341903</v>
          </cell>
          <cell r="H6">
            <v>341770</v>
          </cell>
          <cell r="I6">
            <v>342325</v>
          </cell>
          <cell r="J6">
            <v>342229</v>
          </cell>
        </row>
        <row r="7">
          <cell r="B7">
            <v>106595</v>
          </cell>
          <cell r="C7">
            <v>114418</v>
          </cell>
          <cell r="D7">
            <v>131069</v>
          </cell>
          <cell r="E7">
            <v>122426</v>
          </cell>
          <cell r="F7">
            <v>122851</v>
          </cell>
          <cell r="G7">
            <v>122563</v>
          </cell>
          <cell r="H7">
            <v>122690</v>
          </cell>
          <cell r="I7">
            <v>122810</v>
          </cell>
          <cell r="J7">
            <v>122842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14527</v>
          </cell>
          <cell r="C2">
            <v>7347</v>
          </cell>
          <cell r="D2">
            <v>3789</v>
          </cell>
          <cell r="E2">
            <v>5584</v>
          </cell>
          <cell r="F2">
            <v>5331</v>
          </cell>
          <cell r="G2">
            <v>4650</v>
          </cell>
          <cell r="H2">
            <v>5370</v>
          </cell>
          <cell r="I2">
            <v>4574</v>
          </cell>
          <cell r="J2">
            <v>5109</v>
          </cell>
        </row>
        <row r="3">
          <cell r="B3">
            <v>38886</v>
          </cell>
          <cell r="C3">
            <v>19528</v>
          </cell>
          <cell r="D3">
            <v>9921</v>
          </cell>
          <cell r="E3">
            <v>13059</v>
          </cell>
          <cell r="F3">
            <v>8961</v>
          </cell>
          <cell r="G3">
            <v>9862</v>
          </cell>
          <cell r="H3">
            <v>11466</v>
          </cell>
          <cell r="I3">
            <v>9895</v>
          </cell>
          <cell r="J3">
            <v>11642</v>
          </cell>
        </row>
        <row r="4">
          <cell r="B4">
            <v>19824</v>
          </cell>
          <cell r="C4">
            <v>15605</v>
          </cell>
          <cell r="D4">
            <v>3968</v>
          </cell>
          <cell r="E4">
            <v>6677</v>
          </cell>
          <cell r="F4">
            <v>4457</v>
          </cell>
          <cell r="G4">
            <v>4931</v>
          </cell>
          <cell r="H4">
            <v>5718</v>
          </cell>
          <cell r="I4">
            <v>4918</v>
          </cell>
          <cell r="J4">
            <v>5721</v>
          </cell>
        </row>
        <row r="5">
          <cell r="B5">
            <v>85089</v>
          </cell>
          <cell r="C5">
            <v>67834</v>
          </cell>
          <cell r="D5">
            <v>33919</v>
          </cell>
          <cell r="E5">
            <v>31688</v>
          </cell>
          <cell r="F5">
            <v>19276</v>
          </cell>
          <cell r="G5">
            <v>21409</v>
          </cell>
          <cell r="H5">
            <v>24890</v>
          </cell>
          <cell r="I5">
            <v>21331</v>
          </cell>
          <cell r="J5">
            <v>24993</v>
          </cell>
        </row>
        <row r="6">
          <cell r="B6">
            <v>9105</v>
          </cell>
          <cell r="C6">
            <v>4568</v>
          </cell>
          <cell r="D6">
            <v>2288</v>
          </cell>
          <cell r="E6">
            <v>3396</v>
          </cell>
          <cell r="F6">
            <v>2099</v>
          </cell>
          <cell r="G6">
            <v>2293</v>
          </cell>
          <cell r="H6">
            <v>2642</v>
          </cell>
          <cell r="I6">
            <v>2290</v>
          </cell>
          <cell r="J6">
            <v>2529</v>
          </cell>
        </row>
        <row r="7">
          <cell r="B7">
            <v>90056</v>
          </cell>
          <cell r="C7">
            <v>44914</v>
          </cell>
          <cell r="D7">
            <v>22564</v>
          </cell>
          <cell r="E7">
            <v>32201</v>
          </cell>
          <cell r="F7">
            <v>20356</v>
          </cell>
          <cell r="G7">
            <v>22559</v>
          </cell>
          <cell r="H7">
            <v>25606</v>
          </cell>
          <cell r="I7">
            <v>22424</v>
          </cell>
          <cell r="J7">
            <v>24315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14493</v>
          </cell>
          <cell r="C2">
            <v>7346</v>
          </cell>
          <cell r="D2">
            <v>3786</v>
          </cell>
          <cell r="E2">
            <v>3777</v>
          </cell>
          <cell r="F2">
            <v>5783</v>
          </cell>
          <cell r="G2">
            <v>4666</v>
          </cell>
          <cell r="H2">
            <v>4864</v>
          </cell>
          <cell r="I2">
            <v>5247</v>
          </cell>
          <cell r="J2">
            <v>3628</v>
          </cell>
        </row>
        <row r="3">
          <cell r="B3">
            <v>61578</v>
          </cell>
          <cell r="C3">
            <v>19733</v>
          </cell>
          <cell r="D3">
            <v>9887</v>
          </cell>
          <cell r="E3">
            <v>9956</v>
          </cell>
          <cell r="F3">
            <v>12365</v>
          </cell>
          <cell r="G3">
            <v>9879</v>
          </cell>
          <cell r="H3">
            <v>10635</v>
          </cell>
          <cell r="I3">
            <v>14589</v>
          </cell>
          <cell r="J3">
            <v>10861</v>
          </cell>
        </row>
        <row r="4">
          <cell r="B4">
            <v>19311</v>
          </cell>
          <cell r="C4">
            <v>15640</v>
          </cell>
          <cell r="D4">
            <v>8303</v>
          </cell>
          <cell r="E4">
            <v>7353</v>
          </cell>
          <cell r="F4">
            <v>7381</v>
          </cell>
          <cell r="G4">
            <v>4914</v>
          </cell>
          <cell r="H4">
            <v>5521</v>
          </cell>
          <cell r="I4">
            <v>7750</v>
          </cell>
          <cell r="J4">
            <v>3960</v>
          </cell>
        </row>
        <row r="5">
          <cell r="B5">
            <v>84812</v>
          </cell>
          <cell r="C5">
            <v>66842</v>
          </cell>
          <cell r="D5">
            <v>33853</v>
          </cell>
          <cell r="E5">
            <v>18196</v>
          </cell>
          <cell r="F5">
            <v>26476</v>
          </cell>
          <cell r="G5">
            <v>21300</v>
          </cell>
          <cell r="H5">
            <v>17235</v>
          </cell>
          <cell r="I5">
            <v>24382</v>
          </cell>
          <cell r="J5">
            <v>17127</v>
          </cell>
        </row>
        <row r="6">
          <cell r="B6">
            <v>9076</v>
          </cell>
          <cell r="C6">
            <v>3671</v>
          </cell>
          <cell r="D6">
            <v>2309</v>
          </cell>
          <cell r="E6">
            <v>3018</v>
          </cell>
          <cell r="F6">
            <v>4554</v>
          </cell>
          <cell r="G6">
            <v>2480</v>
          </cell>
          <cell r="H6">
            <v>2460</v>
          </cell>
          <cell r="I6">
            <v>3584</v>
          </cell>
          <cell r="J6">
            <v>2557</v>
          </cell>
        </row>
        <row r="7">
          <cell r="B7">
            <v>88887</v>
          </cell>
          <cell r="C7">
            <v>36124</v>
          </cell>
          <cell r="D7">
            <v>22458</v>
          </cell>
          <cell r="E7">
            <v>18044</v>
          </cell>
          <cell r="F7">
            <v>33675</v>
          </cell>
          <cell r="G7">
            <v>22433</v>
          </cell>
          <cell r="H7">
            <v>20502</v>
          </cell>
          <cell r="I7">
            <v>29426</v>
          </cell>
          <cell r="J7">
            <v>18072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14440</v>
          </cell>
          <cell r="C2">
            <v>7337</v>
          </cell>
          <cell r="D2">
            <v>3796</v>
          </cell>
          <cell r="E2">
            <v>3780</v>
          </cell>
          <cell r="F2">
            <v>5751</v>
          </cell>
          <cell r="G2">
            <v>4676</v>
          </cell>
          <cell r="H2">
            <v>4867</v>
          </cell>
          <cell r="I2">
            <v>5225</v>
          </cell>
          <cell r="J2">
            <v>4590</v>
          </cell>
        </row>
        <row r="3">
          <cell r="B3">
            <v>38812</v>
          </cell>
          <cell r="C3">
            <v>19545</v>
          </cell>
          <cell r="D3">
            <v>9892</v>
          </cell>
          <cell r="E3">
            <v>9909</v>
          </cell>
          <cell r="F3">
            <v>12274</v>
          </cell>
          <cell r="G3">
            <v>9869</v>
          </cell>
          <cell r="H3">
            <v>9859</v>
          </cell>
          <cell r="I3">
            <v>11104</v>
          </cell>
          <cell r="J3">
            <v>9870</v>
          </cell>
        </row>
        <row r="4">
          <cell r="B4">
            <v>19656</v>
          </cell>
          <cell r="C4">
            <v>15617</v>
          </cell>
          <cell r="D4">
            <v>3963</v>
          </cell>
          <cell r="E4">
            <v>8314</v>
          </cell>
          <cell r="F4">
            <v>6109</v>
          </cell>
          <cell r="G4">
            <v>5743</v>
          </cell>
          <cell r="H4">
            <v>4913</v>
          </cell>
          <cell r="I4">
            <v>5605</v>
          </cell>
          <cell r="J4">
            <v>4916</v>
          </cell>
        </row>
        <row r="5">
          <cell r="B5">
            <v>84893</v>
          </cell>
          <cell r="C5">
            <v>67628</v>
          </cell>
          <cell r="D5">
            <v>33899</v>
          </cell>
          <cell r="E5">
            <v>33909</v>
          </cell>
          <cell r="F5">
            <v>25014</v>
          </cell>
          <cell r="G5">
            <v>21376</v>
          </cell>
          <cell r="H5">
            <v>21278</v>
          </cell>
          <cell r="I5">
            <v>24219</v>
          </cell>
          <cell r="J5">
            <v>21467</v>
          </cell>
        </row>
        <row r="6">
          <cell r="B6">
            <v>9091</v>
          </cell>
          <cell r="C6">
            <v>4561</v>
          </cell>
          <cell r="D6">
            <v>3629</v>
          </cell>
          <cell r="E6">
            <v>2281</v>
          </cell>
          <cell r="F6">
            <v>2820</v>
          </cell>
          <cell r="G6">
            <v>2303</v>
          </cell>
          <cell r="H6">
            <v>2281</v>
          </cell>
          <cell r="I6">
            <v>2291</v>
          </cell>
          <cell r="J6">
            <v>2285</v>
          </cell>
        </row>
        <row r="7">
          <cell r="B7">
            <v>89675</v>
          </cell>
          <cell r="C7">
            <v>44916</v>
          </cell>
          <cell r="D7">
            <v>35939</v>
          </cell>
          <cell r="E7">
            <v>22517</v>
          </cell>
          <cell r="F7">
            <v>27942</v>
          </cell>
          <cell r="G7">
            <v>22464</v>
          </cell>
          <cell r="H7">
            <v>25279</v>
          </cell>
          <cell r="I7">
            <v>25590</v>
          </cell>
          <cell r="J7">
            <v>22429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14510</v>
          </cell>
          <cell r="C2">
            <v>7351</v>
          </cell>
          <cell r="D2">
            <v>3778</v>
          </cell>
          <cell r="E2">
            <v>3802</v>
          </cell>
          <cell r="F2">
            <v>6190</v>
          </cell>
          <cell r="G2">
            <v>5025</v>
          </cell>
          <cell r="H2">
            <v>4720</v>
          </cell>
          <cell r="I2">
            <v>4761</v>
          </cell>
          <cell r="J2">
            <v>5212</v>
          </cell>
        </row>
        <row r="3">
          <cell r="B3">
            <v>61564</v>
          </cell>
          <cell r="C3">
            <v>19730</v>
          </cell>
          <cell r="D3">
            <v>9874</v>
          </cell>
          <cell r="E3">
            <v>15680</v>
          </cell>
          <cell r="F3">
            <v>13440</v>
          </cell>
          <cell r="G3">
            <v>12375</v>
          </cell>
          <cell r="H3">
            <v>9852</v>
          </cell>
          <cell r="I3">
            <v>12327</v>
          </cell>
          <cell r="J3">
            <v>11079</v>
          </cell>
        </row>
        <row r="4">
          <cell r="B4">
            <v>19348</v>
          </cell>
          <cell r="C4">
            <v>7938</v>
          </cell>
          <cell r="D4">
            <v>6644</v>
          </cell>
          <cell r="E4">
            <v>3995</v>
          </cell>
          <cell r="F4">
            <v>6759</v>
          </cell>
          <cell r="G4">
            <v>9346</v>
          </cell>
          <cell r="H4">
            <v>5115</v>
          </cell>
          <cell r="I4">
            <v>6184</v>
          </cell>
          <cell r="J4">
            <v>7692</v>
          </cell>
        </row>
        <row r="5">
          <cell r="B5">
            <v>84786</v>
          </cell>
          <cell r="C5">
            <v>66850</v>
          </cell>
          <cell r="D5">
            <v>33902</v>
          </cell>
          <cell r="E5">
            <v>17116</v>
          </cell>
          <cell r="F5">
            <v>29135</v>
          </cell>
          <cell r="G5">
            <v>23410</v>
          </cell>
          <cell r="H5">
            <v>21753</v>
          </cell>
          <cell r="I5">
            <v>23714</v>
          </cell>
          <cell r="J5">
            <v>24073</v>
          </cell>
        </row>
        <row r="6">
          <cell r="B6">
            <v>9085</v>
          </cell>
          <cell r="C6">
            <v>3664</v>
          </cell>
          <cell r="D6">
            <v>1836</v>
          </cell>
          <cell r="E6">
            <v>2344</v>
          </cell>
          <cell r="F6">
            <v>3127</v>
          </cell>
          <cell r="G6">
            <v>4317</v>
          </cell>
          <cell r="H6">
            <v>3455</v>
          </cell>
          <cell r="I6">
            <v>3713</v>
          </cell>
          <cell r="J6">
            <v>3719</v>
          </cell>
        </row>
        <row r="7">
          <cell r="B7">
            <v>89091</v>
          </cell>
          <cell r="C7">
            <v>36087</v>
          </cell>
          <cell r="D7">
            <v>18079</v>
          </cell>
          <cell r="E7">
            <v>18197</v>
          </cell>
          <cell r="F7">
            <v>32046</v>
          </cell>
          <cell r="G7">
            <v>41361</v>
          </cell>
          <cell r="H7">
            <v>22496</v>
          </cell>
          <cell r="I7">
            <v>22506</v>
          </cell>
          <cell r="J7">
            <v>27141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14442</v>
          </cell>
          <cell r="C2">
            <v>7346</v>
          </cell>
          <cell r="D2">
            <v>3789</v>
          </cell>
          <cell r="E2">
            <v>3790</v>
          </cell>
          <cell r="G2">
            <v>6129</v>
          </cell>
          <cell r="H2">
            <v>5024</v>
          </cell>
          <cell r="I2">
            <v>4718</v>
          </cell>
          <cell r="J2">
            <v>4910</v>
          </cell>
          <cell r="K2">
            <v>5179</v>
          </cell>
        </row>
        <row r="3">
          <cell r="B3">
            <v>38806</v>
          </cell>
          <cell r="C3">
            <v>19543</v>
          </cell>
          <cell r="D3">
            <v>9878</v>
          </cell>
          <cell r="E3">
            <v>9906</v>
          </cell>
          <cell r="G3">
            <v>13433</v>
          </cell>
          <cell r="H3">
            <v>10807</v>
          </cell>
          <cell r="I3">
            <v>9863</v>
          </cell>
          <cell r="J3">
            <v>9851</v>
          </cell>
          <cell r="K3">
            <v>10698</v>
          </cell>
        </row>
        <row r="4">
          <cell r="B4">
            <v>19828</v>
          </cell>
          <cell r="C4">
            <v>7918</v>
          </cell>
          <cell r="D4">
            <v>3979</v>
          </cell>
          <cell r="E4">
            <v>3970</v>
          </cell>
          <cell r="G4">
            <v>6201</v>
          </cell>
          <cell r="H4">
            <v>5394</v>
          </cell>
          <cell r="I4">
            <v>4940</v>
          </cell>
          <cell r="J4">
            <v>4930</v>
          </cell>
          <cell r="K4">
            <v>5504</v>
          </cell>
        </row>
        <row r="5">
          <cell r="B5">
            <v>85100</v>
          </cell>
          <cell r="C5">
            <v>67514</v>
          </cell>
          <cell r="D5">
            <v>21474</v>
          </cell>
          <cell r="E5">
            <v>34466</v>
          </cell>
          <cell r="G5">
            <v>27921</v>
          </cell>
          <cell r="H5">
            <v>23331</v>
          </cell>
          <cell r="I5">
            <v>21340</v>
          </cell>
          <cell r="J5">
            <v>21312</v>
          </cell>
          <cell r="K5">
            <v>23836</v>
          </cell>
        </row>
        <row r="6">
          <cell r="B6">
            <v>9123</v>
          </cell>
          <cell r="C6">
            <v>4562</v>
          </cell>
          <cell r="D6">
            <v>2275</v>
          </cell>
          <cell r="E6">
            <v>2288</v>
          </cell>
          <cell r="G6">
            <v>3089</v>
          </cell>
          <cell r="H6">
            <v>2497</v>
          </cell>
          <cell r="I6">
            <v>2283</v>
          </cell>
          <cell r="J6">
            <v>2292</v>
          </cell>
          <cell r="K6">
            <v>2545</v>
          </cell>
        </row>
        <row r="7">
          <cell r="B7">
            <v>90010</v>
          </cell>
          <cell r="C7">
            <v>45002</v>
          </cell>
          <cell r="D7">
            <v>22560</v>
          </cell>
          <cell r="E7">
            <v>22572</v>
          </cell>
          <cell r="G7">
            <v>29207</v>
          </cell>
          <cell r="H7">
            <v>24609</v>
          </cell>
          <cell r="I7">
            <v>22696</v>
          </cell>
          <cell r="J7">
            <v>22470</v>
          </cell>
          <cell r="K7">
            <v>24918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14461</v>
          </cell>
          <cell r="C2">
            <v>7341</v>
          </cell>
          <cell r="D2">
            <v>3808</v>
          </cell>
          <cell r="E2">
            <v>3783</v>
          </cell>
          <cell r="F2">
            <v>3803</v>
          </cell>
          <cell r="G2">
            <v>5409</v>
          </cell>
          <cell r="H2">
            <v>4558</v>
          </cell>
          <cell r="I2">
            <v>4762</v>
          </cell>
          <cell r="J2">
            <v>4924</v>
          </cell>
        </row>
        <row r="3">
          <cell r="B3">
            <v>61690</v>
          </cell>
          <cell r="C3">
            <v>19739</v>
          </cell>
          <cell r="D3">
            <v>9860</v>
          </cell>
          <cell r="E3">
            <v>9990</v>
          </cell>
          <cell r="F3">
            <v>14965</v>
          </cell>
          <cell r="G3">
            <v>11938</v>
          </cell>
          <cell r="H3">
            <v>9832</v>
          </cell>
          <cell r="I3">
            <v>9952</v>
          </cell>
          <cell r="J3">
            <v>7942</v>
          </cell>
        </row>
        <row r="4">
          <cell r="B4">
            <v>19647</v>
          </cell>
          <cell r="C4">
            <v>7932</v>
          </cell>
          <cell r="D4">
            <v>6541</v>
          </cell>
          <cell r="E4">
            <v>5106</v>
          </cell>
          <cell r="F4">
            <v>7328</v>
          </cell>
          <cell r="G4">
            <v>6890</v>
          </cell>
          <cell r="H4">
            <v>4909</v>
          </cell>
          <cell r="I4">
            <v>7026</v>
          </cell>
          <cell r="J4">
            <v>4890</v>
          </cell>
        </row>
        <row r="5">
          <cell r="B5">
            <v>85286</v>
          </cell>
          <cell r="C5">
            <v>66783</v>
          </cell>
          <cell r="D5">
            <v>33908</v>
          </cell>
          <cell r="E5">
            <v>33949</v>
          </cell>
          <cell r="F5">
            <v>24681</v>
          </cell>
          <cell r="G5">
            <v>25480</v>
          </cell>
          <cell r="H5">
            <v>21330</v>
          </cell>
          <cell r="I5">
            <v>21283</v>
          </cell>
          <cell r="J5">
            <v>18001</v>
          </cell>
        </row>
        <row r="6">
          <cell r="B6">
            <v>9109</v>
          </cell>
          <cell r="C6">
            <v>3659</v>
          </cell>
          <cell r="D6">
            <v>1840</v>
          </cell>
          <cell r="E6">
            <v>3335</v>
          </cell>
          <cell r="F6">
            <v>69663</v>
          </cell>
          <cell r="G6">
            <v>3652</v>
          </cell>
          <cell r="H6">
            <v>2299</v>
          </cell>
          <cell r="I6">
            <v>43518</v>
          </cell>
          <cell r="J6">
            <v>2290</v>
          </cell>
        </row>
        <row r="7">
          <cell r="B7">
            <v>89354</v>
          </cell>
          <cell r="C7">
            <v>36081</v>
          </cell>
          <cell r="D7">
            <v>18037</v>
          </cell>
          <cell r="E7">
            <v>18541</v>
          </cell>
          <cell r="F7">
            <v>22437</v>
          </cell>
          <cell r="G7">
            <v>31822</v>
          </cell>
          <cell r="H7">
            <v>22578</v>
          </cell>
          <cell r="I7">
            <v>22464</v>
          </cell>
          <cell r="J7">
            <v>18238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14713</v>
          </cell>
          <cell r="C2">
            <v>7361</v>
          </cell>
          <cell r="D2">
            <v>3811</v>
          </cell>
          <cell r="E2">
            <v>3810</v>
          </cell>
          <cell r="F2">
            <v>3819</v>
          </cell>
          <cell r="G2">
            <v>5407</v>
          </cell>
          <cell r="H2">
            <v>4568</v>
          </cell>
          <cell r="I2">
            <v>4762</v>
          </cell>
          <cell r="J2">
            <v>3873</v>
          </cell>
        </row>
        <row r="3">
          <cell r="B3">
            <v>39278</v>
          </cell>
          <cell r="C3">
            <v>19628</v>
          </cell>
          <cell r="D3">
            <v>9907</v>
          </cell>
          <cell r="E3">
            <v>10490</v>
          </cell>
          <cell r="F3">
            <v>9883</v>
          </cell>
          <cell r="G3">
            <v>11782</v>
          </cell>
          <cell r="H3">
            <v>9872</v>
          </cell>
          <cell r="I3">
            <v>9858</v>
          </cell>
          <cell r="J3">
            <v>12904</v>
          </cell>
        </row>
        <row r="4">
          <cell r="B4">
            <v>19607</v>
          </cell>
          <cell r="C4">
            <v>7919</v>
          </cell>
          <cell r="D4">
            <v>3964</v>
          </cell>
          <cell r="E4">
            <v>3972</v>
          </cell>
          <cell r="F4">
            <v>4891</v>
          </cell>
          <cell r="G4">
            <v>5867</v>
          </cell>
          <cell r="H4">
            <v>4927</v>
          </cell>
          <cell r="I4">
            <v>5563</v>
          </cell>
          <cell r="J4">
            <v>5557</v>
          </cell>
        </row>
        <row r="5">
          <cell r="B5">
            <v>84904</v>
          </cell>
          <cell r="C5">
            <v>67630</v>
          </cell>
          <cell r="D5">
            <v>33960</v>
          </cell>
          <cell r="E5">
            <v>33918</v>
          </cell>
          <cell r="F5">
            <v>34246</v>
          </cell>
          <cell r="G5">
            <v>23088</v>
          </cell>
          <cell r="H5">
            <v>22931</v>
          </cell>
          <cell r="I5">
            <v>21256</v>
          </cell>
          <cell r="J5">
            <v>21279</v>
          </cell>
        </row>
        <row r="6">
          <cell r="B6">
            <v>9105</v>
          </cell>
          <cell r="C6">
            <v>4585</v>
          </cell>
          <cell r="D6">
            <v>2287</v>
          </cell>
          <cell r="E6">
            <v>2282</v>
          </cell>
          <cell r="F6">
            <v>2279</v>
          </cell>
          <cell r="G6">
            <v>2726</v>
          </cell>
          <cell r="H6">
            <v>2274</v>
          </cell>
          <cell r="I6">
            <v>2296</v>
          </cell>
          <cell r="J6">
            <v>2289</v>
          </cell>
        </row>
        <row r="7">
          <cell r="B7">
            <v>89852</v>
          </cell>
          <cell r="C7">
            <v>44978</v>
          </cell>
          <cell r="D7">
            <v>22470</v>
          </cell>
          <cell r="E7">
            <v>22455</v>
          </cell>
          <cell r="F7">
            <v>23759</v>
          </cell>
          <cell r="G7">
            <v>26050</v>
          </cell>
          <cell r="H7">
            <v>22417</v>
          </cell>
          <cell r="I7">
            <v>22472</v>
          </cell>
          <cell r="J7">
            <v>24939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14478</v>
          </cell>
          <cell r="C2">
            <v>14550</v>
          </cell>
          <cell r="D2">
            <v>16032</v>
          </cell>
          <cell r="E2">
            <v>15561</v>
          </cell>
          <cell r="F2">
            <v>15815</v>
          </cell>
          <cell r="G2">
            <v>15424</v>
          </cell>
          <cell r="H2">
            <v>15219</v>
          </cell>
          <cell r="I2">
            <v>15273</v>
          </cell>
          <cell r="J2">
            <v>15046</v>
          </cell>
        </row>
        <row r="3">
          <cell r="B3">
            <v>38762</v>
          </cell>
          <cell r="C3">
            <v>46407</v>
          </cell>
          <cell r="D3">
            <v>39083</v>
          </cell>
          <cell r="E3">
            <v>38984</v>
          </cell>
          <cell r="F3">
            <v>39204</v>
          </cell>
          <cell r="G3">
            <v>39234</v>
          </cell>
          <cell r="H3">
            <v>38916</v>
          </cell>
          <cell r="I3">
            <v>38949</v>
          </cell>
          <cell r="J3">
            <v>39057</v>
          </cell>
        </row>
        <row r="4">
          <cell r="B4">
            <v>19706</v>
          </cell>
          <cell r="C4">
            <v>20067</v>
          </cell>
          <cell r="D4">
            <v>19451</v>
          </cell>
          <cell r="E4">
            <v>19632</v>
          </cell>
          <cell r="F4">
            <v>19464</v>
          </cell>
          <cell r="G4">
            <v>19651</v>
          </cell>
          <cell r="H4">
            <v>19541</v>
          </cell>
          <cell r="I4">
            <v>19362</v>
          </cell>
          <cell r="J4">
            <v>19444</v>
          </cell>
        </row>
        <row r="5">
          <cell r="B5">
            <v>84822</v>
          </cell>
          <cell r="C5">
            <v>85482</v>
          </cell>
          <cell r="D5">
            <v>85547</v>
          </cell>
          <cell r="E5">
            <v>85412</v>
          </cell>
          <cell r="F5">
            <v>85472</v>
          </cell>
          <cell r="G5">
            <v>85542</v>
          </cell>
          <cell r="H5">
            <v>85609</v>
          </cell>
          <cell r="I5">
            <v>85397</v>
          </cell>
          <cell r="J5">
            <v>85460</v>
          </cell>
        </row>
        <row r="6">
          <cell r="B6">
            <v>9087</v>
          </cell>
          <cell r="C6">
            <v>9137</v>
          </cell>
          <cell r="D6">
            <v>9167</v>
          </cell>
          <cell r="E6">
            <v>9175</v>
          </cell>
          <cell r="F6">
            <v>9057</v>
          </cell>
          <cell r="G6">
            <v>9125</v>
          </cell>
          <cell r="H6">
            <v>9055</v>
          </cell>
          <cell r="I6">
            <v>9151</v>
          </cell>
          <cell r="J6">
            <v>8991</v>
          </cell>
        </row>
        <row r="7">
          <cell r="B7">
            <v>89982</v>
          </cell>
          <cell r="C7">
            <v>90106</v>
          </cell>
          <cell r="D7">
            <v>90104</v>
          </cell>
          <cell r="E7">
            <v>90198</v>
          </cell>
          <cell r="F7">
            <v>89430</v>
          </cell>
          <cell r="G7">
            <v>90022</v>
          </cell>
          <cell r="H7">
            <v>89563</v>
          </cell>
          <cell r="I7">
            <v>90021</v>
          </cell>
          <cell r="J7">
            <v>89860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14546</v>
          </cell>
          <cell r="C2">
            <v>7347</v>
          </cell>
          <cell r="D2">
            <v>7381</v>
          </cell>
          <cell r="E2">
            <v>8788</v>
          </cell>
          <cell r="F2">
            <v>8442</v>
          </cell>
          <cell r="G2">
            <v>8327</v>
          </cell>
          <cell r="H2">
            <v>8039</v>
          </cell>
          <cell r="I2">
            <v>7957</v>
          </cell>
          <cell r="J2">
            <v>7885</v>
          </cell>
        </row>
        <row r="3">
          <cell r="B3">
            <v>61574</v>
          </cell>
          <cell r="C3">
            <v>40388</v>
          </cell>
          <cell r="D3">
            <v>44514</v>
          </cell>
          <cell r="E3">
            <v>41893</v>
          </cell>
          <cell r="F3">
            <v>45141</v>
          </cell>
          <cell r="G3">
            <v>45952</v>
          </cell>
          <cell r="H3">
            <v>46327</v>
          </cell>
          <cell r="I3">
            <v>46685</v>
          </cell>
          <cell r="J3">
            <v>46862</v>
          </cell>
        </row>
        <row r="4">
          <cell r="B4">
            <v>19324</v>
          </cell>
          <cell r="C4">
            <v>65521</v>
          </cell>
          <cell r="D4">
            <v>104403</v>
          </cell>
          <cell r="E4">
            <v>63665</v>
          </cell>
          <cell r="F4">
            <v>87188</v>
          </cell>
          <cell r="G4">
            <v>87155</v>
          </cell>
          <cell r="H4">
            <v>87194</v>
          </cell>
          <cell r="I4">
            <v>87189</v>
          </cell>
          <cell r="J4">
            <v>87264</v>
          </cell>
        </row>
        <row r="5">
          <cell r="B5">
            <v>164190</v>
          </cell>
          <cell r="C5">
            <v>114261</v>
          </cell>
          <cell r="D5">
            <v>81303</v>
          </cell>
          <cell r="E5">
            <v>63173</v>
          </cell>
          <cell r="F5">
            <v>79974</v>
          </cell>
          <cell r="G5">
            <v>79985</v>
          </cell>
          <cell r="H5">
            <v>80002</v>
          </cell>
          <cell r="I5">
            <v>79950</v>
          </cell>
          <cell r="J5">
            <v>79979</v>
          </cell>
        </row>
        <row r="6">
          <cell r="B6">
            <v>8988</v>
          </cell>
          <cell r="C6">
            <v>213269</v>
          </cell>
          <cell r="D6">
            <v>212945</v>
          </cell>
          <cell r="E6">
            <v>138554</v>
          </cell>
          <cell r="F6">
            <v>172706</v>
          </cell>
          <cell r="G6">
            <v>172540</v>
          </cell>
          <cell r="H6">
            <v>172671</v>
          </cell>
          <cell r="I6">
            <v>172555</v>
          </cell>
          <cell r="J6">
            <v>172616</v>
          </cell>
        </row>
        <row r="7">
          <cell r="B7">
            <v>125386</v>
          </cell>
          <cell r="C7">
            <v>57342</v>
          </cell>
          <cell r="D7">
            <v>57290</v>
          </cell>
          <cell r="E7">
            <v>49374</v>
          </cell>
          <cell r="F7">
            <v>61457</v>
          </cell>
          <cell r="G7">
            <v>61488</v>
          </cell>
          <cell r="H7">
            <v>61597</v>
          </cell>
          <cell r="I7">
            <v>61488</v>
          </cell>
          <cell r="J7">
            <v>61435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14514</v>
          </cell>
          <cell r="C2">
            <v>7343</v>
          </cell>
          <cell r="D2">
            <v>7386</v>
          </cell>
          <cell r="E2">
            <v>6943</v>
          </cell>
          <cell r="F2">
            <v>8441</v>
          </cell>
          <cell r="G2">
            <v>8207</v>
          </cell>
          <cell r="H2">
            <v>8084</v>
          </cell>
          <cell r="I2">
            <v>7982</v>
          </cell>
          <cell r="J2">
            <v>7883</v>
          </cell>
        </row>
        <row r="3">
          <cell r="B3">
            <v>38787</v>
          </cell>
          <cell r="C3">
            <v>19570</v>
          </cell>
          <cell r="D3">
            <v>31159</v>
          </cell>
          <cell r="E3">
            <v>19518</v>
          </cell>
          <cell r="F3">
            <v>19574</v>
          </cell>
          <cell r="G3">
            <v>19606</v>
          </cell>
          <cell r="H3">
            <v>19567</v>
          </cell>
          <cell r="I3">
            <v>19423</v>
          </cell>
          <cell r="J3">
            <v>19424</v>
          </cell>
        </row>
        <row r="4">
          <cell r="B4">
            <v>19728</v>
          </cell>
          <cell r="C4">
            <v>7903</v>
          </cell>
          <cell r="D4">
            <v>9785</v>
          </cell>
          <cell r="E4">
            <v>9710</v>
          </cell>
          <cell r="F4">
            <v>9686</v>
          </cell>
          <cell r="G4">
            <v>9698</v>
          </cell>
          <cell r="H4">
            <v>9675</v>
          </cell>
          <cell r="I4">
            <v>9724</v>
          </cell>
          <cell r="J4">
            <v>9711</v>
          </cell>
        </row>
        <row r="5">
          <cell r="B5">
            <v>84968</v>
          </cell>
          <cell r="C5">
            <v>67623</v>
          </cell>
          <cell r="D5">
            <v>42740</v>
          </cell>
          <cell r="E5">
            <v>41971</v>
          </cell>
          <cell r="F5">
            <v>42354</v>
          </cell>
          <cell r="G5">
            <v>42494</v>
          </cell>
          <cell r="H5">
            <v>42189</v>
          </cell>
          <cell r="I5">
            <v>41922</v>
          </cell>
          <cell r="J5">
            <v>41927</v>
          </cell>
        </row>
        <row r="6">
          <cell r="B6">
            <v>9078</v>
          </cell>
          <cell r="C6">
            <v>4581</v>
          </cell>
          <cell r="D6">
            <v>4627</v>
          </cell>
          <cell r="E6">
            <v>4515</v>
          </cell>
          <cell r="F6">
            <v>4522</v>
          </cell>
          <cell r="G6">
            <v>4495</v>
          </cell>
          <cell r="H6">
            <v>4504</v>
          </cell>
          <cell r="I6">
            <v>4489</v>
          </cell>
          <cell r="J6">
            <v>4490</v>
          </cell>
        </row>
        <row r="7">
          <cell r="B7">
            <v>89920</v>
          </cell>
          <cell r="C7">
            <v>44918</v>
          </cell>
          <cell r="D7">
            <v>44999</v>
          </cell>
          <cell r="E7">
            <v>44161</v>
          </cell>
          <cell r="F7">
            <v>44232</v>
          </cell>
          <cell r="G7">
            <v>44968</v>
          </cell>
          <cell r="H7">
            <v>44137</v>
          </cell>
          <cell r="I7">
            <v>44229</v>
          </cell>
          <cell r="J7">
            <v>44144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14542</v>
          </cell>
          <cell r="C2">
            <v>7342</v>
          </cell>
          <cell r="D2">
            <v>7382</v>
          </cell>
          <cell r="E2">
            <v>4969</v>
          </cell>
          <cell r="F2">
            <v>6605</v>
          </cell>
          <cell r="G2">
            <v>6754</v>
          </cell>
          <cell r="H2">
            <v>5668</v>
          </cell>
          <cell r="I2">
            <v>5897</v>
          </cell>
          <cell r="J2">
            <v>5459</v>
          </cell>
        </row>
        <row r="3">
          <cell r="B3">
            <v>61501</v>
          </cell>
          <cell r="C3">
            <v>50376</v>
          </cell>
          <cell r="D3">
            <v>33937</v>
          </cell>
          <cell r="E3">
            <v>34817</v>
          </cell>
          <cell r="F3">
            <v>30692</v>
          </cell>
          <cell r="G3">
            <v>31961</v>
          </cell>
          <cell r="H3">
            <v>32620</v>
          </cell>
          <cell r="I3">
            <v>33597</v>
          </cell>
          <cell r="J3">
            <v>31982</v>
          </cell>
        </row>
        <row r="4">
          <cell r="B4">
            <v>19303</v>
          </cell>
          <cell r="C4">
            <v>23425</v>
          </cell>
          <cell r="D4">
            <v>36633</v>
          </cell>
          <cell r="E4">
            <v>42809</v>
          </cell>
          <cell r="F4">
            <v>68175</v>
          </cell>
          <cell r="G4">
            <v>68108</v>
          </cell>
          <cell r="H4">
            <v>71457</v>
          </cell>
          <cell r="I4">
            <v>72338</v>
          </cell>
          <cell r="J4">
            <v>68656</v>
          </cell>
        </row>
        <row r="5">
          <cell r="B5">
            <v>84814</v>
          </cell>
          <cell r="C5">
            <v>82166</v>
          </cell>
          <cell r="D5">
            <v>53767</v>
          </cell>
          <cell r="E5">
            <v>41931</v>
          </cell>
          <cell r="F5">
            <v>67506</v>
          </cell>
          <cell r="G5">
            <v>63797</v>
          </cell>
          <cell r="H5">
            <v>60146</v>
          </cell>
          <cell r="I5">
            <v>63435</v>
          </cell>
          <cell r="J5">
            <v>57210</v>
          </cell>
        </row>
        <row r="6">
          <cell r="B6">
            <v>9069</v>
          </cell>
          <cell r="C6">
            <v>7280</v>
          </cell>
          <cell r="D6">
            <v>64824</v>
          </cell>
          <cell r="E6">
            <v>93076</v>
          </cell>
          <cell r="F6">
            <v>114726</v>
          </cell>
          <cell r="G6">
            <v>131380</v>
          </cell>
          <cell r="H6">
            <v>144094</v>
          </cell>
          <cell r="I6">
            <v>129952</v>
          </cell>
          <cell r="J6">
            <v>135772</v>
          </cell>
        </row>
        <row r="7">
          <cell r="B7">
            <v>88686</v>
          </cell>
          <cell r="C7">
            <v>116104</v>
          </cell>
          <cell r="D7">
            <v>57942</v>
          </cell>
          <cell r="E7">
            <v>32995</v>
          </cell>
          <cell r="F7">
            <v>76556</v>
          </cell>
          <cell r="G7">
            <v>57673</v>
          </cell>
          <cell r="H7">
            <v>44137</v>
          </cell>
          <cell r="I7">
            <v>60216</v>
          </cell>
          <cell r="J7">
            <v>48890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14488</v>
          </cell>
          <cell r="C2">
            <v>7339</v>
          </cell>
          <cell r="D2">
            <v>7426</v>
          </cell>
          <cell r="E2">
            <v>4973</v>
          </cell>
          <cell r="F2">
            <v>6614</v>
          </cell>
          <cell r="G2">
            <v>6281</v>
          </cell>
          <cell r="H2">
            <v>5716</v>
          </cell>
          <cell r="I2">
            <v>5956</v>
          </cell>
          <cell r="J2">
            <v>6105</v>
          </cell>
        </row>
        <row r="3">
          <cell r="B3">
            <v>39021</v>
          </cell>
          <cell r="C3">
            <v>19563</v>
          </cell>
          <cell r="D3">
            <v>23315</v>
          </cell>
          <cell r="E3">
            <v>20829</v>
          </cell>
          <cell r="F3">
            <v>14683</v>
          </cell>
          <cell r="G3">
            <v>12648</v>
          </cell>
          <cell r="H3">
            <v>13135</v>
          </cell>
          <cell r="I3">
            <v>14024</v>
          </cell>
          <cell r="J3">
            <v>14736</v>
          </cell>
        </row>
        <row r="4">
          <cell r="B4">
            <v>19813</v>
          </cell>
          <cell r="C4">
            <v>7903</v>
          </cell>
          <cell r="D4">
            <v>9817</v>
          </cell>
          <cell r="E4">
            <v>6531</v>
          </cell>
          <cell r="F4">
            <v>7297</v>
          </cell>
          <cell r="G4">
            <v>6326</v>
          </cell>
          <cell r="H4">
            <v>6542</v>
          </cell>
          <cell r="I4">
            <v>7013</v>
          </cell>
          <cell r="J4">
            <v>7329</v>
          </cell>
        </row>
        <row r="5">
          <cell r="B5">
            <v>84961</v>
          </cell>
          <cell r="C5">
            <v>67577</v>
          </cell>
          <cell r="D5">
            <v>42861</v>
          </cell>
          <cell r="E5">
            <v>28255</v>
          </cell>
          <cell r="F5">
            <v>31494</v>
          </cell>
          <cell r="G5">
            <v>27287</v>
          </cell>
          <cell r="H5">
            <v>28235</v>
          </cell>
          <cell r="I5">
            <v>30242</v>
          </cell>
          <cell r="J5">
            <v>31745</v>
          </cell>
        </row>
        <row r="6">
          <cell r="B6">
            <v>9091</v>
          </cell>
          <cell r="C6">
            <v>4559</v>
          </cell>
          <cell r="D6">
            <v>4583</v>
          </cell>
          <cell r="E6">
            <v>3037</v>
          </cell>
          <cell r="F6">
            <v>3381</v>
          </cell>
          <cell r="G6">
            <v>2927</v>
          </cell>
          <cell r="H6">
            <v>3032</v>
          </cell>
          <cell r="I6">
            <v>3262</v>
          </cell>
          <cell r="J6">
            <v>3404</v>
          </cell>
        </row>
        <row r="7">
          <cell r="B7">
            <v>89862</v>
          </cell>
          <cell r="C7">
            <v>44982</v>
          </cell>
          <cell r="D7">
            <v>45174</v>
          </cell>
          <cell r="E7">
            <v>29579</v>
          </cell>
          <cell r="F7">
            <v>33275</v>
          </cell>
          <cell r="G7">
            <v>28858</v>
          </cell>
          <cell r="H7">
            <v>29776</v>
          </cell>
          <cell r="I7">
            <v>31860</v>
          </cell>
          <cell r="J7">
            <v>33487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5012</v>
          </cell>
          <cell r="C2">
            <v>14476</v>
          </cell>
          <cell r="D2">
            <v>7499</v>
          </cell>
          <cell r="E2">
            <v>3769</v>
          </cell>
          <cell r="F2">
            <v>5106</v>
          </cell>
          <cell r="G2">
            <v>4877</v>
          </cell>
          <cell r="H2">
            <v>5418</v>
          </cell>
          <cell r="I2">
            <v>4478</v>
          </cell>
          <cell r="J2">
            <v>4949</v>
          </cell>
          <cell r="K2">
            <v>4357</v>
          </cell>
        </row>
        <row r="3">
          <cell r="C3">
            <v>61522</v>
          </cell>
          <cell r="D3">
            <v>19926</v>
          </cell>
          <cell r="E3">
            <v>9893</v>
          </cell>
          <cell r="F3">
            <v>15850</v>
          </cell>
          <cell r="G3">
            <v>9872</v>
          </cell>
          <cell r="H3">
            <v>15120</v>
          </cell>
          <cell r="I3">
            <v>9858</v>
          </cell>
          <cell r="J3">
            <v>13503</v>
          </cell>
          <cell r="K3">
            <v>9885</v>
          </cell>
        </row>
        <row r="4">
          <cell r="C4">
            <v>19351</v>
          </cell>
          <cell r="D4">
            <v>15748</v>
          </cell>
          <cell r="E4">
            <v>4933</v>
          </cell>
          <cell r="F4">
            <v>9926</v>
          </cell>
          <cell r="G4">
            <v>4927</v>
          </cell>
          <cell r="H4">
            <v>9851</v>
          </cell>
          <cell r="I4">
            <v>4950</v>
          </cell>
          <cell r="J4">
            <v>9864</v>
          </cell>
          <cell r="K4">
            <v>4940</v>
          </cell>
        </row>
        <row r="5">
          <cell r="C5">
            <v>84854</v>
          </cell>
          <cell r="D5">
            <v>66811</v>
          </cell>
          <cell r="E5">
            <v>33969</v>
          </cell>
          <cell r="F5">
            <v>28585</v>
          </cell>
          <cell r="G5">
            <v>21360</v>
          </cell>
          <cell r="H5">
            <v>25953</v>
          </cell>
          <cell r="I5">
            <v>21337</v>
          </cell>
          <cell r="J5">
            <v>24406</v>
          </cell>
          <cell r="K5">
            <v>21352</v>
          </cell>
        </row>
        <row r="6">
          <cell r="C6">
            <v>9070</v>
          </cell>
          <cell r="D6">
            <v>3665</v>
          </cell>
          <cell r="E6">
            <v>1854</v>
          </cell>
          <cell r="F6">
            <v>4573</v>
          </cell>
          <cell r="G6">
            <v>2289</v>
          </cell>
          <cell r="H6">
            <v>4583</v>
          </cell>
          <cell r="I6">
            <v>2292</v>
          </cell>
          <cell r="J6">
            <v>4596</v>
          </cell>
          <cell r="K6">
            <v>51482</v>
          </cell>
        </row>
        <row r="7">
          <cell r="C7">
            <v>88752</v>
          </cell>
          <cell r="D7">
            <v>36108</v>
          </cell>
          <cell r="E7">
            <v>18203</v>
          </cell>
          <cell r="F7">
            <v>45255</v>
          </cell>
          <cell r="G7">
            <v>22478</v>
          </cell>
          <cell r="H7">
            <v>32794</v>
          </cell>
          <cell r="I7">
            <v>22464</v>
          </cell>
          <cell r="J7">
            <v>25794</v>
          </cell>
          <cell r="K7">
            <v>22545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B2">
            <v>14565</v>
          </cell>
          <cell r="C2">
            <v>7369</v>
          </cell>
          <cell r="D2">
            <v>3776</v>
          </cell>
          <cell r="E2">
            <v>5014</v>
          </cell>
          <cell r="F2">
            <v>4851</v>
          </cell>
          <cell r="G2">
            <v>5398</v>
          </cell>
          <cell r="I2">
            <v>4536</v>
          </cell>
          <cell r="J2">
            <v>4907</v>
          </cell>
          <cell r="K2">
            <v>4324</v>
          </cell>
        </row>
        <row r="3">
          <cell r="B3">
            <v>38887</v>
          </cell>
          <cell r="C3">
            <v>19523</v>
          </cell>
          <cell r="D3">
            <v>9889</v>
          </cell>
          <cell r="E3">
            <v>11839</v>
          </cell>
          <cell r="F3">
            <v>9868</v>
          </cell>
          <cell r="G3">
            <v>11914</v>
          </cell>
          <cell r="I3">
            <v>9870</v>
          </cell>
          <cell r="J3">
            <v>11241</v>
          </cell>
          <cell r="K3">
            <v>9859</v>
          </cell>
        </row>
        <row r="4">
          <cell r="B4">
            <v>19782</v>
          </cell>
          <cell r="C4">
            <v>7877</v>
          </cell>
          <cell r="D4">
            <v>7820</v>
          </cell>
          <cell r="E4">
            <v>6547</v>
          </cell>
          <cell r="F4">
            <v>4932</v>
          </cell>
          <cell r="G4">
            <v>5924</v>
          </cell>
          <cell r="I4">
            <v>4911</v>
          </cell>
          <cell r="J4">
            <v>5596</v>
          </cell>
          <cell r="K4">
            <v>4907</v>
          </cell>
        </row>
        <row r="5">
          <cell r="B5">
            <v>84918</v>
          </cell>
          <cell r="C5">
            <v>67114</v>
          </cell>
          <cell r="D5">
            <v>34017</v>
          </cell>
          <cell r="E5">
            <v>28202</v>
          </cell>
          <cell r="F5">
            <v>21350</v>
          </cell>
          <cell r="G5">
            <v>25451</v>
          </cell>
          <cell r="I5">
            <v>21340</v>
          </cell>
          <cell r="J5">
            <v>24256</v>
          </cell>
          <cell r="K5">
            <v>21318</v>
          </cell>
        </row>
        <row r="6">
          <cell r="B6">
            <v>9091</v>
          </cell>
          <cell r="C6">
            <v>4559</v>
          </cell>
          <cell r="D6">
            <v>2283</v>
          </cell>
          <cell r="E6">
            <v>3021</v>
          </cell>
          <cell r="F6">
            <v>2282</v>
          </cell>
          <cell r="G6">
            <v>2723</v>
          </cell>
          <cell r="I6">
            <v>2292</v>
          </cell>
          <cell r="J6">
            <v>2612</v>
          </cell>
          <cell r="K6">
            <v>2285</v>
          </cell>
        </row>
        <row r="7">
          <cell r="B7">
            <v>89563</v>
          </cell>
          <cell r="C7">
            <v>44787</v>
          </cell>
          <cell r="D7">
            <v>22526</v>
          </cell>
          <cell r="E7">
            <v>29874</v>
          </cell>
          <cell r="F7">
            <v>22483</v>
          </cell>
          <cell r="G7">
            <v>26825</v>
          </cell>
          <cell r="I7">
            <v>22477</v>
          </cell>
          <cell r="J7">
            <v>25566</v>
          </cell>
          <cell r="K7">
            <v>22508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2">
          <cell r="C2">
            <v>14989</v>
          </cell>
          <cell r="D2">
            <v>7345</v>
          </cell>
          <cell r="E2">
            <v>3775</v>
          </cell>
          <cell r="F2">
            <v>5612</v>
          </cell>
          <cell r="G2">
            <v>5332</v>
          </cell>
          <cell r="H2">
            <v>4881</v>
          </cell>
          <cell r="I2">
            <v>5271</v>
          </cell>
          <cell r="J2">
            <v>4587</v>
          </cell>
          <cell r="K2">
            <v>5033</v>
          </cell>
        </row>
        <row r="3">
          <cell r="C3">
            <v>63045</v>
          </cell>
          <cell r="D3">
            <v>19752</v>
          </cell>
          <cell r="E3">
            <v>9863</v>
          </cell>
          <cell r="F3">
            <v>16943</v>
          </cell>
          <cell r="G3">
            <v>16398</v>
          </cell>
          <cell r="H3">
            <v>13652</v>
          </cell>
          <cell r="I3">
            <v>14463</v>
          </cell>
          <cell r="J3">
            <v>10387</v>
          </cell>
          <cell r="K3">
            <v>11657</v>
          </cell>
        </row>
        <row r="4">
          <cell r="C4">
            <v>19971</v>
          </cell>
          <cell r="D4">
            <v>7943</v>
          </cell>
          <cell r="E4">
            <v>7771</v>
          </cell>
          <cell r="F4">
            <v>5877</v>
          </cell>
          <cell r="G4">
            <v>12308</v>
          </cell>
          <cell r="H4">
            <v>6871</v>
          </cell>
          <cell r="I4">
            <v>8819</v>
          </cell>
          <cell r="J4">
            <v>5467</v>
          </cell>
          <cell r="K4">
            <v>7342</v>
          </cell>
        </row>
        <row r="5">
          <cell r="C5">
            <v>85648</v>
          </cell>
          <cell r="D5">
            <v>67137</v>
          </cell>
          <cell r="E5">
            <v>33830</v>
          </cell>
          <cell r="F5">
            <v>25512</v>
          </cell>
          <cell r="G5">
            <v>24063</v>
          </cell>
          <cell r="H5">
            <v>21274</v>
          </cell>
          <cell r="I5">
            <v>24772</v>
          </cell>
          <cell r="J5">
            <v>21344</v>
          </cell>
          <cell r="K5">
            <v>25228</v>
          </cell>
        </row>
        <row r="6">
          <cell r="C6">
            <v>9070</v>
          </cell>
          <cell r="D6">
            <v>3668</v>
          </cell>
          <cell r="E6">
            <v>9014</v>
          </cell>
          <cell r="F6">
            <v>65239</v>
          </cell>
          <cell r="G6">
            <v>5724</v>
          </cell>
          <cell r="H6">
            <v>52645</v>
          </cell>
          <cell r="I6">
            <v>4543</v>
          </cell>
          <cell r="J6">
            <v>3509</v>
          </cell>
          <cell r="K6">
            <v>3400</v>
          </cell>
        </row>
        <row r="7">
          <cell r="C7">
            <v>88774</v>
          </cell>
          <cell r="D7">
            <v>36158</v>
          </cell>
          <cell r="E7">
            <v>19564</v>
          </cell>
          <cell r="F7">
            <v>28737</v>
          </cell>
          <cell r="G7">
            <v>40157</v>
          </cell>
          <cell r="H7">
            <v>23244</v>
          </cell>
          <cell r="I7">
            <v>35339</v>
          </cell>
          <cell r="J7">
            <v>22515</v>
          </cell>
          <cell r="K7">
            <v>26521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6"/>
  <sheetViews>
    <sheetView tabSelected="1" topLeftCell="R30" zoomScale="70" zoomScaleNormal="70" workbookViewId="0">
      <selection activeCell="B78" sqref="B78:G79"/>
    </sheetView>
  </sheetViews>
  <sheetFormatPr defaultRowHeight="15" x14ac:dyDescent="0.25"/>
  <cols>
    <col min="1" max="1" width="10.7109375" customWidth="1"/>
  </cols>
  <sheetData>
    <row r="1" spans="1:11" x14ac:dyDescent="0.25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3" t="s">
        <v>0</v>
      </c>
      <c r="B3" s="3">
        <v>1</v>
      </c>
      <c r="C3" s="3">
        <v>2</v>
      </c>
      <c r="D3" s="3">
        <v>4</v>
      </c>
      <c r="E3" s="3">
        <v>6</v>
      </c>
      <c r="F3" s="3">
        <v>8</v>
      </c>
      <c r="G3" s="3">
        <v>10</v>
      </c>
      <c r="H3" s="3">
        <v>12</v>
      </c>
      <c r="I3" s="3">
        <v>14</v>
      </c>
      <c r="J3" s="3">
        <v>16</v>
      </c>
    </row>
    <row r="4" spans="1:11" x14ac:dyDescent="0.25">
      <c r="A4" s="2" t="s">
        <v>1</v>
      </c>
      <c r="B4">
        <f>SUM([1]prepLog!B2:B7)/60000</f>
        <v>14.169833333333333</v>
      </c>
      <c r="C4">
        <f>SUM([1]prepLog!C2:C7)/60000</f>
        <v>16.805150000000001</v>
      </c>
      <c r="D4">
        <f>SUM([1]prepLog!D2:D7)/60000</f>
        <v>17.616583333333335</v>
      </c>
      <c r="E4">
        <f>SUM([1]prepLog!E2:E7)/60000</f>
        <v>14.549300000000001</v>
      </c>
      <c r="F4">
        <f>SUM([1]prepLog!F2:F7)/60000</f>
        <v>15.078916666666666</v>
      </c>
      <c r="G4">
        <f>SUM([1]prepLog!G2:G7)/60000</f>
        <v>15.09445</v>
      </c>
      <c r="H4">
        <f>SUM([1]prepLog!H2:H7)/60000</f>
        <v>15.092366666666667</v>
      </c>
      <c r="I4">
        <f>SUM([1]prepLog!I2:I7)/60000</f>
        <v>15.128016666666667</v>
      </c>
      <c r="J4">
        <f>SUM([1]prepLog!J2:J7)/60000</f>
        <v>15.127816666666666</v>
      </c>
      <c r="K4" s="6"/>
    </row>
    <row r="5" spans="1:11" x14ac:dyDescent="0.25">
      <c r="A5" s="4" t="s">
        <v>2</v>
      </c>
      <c r="B5">
        <f>SUM([2]prepLog!B2:B7)/60000</f>
        <v>4.280616666666667</v>
      </c>
      <c r="C5">
        <f>SUM([2]prepLog!C2:C7)/60000</f>
        <v>4.4291499999999999</v>
      </c>
      <c r="D5">
        <f>SUM([2]prepLog!D2:D7)/60000</f>
        <v>4.3230666666666666</v>
      </c>
      <c r="E5">
        <f>SUM([2]prepLog!E2:E7)/60000</f>
        <v>4.3160333333333334</v>
      </c>
      <c r="F5">
        <f>SUM([2]prepLog!F2:F7)/60000</f>
        <v>4.3073666666666668</v>
      </c>
      <c r="G5">
        <f>SUM([2]prepLog!G2:G7)/60000</f>
        <v>4.3166333333333338</v>
      </c>
      <c r="H5">
        <f>SUM([2]prepLog!H2:H7)/60000</f>
        <v>4.2983833333333337</v>
      </c>
      <c r="I5">
        <f>SUM([2]prepLog!I2:I7)/60000</f>
        <v>4.3025500000000001</v>
      </c>
      <c r="J5">
        <f>SUM([2]prepLog!J2:J7)/60000</f>
        <v>4.2976333333333336</v>
      </c>
    </row>
    <row r="6" spans="1:11" x14ac:dyDescent="0.25">
      <c r="A6" s="1"/>
      <c r="B6" s="7">
        <v>21.122766666666699</v>
      </c>
      <c r="C6" s="7">
        <v>16.796933333333332</v>
      </c>
      <c r="D6" s="7">
        <v>17.090499999999999</v>
      </c>
      <c r="E6" s="7">
        <v>17.258083333333332</v>
      </c>
      <c r="F6" s="7">
        <v>17.983483333333332</v>
      </c>
      <c r="G6" s="7">
        <v>17.971916666666665</v>
      </c>
      <c r="H6" s="7">
        <v>18.024483333333333</v>
      </c>
      <c r="I6" s="7">
        <v>17.993033333333333</v>
      </c>
      <c r="J6" s="7">
        <v>18.049283333333332</v>
      </c>
    </row>
    <row r="7" spans="1:11" x14ac:dyDescent="0.25">
      <c r="A7" s="1"/>
      <c r="B7" s="8">
        <v>3.7638500000000001</v>
      </c>
      <c r="C7" s="8">
        <v>3.8110833333333334</v>
      </c>
      <c r="D7" s="8">
        <v>3.069</v>
      </c>
      <c r="E7" s="8">
        <v>3.0624166666666666</v>
      </c>
      <c r="F7" s="8">
        <v>3.7954666666666665</v>
      </c>
      <c r="G7" s="8">
        <v>3.7473999999999998</v>
      </c>
      <c r="H7" s="8">
        <v>3.7686000000000002</v>
      </c>
      <c r="I7" s="8">
        <v>2.9925833333333332</v>
      </c>
      <c r="J7" s="8">
        <v>3.7668166666666667</v>
      </c>
    </row>
    <row r="8" spans="1:11" x14ac:dyDescent="0.25">
      <c r="A8" s="3" t="s">
        <v>3</v>
      </c>
      <c r="B8" s="3">
        <v>1</v>
      </c>
      <c r="C8" s="3">
        <v>2</v>
      </c>
      <c r="D8" s="3">
        <v>4</v>
      </c>
      <c r="E8" s="3">
        <v>6</v>
      </c>
      <c r="F8" s="3">
        <v>8</v>
      </c>
      <c r="G8" s="3">
        <v>10</v>
      </c>
      <c r="H8" s="3">
        <v>12</v>
      </c>
      <c r="I8" s="3">
        <v>14</v>
      </c>
      <c r="J8" s="3">
        <v>16</v>
      </c>
    </row>
    <row r="9" spans="1:11" x14ac:dyDescent="0.25">
      <c r="A9" s="2" t="s">
        <v>1</v>
      </c>
      <c r="B9">
        <f>SUM([3]prepLog!B2:B7)/60000</f>
        <v>6.5667999999999997</v>
      </c>
      <c r="C9">
        <f>SUM([3]prepLog!C2:C7)/60000</f>
        <v>8.3021333333333338</v>
      </c>
      <c r="D9">
        <f>SUM([3]prepLog!D2:D7)/60000</f>
        <v>8.4639333333333333</v>
      </c>
      <c r="E9">
        <f>SUM([3]prepLog!E2:E7)/60000</f>
        <v>6.0907833333333334</v>
      </c>
      <c r="F9">
        <f>SUM([3]prepLog!F2:F7)/60000</f>
        <v>7.5818000000000003</v>
      </c>
      <c r="G9">
        <f>SUM([3]prepLog!G2:G7)/60000</f>
        <v>7.5907833333333334</v>
      </c>
      <c r="H9">
        <f>SUM([3]prepLog!H2:H7)/60000</f>
        <v>7.5971666666666664</v>
      </c>
      <c r="I9">
        <f>SUM([3]prepLog!I2:I7)/60000</f>
        <v>7.5970666666666666</v>
      </c>
      <c r="J9">
        <f>SUM([3]prepLog!J2:J7)/60000</f>
        <v>7.6006833333333335</v>
      </c>
    </row>
    <row r="10" spans="1:11" x14ac:dyDescent="0.25">
      <c r="A10" s="4" t="s">
        <v>2</v>
      </c>
      <c r="B10">
        <f>SUM([4]prepLog!B2:B7)/60000</f>
        <v>4.2832499999999998</v>
      </c>
      <c r="C10">
        <f>SUM([4]prepLog!C2:C7)/60000</f>
        <v>2.5323000000000002</v>
      </c>
      <c r="D10">
        <f>SUM([4]prepLog!D2:D7)/60000</f>
        <v>2.3449333333333335</v>
      </c>
      <c r="E10">
        <f>SUM([4]prepLog!E2:E7)/60000</f>
        <v>2.1136333333333335</v>
      </c>
      <c r="F10">
        <f>SUM([4]prepLog!F2:F7)/60000</f>
        <v>2.1468166666666666</v>
      </c>
      <c r="G10">
        <f>SUM([4]prepLog!G2:G7)/60000</f>
        <v>2.1577999999999999</v>
      </c>
      <c r="H10">
        <f>SUM([4]prepLog!H2:H7)/60000</f>
        <v>2.1359333333333335</v>
      </c>
      <c r="I10">
        <f>SUM([4]prepLog!I2:I7)/60000</f>
        <v>2.1294833333333334</v>
      </c>
      <c r="J10">
        <f>SUM([4]prepLog!J2:J7)/60000</f>
        <v>2.1263166666666669</v>
      </c>
    </row>
    <row r="11" spans="1:11" x14ac:dyDescent="0.25">
      <c r="A11" s="1"/>
      <c r="B11" s="7">
        <v>10.74</v>
      </c>
      <c r="C11" s="7">
        <v>7.26</v>
      </c>
      <c r="D11" s="7">
        <v>8.58</v>
      </c>
      <c r="E11" s="7">
        <v>9.08</v>
      </c>
      <c r="F11" s="7">
        <v>9.09</v>
      </c>
      <c r="G11" s="7">
        <v>9.1</v>
      </c>
      <c r="H11" s="7">
        <v>9.09</v>
      </c>
      <c r="I11" s="7">
        <v>9.1</v>
      </c>
      <c r="J11" s="7">
        <v>9.1199999999999992</v>
      </c>
    </row>
    <row r="12" spans="1:11" x14ac:dyDescent="0.25">
      <c r="A12" s="1"/>
      <c r="B12" s="9">
        <v>3.8550499999999999</v>
      </c>
      <c r="C12" s="9">
        <v>1.9191499999999999</v>
      </c>
      <c r="D12" s="9">
        <v>1.5183666666666666</v>
      </c>
      <c r="E12" s="9">
        <v>1.8713666666666666</v>
      </c>
      <c r="F12" s="9">
        <v>1.8687833333333332</v>
      </c>
      <c r="G12" s="9">
        <v>1.8672166666666667</v>
      </c>
      <c r="H12" s="9">
        <v>1.8671833333333334</v>
      </c>
      <c r="I12" s="9">
        <v>1.8769666666666667</v>
      </c>
      <c r="J12" s="9">
        <v>1.8753500000000001</v>
      </c>
    </row>
    <row r="13" spans="1:11" x14ac:dyDescent="0.25">
      <c r="A13" s="3" t="s">
        <v>4</v>
      </c>
      <c r="B13" s="3">
        <v>1</v>
      </c>
      <c r="C13" s="3">
        <v>2</v>
      </c>
      <c r="D13" s="3">
        <v>4</v>
      </c>
      <c r="E13" s="3">
        <v>6</v>
      </c>
      <c r="F13" s="3">
        <v>8</v>
      </c>
      <c r="G13" s="3">
        <v>10</v>
      </c>
      <c r="H13" s="3">
        <v>12</v>
      </c>
      <c r="I13" s="3">
        <v>14</v>
      </c>
      <c r="J13" s="3">
        <v>16</v>
      </c>
    </row>
    <row r="14" spans="1:11" x14ac:dyDescent="0.25">
      <c r="A14" s="2" t="s">
        <v>1</v>
      </c>
      <c r="B14">
        <f>SUM([5]prepLog!B2:B7)/60000</f>
        <v>4.6319166666666662</v>
      </c>
      <c r="C14">
        <f>SUM([5]prepLog!C2:C7)/60000</f>
        <v>4.7782166666666663</v>
      </c>
      <c r="D14">
        <f>SUM([5]prepLog!D2:D7)/60000</f>
        <v>4.2414166666666668</v>
      </c>
      <c r="E14">
        <f>SUM([5]prepLog!E2:E7)/60000</f>
        <v>4.1766166666666669</v>
      </c>
      <c r="F14">
        <f>SUM([5]prepLog!F2:F7)/60000</f>
        <v>6.0709999999999997</v>
      </c>
      <c r="G14">
        <f>SUM([5]prepLog!G2:G7)/60000</f>
        <v>5.9945500000000003</v>
      </c>
      <c r="H14">
        <f>SUM([5]prepLog!H2:H7)/60000</f>
        <v>5.9687000000000001</v>
      </c>
      <c r="I14">
        <f>SUM([5]prepLog!I2:I7)/60000</f>
        <v>6.090583333333333</v>
      </c>
      <c r="J14">
        <f>SUM([5]prepLog!J2:J7)/60000</f>
        <v>5.7994833333333338</v>
      </c>
    </row>
    <row r="15" spans="1:11" x14ac:dyDescent="0.25">
      <c r="A15" s="4" t="s">
        <v>2</v>
      </c>
      <c r="B15">
        <f>SUM([6]prepLog!B2:B7)/60000</f>
        <v>4.2872666666666666</v>
      </c>
      <c r="C15">
        <f>SUM([6]prepLog!C2:C7)/60000</f>
        <v>2.5320499999999999</v>
      </c>
      <c r="D15">
        <f>SUM([6]prepLog!D2:D7)/60000</f>
        <v>2.2195999999999998</v>
      </c>
      <c r="E15">
        <f>SUM([6]prepLog!E2:E7)/60000</f>
        <v>1.5533999999999999</v>
      </c>
      <c r="F15">
        <f>SUM([6]prepLog!F2:F7)/60000</f>
        <v>1.6124000000000001</v>
      </c>
      <c r="G15">
        <f>SUM([6]prepLog!G2:G7)/60000</f>
        <v>1.4054500000000001</v>
      </c>
      <c r="H15">
        <f>SUM([6]prepLog!H2:H7)/60000</f>
        <v>1.4406000000000001</v>
      </c>
      <c r="I15">
        <f>SUM([6]prepLog!I2:I7)/60000</f>
        <v>1.5392833333333333</v>
      </c>
      <c r="J15">
        <f>SUM([6]prepLog!J2:J7)/60000</f>
        <v>1.6134333333333333</v>
      </c>
    </row>
    <row r="16" spans="1:11" x14ac:dyDescent="0.25">
      <c r="A16" s="1"/>
      <c r="B16" s="5">
        <v>7.2439999999999998</v>
      </c>
      <c r="C16" s="5">
        <v>5.8757166666666665</v>
      </c>
      <c r="D16" s="5">
        <v>6.9043999999999999</v>
      </c>
      <c r="E16" s="5">
        <v>6.9800333333333331</v>
      </c>
      <c r="F16" s="5">
        <v>7.231416666666667</v>
      </c>
      <c r="G16" s="5">
        <v>7.2450999999999999</v>
      </c>
      <c r="H16" s="5">
        <v>7.2489999999999997</v>
      </c>
      <c r="I16" s="5">
        <v>7.2585499999999996</v>
      </c>
      <c r="J16" s="5">
        <v>7.255233333333333</v>
      </c>
    </row>
    <row r="17" spans="1:10" x14ac:dyDescent="0.25">
      <c r="A17" s="1"/>
      <c r="B17" s="5">
        <v>4.3458833333333331</v>
      </c>
      <c r="C17" s="5">
        <v>1.9641333333333333</v>
      </c>
      <c r="D17" s="5">
        <v>1.9232166666666666</v>
      </c>
      <c r="E17" s="5">
        <v>1.2758666666666667</v>
      </c>
      <c r="F17" s="5">
        <v>1.4263166666666667</v>
      </c>
      <c r="G17" s="5">
        <v>1.5261499999999999</v>
      </c>
      <c r="H17" s="5">
        <v>1.2783666666666667</v>
      </c>
      <c r="I17" s="5">
        <v>1.3669666666666667</v>
      </c>
      <c r="J17" s="5">
        <v>1.4297166666666667</v>
      </c>
    </row>
    <row r="18" spans="1:10" x14ac:dyDescent="0.25">
      <c r="A18" s="3" t="s">
        <v>5</v>
      </c>
      <c r="B18" s="3">
        <v>1</v>
      </c>
      <c r="C18" s="3">
        <v>2</v>
      </c>
      <c r="D18" s="3">
        <v>4</v>
      </c>
      <c r="E18" s="3">
        <v>6</v>
      </c>
      <c r="F18" s="3">
        <v>8</v>
      </c>
      <c r="G18" s="3">
        <v>10</v>
      </c>
      <c r="H18" s="3">
        <v>12</v>
      </c>
      <c r="I18" s="3">
        <v>14</v>
      </c>
      <c r="J18" s="3">
        <v>16</v>
      </c>
    </row>
    <row r="19" spans="1:10" x14ac:dyDescent="0.25">
      <c r="A19" s="2" t="s">
        <v>1</v>
      </c>
      <c r="B19">
        <f>SUM([7]prepLog!C2:C7)/60000</f>
        <v>4.63375</v>
      </c>
      <c r="C19">
        <f>SUM([7]prepLog!D2:D7)/60000</f>
        <v>2.4959500000000001</v>
      </c>
      <c r="D19">
        <f>SUM([7]prepLog!E2:E7)/60000</f>
        <v>1.21035</v>
      </c>
      <c r="E19">
        <f>SUM([7]prepLog!F2:F7)/60000</f>
        <v>1.8215833333333333</v>
      </c>
      <c r="F19">
        <f>SUM([7]prepLog!G2:G7)/60000</f>
        <v>1.0967166666666666</v>
      </c>
      <c r="G19">
        <f>SUM([7]prepLog!H2:H7)/60000</f>
        <v>1.5619833333333333</v>
      </c>
      <c r="H19">
        <f>SUM([7]prepLog!I2:I7)/60000</f>
        <v>1.08965</v>
      </c>
      <c r="I19">
        <f>SUM([7]prepLog!J2:J7)/60000</f>
        <v>1.3852</v>
      </c>
      <c r="J19">
        <f>SUM([7]prepLog!K2:K7)/60000</f>
        <v>1.9093500000000001</v>
      </c>
    </row>
    <row r="20" spans="1:10" x14ac:dyDescent="0.25">
      <c r="A20" s="4" t="s">
        <v>2</v>
      </c>
      <c r="B20">
        <f>SUM([8]prepLog!B2:B7)/60000</f>
        <v>4.2801</v>
      </c>
      <c r="C20">
        <f>SUM([8]prepLog!C2:C7)/60000</f>
        <v>2.5204833333333334</v>
      </c>
      <c r="D20">
        <f>SUM([8]prepLog!D2:D7)/60000</f>
        <v>1.3385166666666666</v>
      </c>
      <c r="E20">
        <f>SUM([8]prepLog!E2:E7)/60000</f>
        <v>1.4082833333333333</v>
      </c>
      <c r="F20">
        <f>SUM([8]prepLog!F2:F7)/60000</f>
        <v>1.0961000000000001</v>
      </c>
      <c r="G20">
        <f>SUM([8]prepLog!G2:G7)/60000</f>
        <v>1.3039166666666666</v>
      </c>
      <c r="H20">
        <f>SUM([8]prepLog!I2:I7)/60000</f>
        <v>1.0904333333333334</v>
      </c>
      <c r="I20">
        <f>SUM([8]prepLog!J2:J7)/60000</f>
        <v>1.2363</v>
      </c>
      <c r="J20">
        <f>SUM([8]prepLog!K2:K7)/60000</f>
        <v>1.0866833333333332</v>
      </c>
    </row>
    <row r="21" spans="1:10" x14ac:dyDescent="0.25">
      <c r="A21" s="1"/>
      <c r="B21" s="5">
        <v>4.3313333333333333</v>
      </c>
      <c r="C21" s="5">
        <v>1.6363166666666666</v>
      </c>
      <c r="D21" s="5">
        <v>0.81358333333333333</v>
      </c>
      <c r="E21" s="5">
        <v>1.8812500000000001</v>
      </c>
      <c r="F21" s="5">
        <v>0.78598333333333337</v>
      </c>
      <c r="G21" s="5">
        <v>1.8742666666666667</v>
      </c>
      <c r="H21" s="5">
        <v>0.95584999999999998</v>
      </c>
      <c r="I21" s="5">
        <v>1.6112166666666667</v>
      </c>
      <c r="J21" s="5">
        <v>0.96338333333333337</v>
      </c>
    </row>
    <row r="22" spans="1:10" x14ac:dyDescent="0.25">
      <c r="A22" s="1"/>
      <c r="B22" s="5">
        <v>4.3445</v>
      </c>
      <c r="C22" s="5">
        <v>1.9661166666666667</v>
      </c>
      <c r="D22" s="5">
        <v>0.94664999999999999</v>
      </c>
      <c r="E22" s="5">
        <v>1.2753666666666668</v>
      </c>
      <c r="F22" s="5">
        <v>0.96260000000000001</v>
      </c>
      <c r="G22" s="5">
        <v>1.1440666666666666</v>
      </c>
      <c r="H22" s="5">
        <v>0.95979999999999999</v>
      </c>
      <c r="I22" s="5">
        <v>1.08785</v>
      </c>
      <c r="J22" s="5">
        <v>0.78249999999999997</v>
      </c>
    </row>
    <row r="23" spans="1:10" x14ac:dyDescent="0.25">
      <c r="A23" s="3" t="s">
        <v>6</v>
      </c>
      <c r="B23" s="3">
        <v>1</v>
      </c>
      <c r="C23" s="3">
        <v>2</v>
      </c>
      <c r="D23" s="3">
        <v>4</v>
      </c>
      <c r="E23" s="3">
        <v>6</v>
      </c>
      <c r="F23" s="3">
        <v>8</v>
      </c>
      <c r="G23" s="3">
        <v>10</v>
      </c>
      <c r="H23" s="3">
        <v>12</v>
      </c>
      <c r="I23" s="3">
        <v>14</v>
      </c>
      <c r="J23" s="3">
        <v>16</v>
      </c>
    </row>
    <row r="24" spans="1:10" x14ac:dyDescent="0.25">
      <c r="A24" s="2" t="s">
        <v>1</v>
      </c>
      <c r="B24">
        <f>SUM([9]prepLog!C2:C7)/60000</f>
        <v>4.6916166666666665</v>
      </c>
      <c r="C24">
        <f>SUM([9]prepLog!D2:D7)/60000</f>
        <v>2.3667166666666666</v>
      </c>
      <c r="D24">
        <f>SUM([9]prepLog!E2:E7)/60000</f>
        <v>1.3969499999999999</v>
      </c>
      <c r="E24">
        <f>SUM([9]prepLog!F2:F7)/60000</f>
        <v>2.4653333333333332</v>
      </c>
      <c r="F24">
        <f>SUM([9]prepLog!G2:G7)/60000</f>
        <v>1.7330333333333334</v>
      </c>
      <c r="G24">
        <f>SUM([9]prepLog!H2:H7)/60000</f>
        <v>2.0427833333333334</v>
      </c>
      <c r="H24">
        <f>SUM([9]prepLog!I2:I7)/60000</f>
        <v>1.55345</v>
      </c>
      <c r="I24">
        <f>SUM([9]prepLog!J2:J7)/60000</f>
        <v>1.13015</v>
      </c>
      <c r="J24">
        <f>SUM([9]prepLog!K2:K7)/60000</f>
        <v>1.3196833333333333</v>
      </c>
    </row>
    <row r="25" spans="1:10" x14ac:dyDescent="0.25">
      <c r="A25" s="4" t="s">
        <v>2</v>
      </c>
      <c r="B25">
        <f>SUM([10]prepLog!B2:B7)/60000</f>
        <v>4.2914500000000002</v>
      </c>
      <c r="C25">
        <f>SUM([10]prepLog!C2:C7)/60000</f>
        <v>2.6632666666666664</v>
      </c>
      <c r="D25">
        <f>SUM([10]prepLog!D2:D7)/60000</f>
        <v>1.2741499999999999</v>
      </c>
      <c r="E25">
        <f>SUM([10]prepLog!E2:E7)/60000</f>
        <v>1.5434166666666667</v>
      </c>
      <c r="F25">
        <f>SUM([10]prepLog!F2:F7)/60000</f>
        <v>1.008</v>
      </c>
      <c r="G25">
        <f>SUM([10]prepLog!G2:G7)/60000</f>
        <v>1.0950666666666666</v>
      </c>
      <c r="H25">
        <f>SUM([10]prepLog!H2:H7)/60000</f>
        <v>1.2615333333333334</v>
      </c>
      <c r="I25">
        <f>SUM([10]prepLog!I2:I7)/60000</f>
        <v>1.0905333333333334</v>
      </c>
      <c r="J25">
        <f>SUM([10]prepLog!J2:J7)/60000</f>
        <v>1.2384833333333334</v>
      </c>
    </row>
    <row r="26" spans="1:10" x14ac:dyDescent="0.25">
      <c r="A26" s="1"/>
      <c r="B26" s="5">
        <v>4.2637666666666663</v>
      </c>
      <c r="C26" s="5">
        <v>1.5931999999999999</v>
      </c>
      <c r="D26" s="5">
        <v>0.80945</v>
      </c>
      <c r="E26" s="5">
        <v>1.7577</v>
      </c>
      <c r="F26" s="5">
        <v>2.2830499999999998</v>
      </c>
      <c r="G26" s="5">
        <v>1.1385333333333334</v>
      </c>
      <c r="H26" s="5">
        <v>1.6503833333333333</v>
      </c>
      <c r="I26" s="5">
        <v>0.97788333333333333</v>
      </c>
      <c r="J26" s="5">
        <v>1.2784</v>
      </c>
    </row>
    <row r="27" spans="1:10" x14ac:dyDescent="0.25">
      <c r="A27" s="1"/>
      <c r="B27" s="5">
        <v>3.8630333333333335</v>
      </c>
      <c r="C27" s="5">
        <v>1.9161333333333332</v>
      </c>
      <c r="D27" s="5">
        <v>0.96935000000000004</v>
      </c>
      <c r="E27" s="5">
        <v>1.4045833333333333</v>
      </c>
      <c r="F27" s="5">
        <v>0.87186666666666668</v>
      </c>
      <c r="G27" s="5">
        <v>1.0323166666666668</v>
      </c>
      <c r="H27" s="5">
        <v>1.0924166666666666</v>
      </c>
      <c r="I27" s="5">
        <v>0.98866666666666669</v>
      </c>
      <c r="J27" s="5">
        <v>0.90669999999999995</v>
      </c>
    </row>
    <row r="28" spans="1:10" x14ac:dyDescent="0.25">
      <c r="A28" s="3" t="s">
        <v>7</v>
      </c>
      <c r="B28" s="3">
        <v>1</v>
      </c>
      <c r="C28" s="3">
        <v>2</v>
      </c>
      <c r="D28" s="3">
        <v>4</v>
      </c>
      <c r="E28" s="3">
        <v>6</v>
      </c>
      <c r="F28" s="3">
        <v>8</v>
      </c>
      <c r="G28" s="3">
        <v>10</v>
      </c>
      <c r="H28" s="3">
        <v>12</v>
      </c>
      <c r="I28" s="3">
        <v>14</v>
      </c>
      <c r="J28" s="3">
        <v>16</v>
      </c>
    </row>
    <row r="29" spans="1:10" x14ac:dyDescent="0.25">
      <c r="A29" s="2" t="s">
        <v>1</v>
      </c>
      <c r="B29">
        <f>SUM([11]prepLog!B2:B7)/60000</f>
        <v>4.6359500000000002</v>
      </c>
      <c r="C29">
        <f>SUM([11]prepLog!C2:C7)/60000</f>
        <v>2.4892666666666665</v>
      </c>
      <c r="D29">
        <f>SUM([11]prepLog!D2:D7)/60000</f>
        <v>1.3432666666666666</v>
      </c>
      <c r="E29">
        <f>SUM([11]prepLog!E2:E7)/60000</f>
        <v>1.0057333333333334</v>
      </c>
      <c r="F29">
        <f>SUM([11]prepLog!F2:F7)/60000</f>
        <v>1.5039</v>
      </c>
      <c r="G29">
        <f>SUM([11]prepLog!G2:G7)/60000</f>
        <v>1.0945333333333334</v>
      </c>
      <c r="H29">
        <f>SUM([11]prepLog!H2:H7)/60000</f>
        <v>1.0202833333333334</v>
      </c>
      <c r="I29">
        <f>SUM([11]prepLog!I2:I7)/60000</f>
        <v>1.4162999999999999</v>
      </c>
      <c r="J29">
        <f>SUM([11]prepLog!J2:J7)/60000</f>
        <v>0.93674999999999997</v>
      </c>
    </row>
    <row r="30" spans="1:10" x14ac:dyDescent="0.25">
      <c r="A30" s="4" t="s">
        <v>2</v>
      </c>
      <c r="B30">
        <f>SUM([12]prepLog!B2:B7)/60000</f>
        <v>4.2761166666666668</v>
      </c>
      <c r="C30">
        <f>SUM([12]prepLog!C2:C7)/60000</f>
        <v>2.6600666666666668</v>
      </c>
      <c r="D30">
        <f>SUM([12]prepLog!D2:D7)/60000</f>
        <v>1.5186333333333333</v>
      </c>
      <c r="E30">
        <f>SUM([12]prepLog!E2:E7)/60000</f>
        <v>1.3451666666666666</v>
      </c>
      <c r="F30">
        <f>SUM([12]prepLog!F2:F7)/60000</f>
        <v>1.3318333333333334</v>
      </c>
      <c r="G30">
        <f>SUM([12]prepLog!G2:G7)/60000</f>
        <v>1.1071833333333334</v>
      </c>
      <c r="H30">
        <f>SUM([12]prepLog!H2:H7)/60000</f>
        <v>1.1412833333333334</v>
      </c>
      <c r="I30">
        <f>SUM([12]prepLog!I2:I7)/60000</f>
        <v>1.2339</v>
      </c>
      <c r="J30">
        <f>SUM([12]prepLog!J2:J7)/60000</f>
        <v>1.0926166666666666</v>
      </c>
    </row>
    <row r="31" spans="1:10" x14ac:dyDescent="0.25">
      <c r="A31" s="1"/>
      <c r="B31" s="5">
        <v>4.3341333333333329</v>
      </c>
      <c r="C31" s="5">
        <v>1.61205</v>
      </c>
      <c r="D31" s="5">
        <v>0.8135</v>
      </c>
      <c r="E31" s="5">
        <v>0.9276833333333333</v>
      </c>
      <c r="F31" s="5">
        <v>1.5471999999999999</v>
      </c>
      <c r="G31" s="5">
        <v>0.97868333333333335</v>
      </c>
      <c r="H31" s="5">
        <v>1.15015</v>
      </c>
      <c r="I31" s="5">
        <v>1.4964333333333333</v>
      </c>
      <c r="J31" s="5">
        <v>0.98140000000000005</v>
      </c>
    </row>
    <row r="32" spans="1:10" x14ac:dyDescent="0.25">
      <c r="A32" s="1"/>
      <c r="B32" s="5">
        <v>3.7638333333333334</v>
      </c>
      <c r="C32" s="5">
        <v>1.9193499999999999</v>
      </c>
      <c r="D32" s="5">
        <v>0.94618333333333338</v>
      </c>
      <c r="E32" s="5">
        <v>0.99721666666666664</v>
      </c>
      <c r="F32" s="5">
        <v>1.1727833333333333</v>
      </c>
      <c r="G32" s="5">
        <v>0.96838333333333337</v>
      </c>
      <c r="H32" s="5">
        <v>0.81181666666666663</v>
      </c>
      <c r="I32" s="5">
        <v>1.0661666666666667</v>
      </c>
      <c r="J32" s="5">
        <v>0.9750833333333333</v>
      </c>
    </row>
    <row r="33" spans="1:10" x14ac:dyDescent="0.25">
      <c r="A33" s="3" t="s">
        <v>8</v>
      </c>
      <c r="B33" s="3">
        <v>1</v>
      </c>
      <c r="C33" s="3">
        <v>2</v>
      </c>
      <c r="D33" s="3">
        <v>4</v>
      </c>
      <c r="E33" s="3">
        <v>6</v>
      </c>
      <c r="F33" s="3">
        <v>8</v>
      </c>
      <c r="G33" s="3">
        <v>10</v>
      </c>
      <c r="H33" s="3">
        <v>12</v>
      </c>
      <c r="I33" s="3">
        <v>14</v>
      </c>
      <c r="J33" s="3">
        <v>16</v>
      </c>
    </row>
    <row r="34" spans="1:10" x14ac:dyDescent="0.25">
      <c r="A34" s="2" t="s">
        <v>1</v>
      </c>
      <c r="B34">
        <f>SUM([13]prepLog!B2:B7)/60000</f>
        <v>4.639733333333333</v>
      </c>
      <c r="C34">
        <f>SUM([13]prepLog!C2:C7)/60000</f>
        <v>2.3603333333333332</v>
      </c>
      <c r="D34">
        <f>SUM([13]prepLog!D2:D7)/60000</f>
        <v>1.2352166666666666</v>
      </c>
      <c r="E34">
        <f>SUM([13]prepLog!E2:E7)/60000</f>
        <v>1.0188999999999999</v>
      </c>
      <c r="F34">
        <f>SUM([13]prepLog!F2:F7)/60000</f>
        <v>1.5116166666666666</v>
      </c>
      <c r="G34">
        <f>SUM([13]prepLog!G2:G7)/60000</f>
        <v>1.5972333333333333</v>
      </c>
      <c r="H34">
        <f>SUM([13]prepLog!H2:H7)/60000</f>
        <v>1.1231833333333334</v>
      </c>
      <c r="I34">
        <f>SUM([13]prepLog!I2:I7)/60000</f>
        <v>1.2200833333333334</v>
      </c>
      <c r="J34">
        <f>SUM([13]prepLog!J2:J7)/60000</f>
        <v>1.3152666666666666</v>
      </c>
    </row>
    <row r="35" spans="1:10" x14ac:dyDescent="0.25">
      <c r="A35" s="4" t="s">
        <v>2</v>
      </c>
      <c r="B35">
        <f>SUM([14]prepLog!B2:B7)/60000</f>
        <v>4.2884833333333336</v>
      </c>
      <c r="C35">
        <f>SUM([14]prepLog!C2:C7)/60000</f>
        <v>2.5314166666666669</v>
      </c>
      <c r="D35">
        <f>SUM([14]prepLog!D2:D7)/60000</f>
        <v>1.0659166666666666</v>
      </c>
      <c r="E35">
        <f>SUM([14]prepLog!E2:E7)/60000</f>
        <v>1.2831999999999999</v>
      </c>
      <c r="F35">
        <f>SUM([14]prepLog!G2:G7)/60000</f>
        <v>1.4330000000000001</v>
      </c>
      <c r="G35">
        <f>SUM([14]prepLog!H2:H7)/60000</f>
        <v>1.1943666666666666</v>
      </c>
      <c r="H35">
        <f>SUM([14]prepLog!I2:I7)/60000</f>
        <v>1.0973333333333333</v>
      </c>
      <c r="I35">
        <f>SUM([14]prepLog!J2:J7)/60000</f>
        <v>1.0960833333333333</v>
      </c>
      <c r="J35">
        <f>SUM([14]prepLog!K2:K7)/60000</f>
        <v>1.2113333333333334</v>
      </c>
    </row>
    <row r="36" spans="1:10" x14ac:dyDescent="0.25">
      <c r="A36" s="1"/>
      <c r="B36" s="5">
        <v>4.340066666666667</v>
      </c>
      <c r="C36" s="5">
        <v>1.5889166666666668</v>
      </c>
      <c r="D36" s="5">
        <v>0.81053333333333333</v>
      </c>
      <c r="E36" s="5">
        <v>1.1243333333333334</v>
      </c>
      <c r="F36" s="5">
        <v>1.4593</v>
      </c>
      <c r="G36" s="5">
        <v>1.7324333333333333</v>
      </c>
      <c r="H36" s="5">
        <v>1.0149666666666666</v>
      </c>
      <c r="I36" s="5">
        <v>1.1497999999999999</v>
      </c>
      <c r="J36" s="5">
        <v>1.45865</v>
      </c>
    </row>
    <row r="37" spans="1:10" x14ac:dyDescent="0.25">
      <c r="A37" s="1"/>
      <c r="B37" s="5">
        <v>3.8622166666666669</v>
      </c>
      <c r="C37" s="5">
        <v>1.96435</v>
      </c>
      <c r="D37" s="5">
        <v>0.94668333333333332</v>
      </c>
      <c r="E37" s="5">
        <v>1.0125166666666667</v>
      </c>
      <c r="F37" s="5">
        <v>1.2851166666666667</v>
      </c>
      <c r="G37" s="5">
        <v>1.0445833333333334</v>
      </c>
      <c r="H37" s="5">
        <v>0.98819999999999997</v>
      </c>
      <c r="I37" s="5">
        <v>0.98183333333333334</v>
      </c>
      <c r="J37" s="5">
        <v>1.0482333333333334</v>
      </c>
    </row>
    <row r="38" spans="1:10" x14ac:dyDescent="0.25">
      <c r="A38" s="3" t="s">
        <v>9</v>
      </c>
      <c r="B38" s="3">
        <v>1</v>
      </c>
      <c r="C38" s="3">
        <v>2</v>
      </c>
      <c r="D38" s="3">
        <v>4</v>
      </c>
      <c r="E38" s="3">
        <v>6</v>
      </c>
      <c r="F38" s="3">
        <v>8</v>
      </c>
      <c r="G38" s="3">
        <v>10</v>
      </c>
      <c r="H38" s="3">
        <v>12</v>
      </c>
      <c r="I38" s="3">
        <v>14</v>
      </c>
      <c r="J38" s="3">
        <v>16</v>
      </c>
    </row>
    <row r="39" spans="1:10" x14ac:dyDescent="0.25">
      <c r="A39" s="2" t="s">
        <v>1</v>
      </c>
      <c r="B39">
        <f>SUM([15]prepLog!B2:B7)/60000</f>
        <v>4.6591166666666668</v>
      </c>
      <c r="C39">
        <f>SUM([15]prepLog!C2:C7)/60000</f>
        <v>2.3589166666666666</v>
      </c>
      <c r="D39">
        <f>SUM([15]prepLog!D2:D7)/60000</f>
        <v>1.2332333333333334</v>
      </c>
      <c r="E39">
        <f>SUM([15]prepLog!E2:E7)/60000</f>
        <v>1.2450666666666668</v>
      </c>
      <c r="F39">
        <f>SUM([15]prepLog!F2:F7)/60000</f>
        <v>2.3812833333333332</v>
      </c>
      <c r="G39">
        <f>SUM([15]prepLog!G2:G7)/60000</f>
        <v>1.4198500000000001</v>
      </c>
      <c r="H39">
        <f>SUM([15]prepLog!H2:H7)/60000</f>
        <v>1.0917666666666668</v>
      </c>
      <c r="I39">
        <f>SUM([15]prepLog!I2:I7)/60000</f>
        <v>1.8167500000000001</v>
      </c>
      <c r="J39">
        <f>SUM([15]prepLog!J2:J7)/60000</f>
        <v>0.93808333333333338</v>
      </c>
    </row>
    <row r="40" spans="1:10" x14ac:dyDescent="0.25">
      <c r="A40" s="4" t="s">
        <v>2</v>
      </c>
      <c r="B40">
        <f>SUM([16]prepLog!B2:B7)/60000</f>
        <v>4.2909833333333331</v>
      </c>
      <c r="C40">
        <f>SUM([16]prepLog!C2:C7)/60000</f>
        <v>2.5350166666666665</v>
      </c>
      <c r="D40">
        <f>SUM([16]prepLog!D2:D7)/60000</f>
        <v>1.2733166666666667</v>
      </c>
      <c r="E40">
        <f>SUM([16]prepLog!E2:E7)/60000</f>
        <v>1.2821166666666666</v>
      </c>
      <c r="F40">
        <f>SUM([16]prepLog!F2:F7)/60000</f>
        <v>1.3146166666666668</v>
      </c>
      <c r="G40">
        <f>SUM([16]prepLog!G2:G7)/60000</f>
        <v>1.2486666666666666</v>
      </c>
      <c r="H40">
        <f>SUM([16]prepLog!H2:H7)/60000</f>
        <v>1.1164833333333333</v>
      </c>
      <c r="I40">
        <f>SUM([16]prepLog!I2:I7)/60000</f>
        <v>1.10345</v>
      </c>
      <c r="J40">
        <f>SUM([16]prepLog!J2:J7)/60000</f>
        <v>1.1806833333333333</v>
      </c>
    </row>
    <row r="41" spans="1:10" x14ac:dyDescent="0.25">
      <c r="B41" s="5">
        <v>3.7101333333333333</v>
      </c>
      <c r="C41" s="5">
        <v>1.9184666666666668</v>
      </c>
      <c r="D41" s="5">
        <v>0.80933333333333335</v>
      </c>
      <c r="E41" s="5">
        <v>0.8430333333333333</v>
      </c>
      <c r="F41" s="5">
        <v>1.0204500000000001</v>
      </c>
      <c r="G41" s="5">
        <v>1.3348333333333333</v>
      </c>
      <c r="H41" s="5">
        <v>0.97768333333333335</v>
      </c>
      <c r="I41" s="5">
        <v>1.0399166666666666</v>
      </c>
      <c r="J41" s="5">
        <v>1.12185</v>
      </c>
    </row>
    <row r="42" spans="1:10" x14ac:dyDescent="0.25">
      <c r="B42" s="5">
        <v>4.3433999999999999</v>
      </c>
      <c r="C42" s="5">
        <v>1.9130666666666667</v>
      </c>
      <c r="D42" s="5">
        <v>0.94561666666666666</v>
      </c>
      <c r="E42" s="5">
        <v>0.98358333333333337</v>
      </c>
      <c r="F42" s="5">
        <v>0.81706666666666672</v>
      </c>
      <c r="G42" s="5">
        <v>1.1251333333333333</v>
      </c>
      <c r="H42" s="5">
        <v>0.78576666666666661</v>
      </c>
      <c r="I42" s="5">
        <v>0.81541666666666668</v>
      </c>
      <c r="J42" s="5">
        <v>0.98570000000000002</v>
      </c>
    </row>
    <row r="51" spans="1:33" ht="16.5" customHeight="1" x14ac:dyDescent="0.25">
      <c r="A51" s="14" t="s">
        <v>13</v>
      </c>
      <c r="B51" s="14"/>
      <c r="C51" s="14"/>
      <c r="D51" s="14"/>
      <c r="E51" s="14"/>
      <c r="F51" s="14"/>
      <c r="G51" s="1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spans="1:33" x14ac:dyDescent="0.25">
      <c r="A52" s="13" t="s">
        <v>14</v>
      </c>
      <c r="B52" s="13"/>
      <c r="C52" s="13"/>
      <c r="D52" s="13"/>
      <c r="E52" s="13"/>
      <c r="F52" s="13"/>
      <c r="G52" s="13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 x14ac:dyDescent="0.25">
      <c r="A53" s="28"/>
      <c r="B53" s="10">
        <v>1</v>
      </c>
      <c r="C53" s="10">
        <f>B53+1</f>
        <v>2</v>
      </c>
      <c r="D53" s="10">
        <f t="shared" ref="D53:AG53" si="0">C53+1</f>
        <v>3</v>
      </c>
      <c r="E53" s="10">
        <f t="shared" si="0"/>
        <v>4</v>
      </c>
      <c r="F53" s="10">
        <f t="shared" si="0"/>
        <v>5</v>
      </c>
      <c r="G53" s="10">
        <f t="shared" si="0"/>
        <v>6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x14ac:dyDescent="0.25">
      <c r="A54" s="22" t="s">
        <v>11</v>
      </c>
      <c r="B54" s="1">
        <v>14410</v>
      </c>
      <c r="C54" s="1">
        <v>102367</v>
      </c>
      <c r="D54" s="1">
        <v>125803</v>
      </c>
      <c r="E54" s="1">
        <v>145932</v>
      </c>
      <c r="F54" s="1">
        <v>355083</v>
      </c>
      <c r="G54" s="1">
        <v>106595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</row>
    <row r="55" spans="1:33" x14ac:dyDescent="0.25">
      <c r="A55" s="23" t="s">
        <v>12</v>
      </c>
      <c r="B55" s="1">
        <v>14478</v>
      </c>
      <c r="C55" s="1">
        <v>38762</v>
      </c>
      <c r="D55" s="1">
        <v>19706</v>
      </c>
      <c r="E55" s="1">
        <v>84822</v>
      </c>
      <c r="F55" s="1">
        <v>9087</v>
      </c>
      <c r="G55" s="1">
        <v>89982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</row>
    <row r="56" spans="1:33" x14ac:dyDescent="0.25">
      <c r="B56" s="1">
        <f>B54/1000</f>
        <v>14.41</v>
      </c>
      <c r="C56" s="1">
        <f t="shared" ref="C56:G57" si="1">C54/1000</f>
        <v>102.367</v>
      </c>
      <c r="D56" s="1">
        <f t="shared" si="1"/>
        <v>125.803</v>
      </c>
      <c r="E56" s="1">
        <f t="shared" si="1"/>
        <v>145.93199999999999</v>
      </c>
      <c r="F56" s="1">
        <f t="shared" si="1"/>
        <v>355.08300000000003</v>
      </c>
      <c r="G56" s="1">
        <f t="shared" si="1"/>
        <v>106.595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</row>
    <row r="57" spans="1:33" x14ac:dyDescent="0.25">
      <c r="B57" s="1">
        <f>B55/1000</f>
        <v>14.478</v>
      </c>
      <c r="C57" s="1">
        <f t="shared" si="1"/>
        <v>38.762</v>
      </c>
      <c r="D57" s="1">
        <f t="shared" si="1"/>
        <v>19.706</v>
      </c>
      <c r="E57" s="1">
        <f t="shared" si="1"/>
        <v>84.822000000000003</v>
      </c>
      <c r="F57" s="1">
        <f t="shared" si="1"/>
        <v>9.0869999999999997</v>
      </c>
      <c r="G57" s="1">
        <f t="shared" si="1"/>
        <v>89.981999999999999</v>
      </c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</row>
    <row r="58" spans="1:33" x14ac:dyDescent="0.25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</row>
    <row r="59" spans="1:33" x14ac:dyDescent="0.25">
      <c r="A59" s="21" t="s">
        <v>15</v>
      </c>
      <c r="B59" s="21"/>
      <c r="C59" s="21"/>
      <c r="D59" s="21"/>
      <c r="E59" s="21"/>
      <c r="F59" s="21"/>
      <c r="G59" s="21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</row>
    <row r="60" spans="1:33" x14ac:dyDescent="0.25">
      <c r="A60" s="28"/>
      <c r="B60" s="10">
        <v>1</v>
      </c>
      <c r="C60" s="10">
        <f>B60+1</f>
        <v>2</v>
      </c>
      <c r="D60" s="10">
        <f t="shared" ref="D60:R60" si="2">C60+1</f>
        <v>3</v>
      </c>
      <c r="E60" s="10">
        <f t="shared" si="2"/>
        <v>4</v>
      </c>
      <c r="F60" s="10">
        <f t="shared" si="2"/>
        <v>5</v>
      </c>
      <c r="G60" s="10">
        <f t="shared" si="2"/>
        <v>6</v>
      </c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x14ac:dyDescent="0.25">
      <c r="A61" s="22" t="s">
        <v>11</v>
      </c>
      <c r="B61" s="1">
        <v>15287</v>
      </c>
      <c r="C61" s="1">
        <v>94806</v>
      </c>
      <c r="D61" s="1">
        <v>173212</v>
      </c>
      <c r="E61" s="1">
        <v>159293</v>
      </c>
      <c r="F61" s="1">
        <v>342229</v>
      </c>
      <c r="G61" s="1">
        <v>122842</v>
      </c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</row>
    <row r="62" spans="1:33" x14ac:dyDescent="0.25">
      <c r="A62" s="23" t="s">
        <v>12</v>
      </c>
      <c r="B62" s="1">
        <v>15046</v>
      </c>
      <c r="C62" s="1">
        <v>39057</v>
      </c>
      <c r="D62" s="1">
        <v>19444</v>
      </c>
      <c r="E62" s="1">
        <v>85460</v>
      </c>
      <c r="F62" s="1">
        <v>8991</v>
      </c>
      <c r="G62" s="1">
        <v>89860</v>
      </c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</row>
    <row r="63" spans="1:33" x14ac:dyDescent="0.25">
      <c r="B63" s="1">
        <f>B61/1000</f>
        <v>15.287000000000001</v>
      </c>
      <c r="C63" s="1">
        <f t="shared" ref="C63:G63" si="3">C61/1000</f>
        <v>94.805999999999997</v>
      </c>
      <c r="D63" s="1">
        <f t="shared" si="3"/>
        <v>173.21199999999999</v>
      </c>
      <c r="E63" s="1">
        <f t="shared" si="3"/>
        <v>159.29300000000001</v>
      </c>
      <c r="F63" s="1">
        <f t="shared" si="3"/>
        <v>342.22899999999998</v>
      </c>
      <c r="G63" s="1">
        <f t="shared" si="3"/>
        <v>122.842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</row>
    <row r="64" spans="1:33" x14ac:dyDescent="0.25">
      <c r="B64" s="1">
        <f>B62/1000</f>
        <v>15.045999999999999</v>
      </c>
      <c r="C64" s="1">
        <f t="shared" ref="C64:G64" si="4">C62/1000</f>
        <v>39.057000000000002</v>
      </c>
      <c r="D64" s="1">
        <f t="shared" si="4"/>
        <v>19.443999999999999</v>
      </c>
      <c r="E64" s="1">
        <f t="shared" si="4"/>
        <v>85.46</v>
      </c>
      <c r="F64" s="1">
        <f t="shared" si="4"/>
        <v>8.9909999999999997</v>
      </c>
      <c r="G64" s="1">
        <f t="shared" si="4"/>
        <v>89.86</v>
      </c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</row>
    <row r="65" spans="1:33" x14ac:dyDescent="0.25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</row>
    <row r="66" spans="1:33" x14ac:dyDescent="0.25">
      <c r="A66" s="14" t="s">
        <v>16</v>
      </c>
      <c r="B66" s="14"/>
      <c r="C66" s="14"/>
      <c r="D66" s="14"/>
      <c r="E66" s="14"/>
      <c r="F66" s="14"/>
      <c r="G66" s="1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spans="1:33" x14ac:dyDescent="0.25">
      <c r="A67" s="13" t="s">
        <v>14</v>
      </c>
      <c r="B67" s="13"/>
      <c r="C67" s="13"/>
      <c r="D67" s="13"/>
      <c r="E67" s="13"/>
      <c r="F67" s="13"/>
      <c r="G67" s="13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</row>
    <row r="68" spans="1:33" x14ac:dyDescent="0.25">
      <c r="A68" s="28"/>
      <c r="B68" s="10">
        <v>1</v>
      </c>
      <c r="C68" s="10">
        <f>B68+1</f>
        <v>2</v>
      </c>
      <c r="D68" s="10">
        <f t="shared" ref="D68:R68" si="5">C68+1</f>
        <v>3</v>
      </c>
      <c r="E68" s="10">
        <f t="shared" si="5"/>
        <v>4</v>
      </c>
      <c r="F68" s="10">
        <f t="shared" si="5"/>
        <v>5</v>
      </c>
      <c r="G68" s="10">
        <f t="shared" si="5"/>
        <v>6</v>
      </c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x14ac:dyDescent="0.25">
      <c r="A69" s="22" t="s">
        <v>11</v>
      </c>
      <c r="B69" s="1">
        <v>14461</v>
      </c>
      <c r="C69" s="1">
        <v>61690</v>
      </c>
      <c r="D69" s="1">
        <v>19647</v>
      </c>
      <c r="E69" s="1">
        <v>85286</v>
      </c>
      <c r="F69" s="1">
        <v>9109</v>
      </c>
      <c r="G69" s="1">
        <v>89354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</row>
    <row r="70" spans="1:33" x14ac:dyDescent="0.25">
      <c r="A70" s="23" t="s">
        <v>12</v>
      </c>
      <c r="B70" s="1">
        <v>14713</v>
      </c>
      <c r="C70" s="1">
        <v>39278</v>
      </c>
      <c r="D70" s="1">
        <v>19607</v>
      </c>
      <c r="E70" s="1">
        <v>84904</v>
      </c>
      <c r="F70" s="1">
        <v>9105</v>
      </c>
      <c r="G70" s="1">
        <v>89852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</row>
    <row r="71" spans="1:33" x14ac:dyDescent="0.25">
      <c r="B71" s="1">
        <f>B69/1000</f>
        <v>14.461</v>
      </c>
      <c r="C71" s="1">
        <f t="shared" ref="C71:G71" si="6">C69/1000</f>
        <v>61.69</v>
      </c>
      <c r="D71" s="1">
        <f t="shared" si="6"/>
        <v>19.646999999999998</v>
      </c>
      <c r="E71" s="1">
        <f t="shared" si="6"/>
        <v>85.286000000000001</v>
      </c>
      <c r="F71" s="1">
        <f t="shared" si="6"/>
        <v>9.109</v>
      </c>
      <c r="G71" s="1">
        <f t="shared" si="6"/>
        <v>89.353999999999999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</row>
    <row r="72" spans="1:33" x14ac:dyDescent="0.25">
      <c r="B72" s="1">
        <f>B70/1000</f>
        <v>14.712999999999999</v>
      </c>
      <c r="C72" s="1">
        <f t="shared" ref="C72:G72" si="7">C70/1000</f>
        <v>39.277999999999999</v>
      </c>
      <c r="D72" s="1">
        <f t="shared" si="7"/>
        <v>19.606999999999999</v>
      </c>
      <c r="E72" s="1">
        <f t="shared" si="7"/>
        <v>84.903999999999996</v>
      </c>
      <c r="F72" s="1">
        <f t="shared" si="7"/>
        <v>9.1050000000000004</v>
      </c>
      <c r="G72" s="1">
        <f t="shared" si="7"/>
        <v>89.852000000000004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</row>
    <row r="73" spans="1:33" x14ac:dyDescent="0.25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</row>
    <row r="74" spans="1:33" x14ac:dyDescent="0.25">
      <c r="A74" s="15" t="s">
        <v>15</v>
      </c>
      <c r="B74" s="16"/>
      <c r="C74" s="16"/>
      <c r="D74" s="16"/>
      <c r="E74" s="16"/>
      <c r="F74" s="16"/>
      <c r="G74" s="16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</row>
    <row r="75" spans="1:33" x14ac:dyDescent="0.25">
      <c r="A75" s="28"/>
      <c r="B75" s="10">
        <v>1</v>
      </c>
      <c r="C75" s="10">
        <f>B75+1</f>
        <v>2</v>
      </c>
      <c r="D75" s="10">
        <f t="shared" ref="D75:R75" si="8">C75+1</f>
        <v>3</v>
      </c>
      <c r="E75" s="10">
        <f t="shared" si="8"/>
        <v>4</v>
      </c>
      <c r="F75" s="10">
        <f t="shared" si="8"/>
        <v>5</v>
      </c>
      <c r="G75" s="10">
        <f t="shared" si="8"/>
        <v>6</v>
      </c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x14ac:dyDescent="0.25">
      <c r="A76" s="22" t="s">
        <v>11</v>
      </c>
      <c r="B76" s="1">
        <v>4924</v>
      </c>
      <c r="C76" s="1">
        <v>7942</v>
      </c>
      <c r="D76" s="1">
        <v>4890</v>
      </c>
      <c r="E76" s="1">
        <v>18001</v>
      </c>
      <c r="F76" s="1">
        <v>2290</v>
      </c>
      <c r="G76" s="1">
        <v>18238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</row>
    <row r="77" spans="1:33" x14ac:dyDescent="0.25">
      <c r="A77" s="23" t="s">
        <v>12</v>
      </c>
      <c r="B77" s="1">
        <v>3873</v>
      </c>
      <c r="C77" s="1">
        <v>12904</v>
      </c>
      <c r="D77" s="1">
        <v>5557</v>
      </c>
      <c r="E77" s="1">
        <v>21279</v>
      </c>
      <c r="F77" s="1">
        <v>2289</v>
      </c>
      <c r="G77" s="1">
        <v>24939</v>
      </c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</row>
    <row r="78" spans="1:33" x14ac:dyDescent="0.25">
      <c r="B78" s="1">
        <f>B76/1000</f>
        <v>4.9240000000000004</v>
      </c>
      <c r="C78" s="1">
        <f t="shared" ref="C78:G78" si="9">C76/1000</f>
        <v>7.9420000000000002</v>
      </c>
      <c r="D78" s="1">
        <f t="shared" si="9"/>
        <v>4.8899999999999997</v>
      </c>
      <c r="E78" s="1">
        <f t="shared" si="9"/>
        <v>18.001000000000001</v>
      </c>
      <c r="F78" s="1">
        <f t="shared" si="9"/>
        <v>2.29</v>
      </c>
      <c r="G78" s="1">
        <f t="shared" si="9"/>
        <v>18.238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</row>
    <row r="79" spans="1:33" x14ac:dyDescent="0.25">
      <c r="B79" s="1">
        <f>B77/1000</f>
        <v>3.8730000000000002</v>
      </c>
      <c r="C79" s="1">
        <f t="shared" ref="C79:G79" si="10">C77/1000</f>
        <v>12.904</v>
      </c>
      <c r="D79" s="1">
        <f t="shared" si="10"/>
        <v>5.5570000000000004</v>
      </c>
      <c r="E79" s="1">
        <f t="shared" si="10"/>
        <v>21.279</v>
      </c>
      <c r="F79" s="1">
        <f t="shared" si="10"/>
        <v>2.2890000000000001</v>
      </c>
      <c r="G79" s="1">
        <f t="shared" si="10"/>
        <v>24.939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</row>
    <row r="80" spans="1:33" x14ac:dyDescent="0.25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</row>
    <row r="81" spans="1:33" x14ac:dyDescent="0.25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</row>
    <row r="82" spans="1:33" x14ac:dyDescent="0.25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</row>
    <row r="83" spans="1:33" x14ac:dyDescent="0.25">
      <c r="A83" s="17" t="s">
        <v>17</v>
      </c>
      <c r="B83" s="18"/>
      <c r="C83" s="18"/>
      <c r="D83" s="18"/>
      <c r="E83" s="18"/>
      <c r="F83" s="18"/>
      <c r="G83" s="18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spans="1:33" x14ac:dyDescent="0.25">
      <c r="A84" s="19" t="s">
        <v>14</v>
      </c>
      <c r="B84" s="20"/>
      <c r="C84" s="20"/>
      <c r="D84" s="20"/>
      <c r="E84" s="20"/>
      <c r="F84" s="20"/>
      <c r="G84" s="20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</row>
    <row r="85" spans="1:33" x14ac:dyDescent="0.25">
      <c r="A85" s="28"/>
      <c r="B85" s="10">
        <v>1</v>
      </c>
      <c r="C85" s="10">
        <f>B85+1</f>
        <v>2</v>
      </c>
      <c r="D85" s="10">
        <f t="shared" ref="D85:G85" si="11">C85+1</f>
        <v>3</v>
      </c>
      <c r="E85" s="10">
        <f t="shared" si="11"/>
        <v>4</v>
      </c>
      <c r="F85" s="10">
        <f t="shared" si="11"/>
        <v>5</v>
      </c>
      <c r="G85" s="10">
        <f t="shared" si="11"/>
        <v>6</v>
      </c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x14ac:dyDescent="0.25">
      <c r="A86" s="22" t="s">
        <v>11</v>
      </c>
      <c r="B86" s="2"/>
      <c r="C86" s="2"/>
      <c r="D86" s="2"/>
      <c r="E86" s="2"/>
      <c r="F86" s="2"/>
      <c r="G86" s="2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</row>
    <row r="87" spans="1:33" x14ac:dyDescent="0.25">
      <c r="A87" s="23" t="s">
        <v>12</v>
      </c>
      <c r="B87" s="11"/>
      <c r="C87" s="11"/>
      <c r="D87" s="11"/>
      <c r="E87" s="11"/>
      <c r="F87" s="11"/>
      <c r="G87" s="11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</row>
    <row r="88" spans="1:33" x14ac:dyDescent="0.25">
      <c r="B88" s="1"/>
      <c r="C88" s="1"/>
      <c r="D88" s="1"/>
      <c r="E88" s="1"/>
      <c r="F88" s="1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</row>
    <row r="89" spans="1:33" x14ac:dyDescent="0.25">
      <c r="B89" s="1"/>
      <c r="C89" s="1"/>
      <c r="D89" s="1"/>
      <c r="E89" s="1"/>
      <c r="F89" s="1"/>
      <c r="G89" s="1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</row>
    <row r="90" spans="1:33" x14ac:dyDescent="0.25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</row>
    <row r="91" spans="1:33" x14ac:dyDescent="0.25">
      <c r="A91" s="15" t="s">
        <v>15</v>
      </c>
      <c r="B91" s="16"/>
      <c r="C91" s="16"/>
      <c r="D91" s="16"/>
      <c r="E91" s="16"/>
      <c r="F91" s="16"/>
      <c r="G91" s="16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</row>
    <row r="92" spans="1:33" x14ac:dyDescent="0.25">
      <c r="A92" s="28"/>
      <c r="B92" s="10">
        <v>1</v>
      </c>
      <c r="C92" s="10">
        <f>B92+1</f>
        <v>2</v>
      </c>
      <c r="D92" s="10">
        <f t="shared" ref="D92:G92" si="12">C92+1</f>
        <v>3</v>
      </c>
      <c r="E92" s="10">
        <f t="shared" si="12"/>
        <v>4</v>
      </c>
      <c r="F92" s="10">
        <f t="shared" si="12"/>
        <v>5</v>
      </c>
      <c r="G92" s="10">
        <f t="shared" si="12"/>
        <v>6</v>
      </c>
      <c r="H92" s="26"/>
      <c r="I92" s="26" t="s">
        <v>18</v>
      </c>
      <c r="J92" s="26" t="s">
        <v>19</v>
      </c>
      <c r="K92" s="26" t="s">
        <v>20</v>
      </c>
      <c r="L92" s="26" t="s">
        <v>21</v>
      </c>
      <c r="M92" s="26" t="s">
        <v>22</v>
      </c>
      <c r="N92" s="26" t="s">
        <v>23</v>
      </c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x14ac:dyDescent="0.25">
      <c r="A93" s="22" t="s">
        <v>11</v>
      </c>
      <c r="B93" s="2"/>
      <c r="C93" s="2"/>
      <c r="D93" s="2"/>
      <c r="E93" s="2"/>
      <c r="F93" s="2"/>
      <c r="G93" s="2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</row>
    <row r="94" spans="1:33" x14ac:dyDescent="0.25">
      <c r="A94" s="23" t="s">
        <v>12</v>
      </c>
      <c r="B94" s="1"/>
      <c r="C94" s="1"/>
      <c r="D94" s="1"/>
      <c r="E94" s="1"/>
      <c r="F94" s="1"/>
      <c r="G94" s="1"/>
    </row>
    <row r="95" spans="1:33" x14ac:dyDescent="0.25">
      <c r="B95" s="1"/>
      <c r="C95" s="1"/>
      <c r="D95" s="1"/>
      <c r="E95" s="1"/>
      <c r="F95" s="1"/>
      <c r="G95" s="1"/>
    </row>
    <row r="96" spans="1:33" x14ac:dyDescent="0.25">
      <c r="B96" s="1"/>
      <c r="C96" s="1"/>
      <c r="D96" s="1"/>
      <c r="E96" s="1"/>
      <c r="F96" s="1"/>
      <c r="G96" s="1"/>
    </row>
  </sheetData>
  <mergeCells count="10">
    <mergeCell ref="A59:G59"/>
    <mergeCell ref="A66:G66"/>
    <mergeCell ref="A67:G67"/>
    <mergeCell ref="A74:G74"/>
    <mergeCell ref="A83:G83"/>
    <mergeCell ref="A84:G84"/>
    <mergeCell ref="A91:G91"/>
    <mergeCell ref="A1:J1"/>
    <mergeCell ref="A51:G51"/>
    <mergeCell ref="A52:G5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2018-11-18T05:16:26Z</dcterms:created>
  <dcterms:modified xsi:type="dcterms:W3CDTF">2018-12-09T05:14:53Z</dcterms:modified>
</cp:coreProperties>
</file>