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_2\stats\PowerConsumption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40" i="1" l="1"/>
  <c r="AS40" i="1"/>
  <c r="AR40" i="1"/>
  <c r="AQ40" i="1"/>
  <c r="AP40" i="1"/>
  <c r="AO40" i="1"/>
  <c r="AN40" i="1"/>
  <c r="AM40" i="1"/>
  <c r="AL40" i="1"/>
  <c r="AT39" i="1"/>
  <c r="AS39" i="1"/>
  <c r="AR39" i="1"/>
  <c r="AQ39" i="1"/>
  <c r="AP39" i="1"/>
  <c r="AO39" i="1"/>
  <c r="AN39" i="1"/>
  <c r="AM39" i="1"/>
  <c r="AL39" i="1"/>
  <c r="AT35" i="1"/>
  <c r="AS35" i="1"/>
  <c r="AR35" i="1"/>
  <c r="AQ35" i="1"/>
  <c r="AP35" i="1"/>
  <c r="AO35" i="1"/>
  <c r="AN35" i="1"/>
  <c r="AM35" i="1"/>
  <c r="AL35" i="1"/>
  <c r="AT34" i="1"/>
  <c r="AS34" i="1"/>
  <c r="AR34" i="1"/>
  <c r="AQ34" i="1"/>
  <c r="AP34" i="1"/>
  <c r="AO34" i="1"/>
  <c r="AN34" i="1"/>
  <c r="AM34" i="1"/>
  <c r="AL34" i="1"/>
  <c r="AT30" i="1"/>
  <c r="AS30" i="1"/>
  <c r="AR30" i="1"/>
  <c r="AQ30" i="1"/>
  <c r="AP30" i="1"/>
  <c r="AO30" i="1"/>
  <c r="AN30" i="1"/>
  <c r="AM30" i="1"/>
  <c r="AL30" i="1"/>
  <c r="AT29" i="1"/>
  <c r="AS29" i="1"/>
  <c r="AR29" i="1"/>
  <c r="AQ29" i="1"/>
  <c r="AP29" i="1"/>
  <c r="AO29" i="1"/>
  <c r="AN29" i="1"/>
  <c r="AM29" i="1"/>
  <c r="AL29" i="1"/>
  <c r="AT25" i="1"/>
  <c r="AS25" i="1"/>
  <c r="AR25" i="1"/>
  <c r="AQ25" i="1"/>
  <c r="AP25" i="1"/>
  <c r="AO25" i="1"/>
  <c r="AN25" i="1"/>
  <c r="AM25" i="1"/>
  <c r="AL25" i="1"/>
  <c r="AT24" i="1"/>
  <c r="AS24" i="1"/>
  <c r="AR24" i="1"/>
  <c r="AQ24" i="1"/>
  <c r="AP24" i="1"/>
  <c r="AO24" i="1"/>
  <c r="AN24" i="1"/>
  <c r="AM24" i="1"/>
  <c r="AL24" i="1"/>
  <c r="AT20" i="1"/>
  <c r="AS20" i="1"/>
  <c r="AR20" i="1"/>
  <c r="AQ20" i="1"/>
  <c r="AP20" i="1"/>
  <c r="AO20" i="1"/>
  <c r="AN20" i="1"/>
  <c r="AM20" i="1"/>
  <c r="AL20" i="1"/>
  <c r="AT19" i="1"/>
  <c r="AS19" i="1"/>
  <c r="AR19" i="1"/>
  <c r="AQ19" i="1"/>
  <c r="AP19" i="1"/>
  <c r="AO19" i="1"/>
  <c r="AN19" i="1"/>
  <c r="AM19" i="1"/>
  <c r="AL19" i="1"/>
  <c r="AT15" i="1"/>
  <c r="AS15" i="1"/>
  <c r="AR15" i="1"/>
  <c r="AQ15" i="1"/>
  <c r="AP15" i="1"/>
  <c r="AO15" i="1"/>
  <c r="AN15" i="1"/>
  <c r="AM15" i="1"/>
  <c r="AL15" i="1"/>
  <c r="AT14" i="1"/>
  <c r="AS14" i="1"/>
  <c r="AR14" i="1"/>
  <c r="AQ14" i="1"/>
  <c r="AP14" i="1"/>
  <c r="AO14" i="1"/>
  <c r="AN14" i="1"/>
  <c r="AM14" i="1"/>
  <c r="AL14" i="1"/>
  <c r="AT10" i="1"/>
  <c r="AS10" i="1"/>
  <c r="AR10" i="1"/>
  <c r="AQ10" i="1"/>
  <c r="AP10" i="1"/>
  <c r="AO10" i="1"/>
  <c r="AN10" i="1"/>
  <c r="AM10" i="1"/>
  <c r="AL10" i="1"/>
  <c r="AT9" i="1"/>
  <c r="AS9" i="1"/>
  <c r="AR9" i="1"/>
  <c r="AQ9" i="1"/>
  <c r="AP9" i="1"/>
  <c r="AO9" i="1"/>
  <c r="AN9" i="1"/>
  <c r="AM9" i="1"/>
  <c r="AL9" i="1"/>
  <c r="AQ5" i="1"/>
  <c r="AL5" i="1"/>
  <c r="AM5" i="1"/>
  <c r="AN5" i="1"/>
  <c r="AO5" i="1"/>
  <c r="AP5" i="1"/>
  <c r="AR5" i="1"/>
  <c r="AS5" i="1"/>
  <c r="AT5" i="1"/>
  <c r="AT4" i="1"/>
  <c r="AM4" i="1"/>
  <c r="AN4" i="1"/>
  <c r="AO4" i="1"/>
  <c r="AP4" i="1"/>
  <c r="AQ4" i="1"/>
  <c r="AR4" i="1"/>
  <c r="AS4" i="1"/>
  <c r="AL4" i="1"/>
  <c r="V42" i="1" l="1"/>
  <c r="U42" i="1"/>
  <c r="T42" i="1"/>
  <c r="S42" i="1"/>
  <c r="R42" i="1"/>
  <c r="Q42" i="1"/>
  <c r="P42" i="1"/>
  <c r="O42" i="1"/>
  <c r="N42" i="1"/>
  <c r="V41" i="1"/>
  <c r="U41" i="1"/>
  <c r="T41" i="1"/>
  <c r="S41" i="1"/>
  <c r="R41" i="1"/>
  <c r="Q41" i="1"/>
  <c r="P41" i="1"/>
  <c r="O41" i="1"/>
  <c r="N41" i="1"/>
  <c r="V37" i="1"/>
  <c r="U37" i="1"/>
  <c r="T37" i="1"/>
  <c r="S37" i="1"/>
  <c r="R37" i="1"/>
  <c r="Q37" i="1"/>
  <c r="P37" i="1"/>
  <c r="O37" i="1"/>
  <c r="N37" i="1"/>
  <c r="V36" i="1"/>
  <c r="U36" i="1"/>
  <c r="T36" i="1"/>
  <c r="S36" i="1"/>
  <c r="R36" i="1"/>
  <c r="Q36" i="1"/>
  <c r="P36" i="1"/>
  <c r="O36" i="1"/>
  <c r="N36" i="1"/>
  <c r="V32" i="1"/>
  <c r="U32" i="1"/>
  <c r="T32" i="1"/>
  <c r="S32" i="1"/>
  <c r="R32" i="1"/>
  <c r="Q32" i="1"/>
  <c r="P32" i="1"/>
  <c r="O32" i="1"/>
  <c r="N32" i="1"/>
  <c r="V31" i="1"/>
  <c r="U31" i="1"/>
  <c r="T31" i="1"/>
  <c r="S31" i="1"/>
  <c r="R31" i="1"/>
  <c r="Q31" i="1"/>
  <c r="P31" i="1"/>
  <c r="O31" i="1"/>
  <c r="N31" i="1"/>
  <c r="V27" i="1"/>
  <c r="U27" i="1"/>
  <c r="T27" i="1"/>
  <c r="S27" i="1"/>
  <c r="R27" i="1"/>
  <c r="Q27" i="1"/>
  <c r="P27" i="1"/>
  <c r="O27" i="1"/>
  <c r="N27" i="1"/>
  <c r="V26" i="1"/>
  <c r="U26" i="1"/>
  <c r="T26" i="1"/>
  <c r="S26" i="1"/>
  <c r="R26" i="1"/>
  <c r="Q26" i="1"/>
  <c r="P26" i="1"/>
  <c r="O26" i="1"/>
  <c r="N26" i="1"/>
  <c r="V22" i="1"/>
  <c r="U22" i="1"/>
  <c r="T22" i="1"/>
  <c r="S22" i="1"/>
  <c r="R22" i="1"/>
  <c r="Q22" i="1"/>
  <c r="P22" i="1"/>
  <c r="O22" i="1"/>
  <c r="N22" i="1"/>
  <c r="V21" i="1"/>
  <c r="U21" i="1"/>
  <c r="T21" i="1"/>
  <c r="S21" i="1"/>
  <c r="R21" i="1"/>
  <c r="Q21" i="1"/>
  <c r="P21" i="1"/>
  <c r="O21" i="1"/>
  <c r="N21" i="1"/>
  <c r="V17" i="1"/>
  <c r="U17" i="1"/>
  <c r="T17" i="1"/>
  <c r="S17" i="1"/>
  <c r="R17" i="1"/>
  <c r="Q17" i="1"/>
  <c r="P17" i="1"/>
  <c r="O17" i="1"/>
  <c r="N17" i="1"/>
  <c r="V16" i="1"/>
  <c r="U16" i="1"/>
  <c r="T16" i="1"/>
  <c r="S16" i="1"/>
  <c r="R16" i="1"/>
  <c r="Q16" i="1"/>
  <c r="P16" i="1"/>
  <c r="O16" i="1"/>
  <c r="N16" i="1"/>
  <c r="V12" i="1"/>
  <c r="U12" i="1"/>
  <c r="T12" i="1"/>
  <c r="S12" i="1"/>
  <c r="R12" i="1"/>
  <c r="Q12" i="1"/>
  <c r="P12" i="1"/>
  <c r="O12" i="1"/>
  <c r="N12" i="1"/>
  <c r="V11" i="1"/>
  <c r="U11" i="1"/>
  <c r="T11" i="1"/>
  <c r="S11" i="1"/>
  <c r="R11" i="1"/>
  <c r="Q11" i="1"/>
  <c r="P11" i="1"/>
  <c r="O11" i="1"/>
  <c r="N11" i="1"/>
  <c r="N7" i="1"/>
  <c r="O7" i="1"/>
  <c r="P7" i="1"/>
  <c r="Q7" i="1"/>
  <c r="R7" i="1"/>
  <c r="S7" i="1"/>
  <c r="T7" i="1"/>
  <c r="U7" i="1"/>
  <c r="V7" i="1"/>
  <c r="O6" i="1"/>
  <c r="P6" i="1"/>
  <c r="Q6" i="1"/>
  <c r="R6" i="1"/>
  <c r="S6" i="1"/>
  <c r="T6" i="1"/>
  <c r="U6" i="1"/>
  <c r="V6" i="1"/>
  <c r="N6" i="1"/>
  <c r="Z24" i="1"/>
  <c r="Z29" i="1"/>
  <c r="Z39" i="1"/>
  <c r="Z34" i="1"/>
  <c r="AH40" i="1"/>
  <c r="AG40" i="1"/>
  <c r="AF40" i="1"/>
  <c r="AE40" i="1"/>
  <c r="AD40" i="1"/>
  <c r="AC40" i="1"/>
  <c r="AB40" i="1"/>
  <c r="AA40" i="1"/>
  <c r="Z40" i="1"/>
  <c r="AH39" i="1"/>
  <c r="AG39" i="1"/>
  <c r="AF39" i="1"/>
  <c r="AE39" i="1"/>
  <c r="AD39" i="1"/>
  <c r="AC39" i="1"/>
  <c r="AB39" i="1"/>
  <c r="AA39" i="1"/>
  <c r="AH35" i="1"/>
  <c r="AG35" i="1"/>
  <c r="AF35" i="1"/>
  <c r="AE35" i="1"/>
  <c r="AD35" i="1"/>
  <c r="AC35" i="1"/>
  <c r="AB35" i="1"/>
  <c r="AA35" i="1"/>
  <c r="Z35" i="1"/>
  <c r="AH34" i="1"/>
  <c r="AG34" i="1"/>
  <c r="AF34" i="1"/>
  <c r="AE34" i="1"/>
  <c r="AD34" i="1"/>
  <c r="AC34" i="1"/>
  <c r="AB34" i="1"/>
  <c r="AA34" i="1"/>
  <c r="AH30" i="1"/>
  <c r="AG30" i="1"/>
  <c r="AF30" i="1"/>
  <c r="AE30" i="1"/>
  <c r="AD30" i="1"/>
  <c r="AC30" i="1"/>
  <c r="AB30" i="1"/>
  <c r="AA30" i="1"/>
  <c r="Z30" i="1"/>
  <c r="AH29" i="1"/>
  <c r="AG29" i="1"/>
  <c r="AF29" i="1"/>
  <c r="AE29" i="1"/>
  <c r="AD29" i="1"/>
  <c r="AC29" i="1"/>
  <c r="AB29" i="1"/>
  <c r="AA29" i="1"/>
  <c r="AH25" i="1"/>
  <c r="AG25" i="1"/>
  <c r="AF25" i="1"/>
  <c r="AE25" i="1"/>
  <c r="AD25" i="1"/>
  <c r="AC25" i="1"/>
  <c r="AB25" i="1"/>
  <c r="AA25" i="1"/>
  <c r="Z25" i="1"/>
  <c r="AH24" i="1"/>
  <c r="AG24" i="1"/>
  <c r="AF24" i="1"/>
  <c r="AE24" i="1"/>
  <c r="AD24" i="1"/>
  <c r="AC24" i="1"/>
  <c r="AB24" i="1"/>
  <c r="AA24" i="1"/>
  <c r="AH20" i="1"/>
  <c r="AG20" i="1"/>
  <c r="AF20" i="1"/>
  <c r="AE20" i="1"/>
  <c r="AD20" i="1"/>
  <c r="AC20" i="1"/>
  <c r="AB20" i="1"/>
  <c r="AA20" i="1"/>
  <c r="Z20" i="1"/>
  <c r="AH19" i="1"/>
  <c r="AG19" i="1"/>
  <c r="AF19" i="1"/>
  <c r="AE19" i="1"/>
  <c r="AD19" i="1"/>
  <c r="AC19" i="1"/>
  <c r="AB19" i="1"/>
  <c r="AA19" i="1"/>
  <c r="Z19" i="1"/>
  <c r="Z14" i="1"/>
  <c r="AH15" i="1"/>
  <c r="AG15" i="1"/>
  <c r="AF15" i="1"/>
  <c r="AE15" i="1"/>
  <c r="AD15" i="1"/>
  <c r="AC15" i="1"/>
  <c r="AB15" i="1"/>
  <c r="AA15" i="1"/>
  <c r="Z15" i="1"/>
  <c r="AH14" i="1"/>
  <c r="AG14" i="1"/>
  <c r="AF14" i="1"/>
  <c r="AE14" i="1"/>
  <c r="AD14" i="1"/>
  <c r="AC14" i="1"/>
  <c r="AB14" i="1"/>
  <c r="AA14" i="1"/>
  <c r="AH10" i="1"/>
  <c r="AG10" i="1"/>
  <c r="AF10" i="1"/>
  <c r="AE10" i="1"/>
  <c r="AD10" i="1"/>
  <c r="AC10" i="1"/>
  <c r="AB10" i="1"/>
  <c r="AA10" i="1"/>
  <c r="Z10" i="1"/>
  <c r="AH9" i="1"/>
  <c r="AG9" i="1"/>
  <c r="AF9" i="1"/>
  <c r="AE9" i="1"/>
  <c r="AD9" i="1"/>
  <c r="AC9" i="1"/>
  <c r="AB9" i="1"/>
  <c r="AA9" i="1"/>
  <c r="Z9" i="1"/>
  <c r="Z5" i="1"/>
  <c r="AA5" i="1"/>
  <c r="AB5" i="1"/>
  <c r="AC5" i="1"/>
  <c r="AD5" i="1"/>
  <c r="AE5" i="1"/>
  <c r="AF5" i="1"/>
  <c r="AG5" i="1"/>
  <c r="AH5" i="1"/>
  <c r="AA4" i="1"/>
  <c r="AB4" i="1"/>
  <c r="AC4" i="1"/>
  <c r="AD4" i="1"/>
  <c r="AE4" i="1"/>
  <c r="AF4" i="1"/>
  <c r="AG4" i="1"/>
  <c r="AH4" i="1"/>
  <c r="Z4" i="1"/>
</calcChain>
</file>

<file path=xl/sharedStrings.xml><?xml version="1.0" encoding="utf-8"?>
<sst xmlns="http://schemas.openxmlformats.org/spreadsheetml/2006/main" count="100" uniqueCount="14">
  <si>
    <t>Thread_1</t>
  </si>
  <si>
    <t>local</t>
  </si>
  <si>
    <t>remote</t>
  </si>
  <si>
    <t>Thread_2</t>
  </si>
  <si>
    <t>Thread_3</t>
  </si>
  <si>
    <t>Thread_4</t>
  </si>
  <si>
    <t>Thread_5</t>
  </si>
  <si>
    <t>Thread_6</t>
  </si>
  <si>
    <t>Thread_7</t>
  </si>
  <si>
    <t>Thread_8</t>
  </si>
  <si>
    <t>Runtimes in Seconds</t>
  </si>
  <si>
    <t>Energy Consumption (KJ)</t>
  </si>
  <si>
    <t>Average Power Consumption Per Second (Watts)</t>
  </si>
  <si>
    <t>Speedups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</si>
</sst>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600" b="1"/>
              <a:t>Average Energy Consumption</a:t>
            </a:r>
          </a:p>
        </c:rich>
      </c:tx>
      <c:layout>
        <c:manualLayout>
          <c:xMode val="edge"/>
          <c:yMode val="edge"/>
          <c:x val="0.37810445442176072"/>
          <c:y val="7.190550145028300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417757672607162E-2"/>
          <c:y val="5.273289031240392E-2"/>
          <c:w val="0.90510744663137499"/>
          <c:h val="0.89091414539745339"/>
        </c:manualLayout>
      </c:layout>
      <c:lineChart>
        <c:grouping val="standard"/>
        <c:varyColors val="0"/>
        <c:ser>
          <c:idx val="0"/>
          <c:order val="0"/>
          <c:tx>
            <c:v>OneThread_Local</c:v>
          </c:tx>
          <c:spPr>
            <a:ln w="127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Sheet1!$Z$3:$AH$3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Sheet1!$Z$4:$AH$4</c:f>
              <c:numCache>
                <c:formatCode>0.00</c:formatCode>
                <c:ptCount val="9"/>
                <c:pt idx="0">
                  <c:v>76.204800000000006</c:v>
                </c:pt>
                <c:pt idx="1">
                  <c:v>59.6496</c:v>
                </c:pt>
                <c:pt idx="2">
                  <c:v>58.716000000000001</c:v>
                </c:pt>
                <c:pt idx="3">
                  <c:v>60.122399999999999</c:v>
                </c:pt>
                <c:pt idx="4">
                  <c:v>61.613999999999997</c:v>
                </c:pt>
                <c:pt idx="5">
                  <c:v>58.727999999999994</c:v>
                </c:pt>
                <c:pt idx="6">
                  <c:v>61.664399999999993</c:v>
                </c:pt>
                <c:pt idx="7">
                  <c:v>63.1584</c:v>
                </c:pt>
                <c:pt idx="8">
                  <c:v>63.21</c:v>
                </c:pt>
              </c:numCache>
            </c:numRef>
          </c:val>
          <c:smooth val="0"/>
        </c:ser>
        <c:ser>
          <c:idx val="1"/>
          <c:order val="1"/>
          <c:tx>
            <c:v>OneThread_Remote</c:v>
          </c:tx>
          <c:spPr>
            <a:ln w="127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Sheet1!$Z$3:$AH$3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Sheet1!$Z$5:$AH$5</c:f>
              <c:numCache>
                <c:formatCode>0.00</c:formatCode>
                <c:ptCount val="9"/>
                <c:pt idx="0">
                  <c:v>38.304000000000002</c:v>
                </c:pt>
                <c:pt idx="1">
                  <c:v>38.102400000000003</c:v>
                </c:pt>
                <c:pt idx="2">
                  <c:v>38.068799999999996</c:v>
                </c:pt>
                <c:pt idx="3">
                  <c:v>37.828799999999994</c:v>
                </c:pt>
                <c:pt idx="4">
                  <c:v>38.069700000000005</c:v>
                </c:pt>
                <c:pt idx="5">
                  <c:v>38.069700000000005</c:v>
                </c:pt>
                <c:pt idx="6">
                  <c:v>37.867199999999997</c:v>
                </c:pt>
                <c:pt idx="7">
                  <c:v>38.137500000000003</c:v>
                </c:pt>
                <c:pt idx="8">
                  <c:v>39.115199999999994</c:v>
                </c:pt>
              </c:numCache>
            </c:numRef>
          </c:val>
          <c:smooth val="0"/>
        </c:ser>
        <c:ser>
          <c:idx val="2"/>
          <c:order val="2"/>
          <c:tx>
            <c:v>TwoThreads_Local</c:v>
          </c:tx>
          <c:spPr>
            <a:ln w="127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Sheet1!$Z$9:$AH$9</c:f>
              <c:numCache>
                <c:formatCode>0.00</c:formatCode>
                <c:ptCount val="9"/>
                <c:pt idx="0">
                  <c:v>42.722999999999999</c:v>
                </c:pt>
                <c:pt idx="1">
                  <c:v>32.260799999999996</c:v>
                </c:pt>
                <c:pt idx="2">
                  <c:v>33.206399999999995</c:v>
                </c:pt>
                <c:pt idx="3">
                  <c:v>35.481600000000007</c:v>
                </c:pt>
                <c:pt idx="4">
                  <c:v>35.197499999999998</c:v>
                </c:pt>
                <c:pt idx="5">
                  <c:v>35.197499999999998</c:v>
                </c:pt>
                <c:pt idx="6">
                  <c:v>34.399500000000003</c:v>
                </c:pt>
                <c:pt idx="7">
                  <c:v>35.283000000000001</c:v>
                </c:pt>
                <c:pt idx="8">
                  <c:v>35.168999999999997</c:v>
                </c:pt>
              </c:numCache>
            </c:numRef>
          </c:val>
          <c:smooth val="0"/>
        </c:ser>
        <c:ser>
          <c:idx val="3"/>
          <c:order val="3"/>
          <c:tx>
            <c:v>TwoThreads_Remote</c:v>
          </c:tx>
          <c:spPr>
            <a:ln w="127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Sheet1!$Z$10:$AH$10</c:f>
              <c:numCache>
                <c:formatCode>0.00</c:formatCode>
                <c:ptCount val="9"/>
                <c:pt idx="0">
                  <c:v>35.193599999999996</c:v>
                </c:pt>
                <c:pt idx="1">
                  <c:v>34.8504</c:v>
                </c:pt>
                <c:pt idx="2">
                  <c:v>35.584199999999996</c:v>
                </c:pt>
                <c:pt idx="3">
                  <c:v>37.564799999999998</c:v>
                </c:pt>
                <c:pt idx="4">
                  <c:v>36.96</c:v>
                </c:pt>
                <c:pt idx="5">
                  <c:v>36.287999999999997</c:v>
                </c:pt>
                <c:pt idx="6">
                  <c:v>37.665599999999998</c:v>
                </c:pt>
                <c:pt idx="7">
                  <c:v>36.624000000000002</c:v>
                </c:pt>
                <c:pt idx="8">
                  <c:v>37.699200000000005</c:v>
                </c:pt>
              </c:numCache>
            </c:numRef>
          </c:val>
          <c:smooth val="0"/>
        </c:ser>
        <c:ser>
          <c:idx val="4"/>
          <c:order val="4"/>
          <c:tx>
            <c:v>ThreeThreads_Local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Sheet1!$Z$14:$AH$14</c:f>
              <c:numCache>
                <c:formatCode>0.00</c:formatCode>
                <c:ptCount val="9"/>
                <c:pt idx="0">
                  <c:v>34.138799999999996</c:v>
                </c:pt>
                <c:pt idx="1">
                  <c:v>26.388900000000003</c:v>
                </c:pt>
                <c:pt idx="2">
                  <c:v>30.942</c:v>
                </c:pt>
                <c:pt idx="3">
                  <c:v>33.059699999999999</c:v>
                </c:pt>
                <c:pt idx="4">
                  <c:v>33.494999999999997</c:v>
                </c:pt>
                <c:pt idx="5">
                  <c:v>33.321299999999994</c:v>
                </c:pt>
                <c:pt idx="6">
                  <c:v>33.923999999999999</c:v>
                </c:pt>
                <c:pt idx="7">
                  <c:v>33.353999999999999</c:v>
                </c:pt>
                <c:pt idx="8">
                  <c:v>33.1128</c:v>
                </c:pt>
              </c:numCache>
            </c:numRef>
          </c:val>
          <c:smooth val="0"/>
        </c:ser>
        <c:ser>
          <c:idx val="5"/>
          <c:order val="5"/>
          <c:tx>
            <c:v>ThreeThreads_Remote</c:v>
          </c:tx>
          <c:spPr>
            <a:ln w="12700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Sheet1!$Z$15:$AH$15</c:f>
              <c:numCache>
                <c:formatCode>0.00</c:formatCode>
                <c:ptCount val="9"/>
                <c:pt idx="0">
                  <c:v>35.411999999999999</c:v>
                </c:pt>
                <c:pt idx="1">
                  <c:v>33.6</c:v>
                </c:pt>
                <c:pt idx="2">
                  <c:v>34.975200000000001</c:v>
                </c:pt>
                <c:pt idx="3">
                  <c:v>37.665599999999998</c:v>
                </c:pt>
                <c:pt idx="4">
                  <c:v>36.287999999999997</c:v>
                </c:pt>
                <c:pt idx="5">
                  <c:v>37.598399999999998</c:v>
                </c:pt>
                <c:pt idx="6">
                  <c:v>37.598399999999998</c:v>
                </c:pt>
                <c:pt idx="7">
                  <c:v>37.598399999999998</c:v>
                </c:pt>
                <c:pt idx="8">
                  <c:v>37.631999999999998</c:v>
                </c:pt>
              </c:numCache>
            </c:numRef>
          </c:val>
          <c:smooth val="0"/>
        </c:ser>
        <c:ser>
          <c:idx val="6"/>
          <c:order val="6"/>
          <c:tx>
            <c:v>FourThreads_Local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Sheet1!$Z$19:$AH$19</c:f>
              <c:numCache>
                <c:formatCode>0.00</c:formatCode>
                <c:ptCount val="9"/>
                <c:pt idx="0">
                  <c:v>31.08</c:v>
                </c:pt>
                <c:pt idx="1">
                  <c:v>27.941399999999998</c:v>
                </c:pt>
                <c:pt idx="2">
                  <c:v>27.531000000000002</c:v>
                </c:pt>
                <c:pt idx="3">
                  <c:v>29.138399999999997</c:v>
                </c:pt>
                <c:pt idx="4">
                  <c:v>30.8142</c:v>
                </c:pt>
                <c:pt idx="5">
                  <c:v>29.3094</c:v>
                </c:pt>
                <c:pt idx="6">
                  <c:v>28.056000000000001</c:v>
                </c:pt>
                <c:pt idx="7">
                  <c:v>28.747199999999999</c:v>
                </c:pt>
                <c:pt idx="8">
                  <c:v>29.256</c:v>
                </c:pt>
              </c:numCache>
            </c:numRef>
          </c:val>
          <c:smooth val="0"/>
        </c:ser>
        <c:ser>
          <c:idx val="7"/>
          <c:order val="7"/>
          <c:tx>
            <c:v>FourThreads_Remote</c:v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Sheet1!$Z$20:$AH$20</c:f>
              <c:numCache>
                <c:formatCode>0.00</c:formatCode>
                <c:ptCount val="9"/>
                <c:pt idx="0">
                  <c:v>34.486199999999997</c:v>
                </c:pt>
                <c:pt idx="1">
                  <c:v>35.457000000000001</c:v>
                </c:pt>
                <c:pt idx="2">
                  <c:v>34.0884</c:v>
                </c:pt>
                <c:pt idx="3">
                  <c:v>34.1496</c:v>
                </c:pt>
                <c:pt idx="4">
                  <c:v>36.795000000000002</c:v>
                </c:pt>
                <c:pt idx="5">
                  <c:v>37.531200000000005</c:v>
                </c:pt>
                <c:pt idx="6">
                  <c:v>36.860999999999997</c:v>
                </c:pt>
                <c:pt idx="7">
                  <c:v>36.1584</c:v>
                </c:pt>
                <c:pt idx="8">
                  <c:v>38.167200000000001</c:v>
                </c:pt>
              </c:numCache>
            </c:numRef>
          </c:val>
          <c:smooth val="0"/>
        </c:ser>
        <c:ser>
          <c:idx val="8"/>
          <c:order val="8"/>
          <c:tx>
            <c:v>FiveThreads_Local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x"/>
            <c:size val="9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val>
            <c:numRef>
              <c:f>Sheet1!$Z$24:$AH$24</c:f>
              <c:numCache>
                <c:formatCode>0.00</c:formatCode>
                <c:ptCount val="9"/>
                <c:pt idx="0">
                  <c:v>31.598399999999998</c:v>
                </c:pt>
                <c:pt idx="1">
                  <c:v>30.652800000000003</c:v>
                </c:pt>
                <c:pt idx="2">
                  <c:v>26.535</c:v>
                </c:pt>
                <c:pt idx="3">
                  <c:v>30.670800000000003</c:v>
                </c:pt>
                <c:pt idx="4">
                  <c:v>26.1495</c:v>
                </c:pt>
                <c:pt idx="5">
                  <c:v>28.461599999999997</c:v>
                </c:pt>
                <c:pt idx="6">
                  <c:v>28.953600000000002</c:v>
                </c:pt>
                <c:pt idx="7">
                  <c:v>28.980000000000004</c:v>
                </c:pt>
                <c:pt idx="8">
                  <c:v>26.514600000000002</c:v>
                </c:pt>
              </c:numCache>
            </c:numRef>
          </c:val>
          <c:smooth val="0"/>
        </c:ser>
        <c:ser>
          <c:idx val="9"/>
          <c:order val="9"/>
          <c:tx>
            <c:v>FiveThreads_Remote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val>
            <c:numRef>
              <c:f>Sheet1!$Z$25:$AH$25</c:f>
              <c:numCache>
                <c:formatCode>0.00</c:formatCode>
                <c:ptCount val="9"/>
                <c:pt idx="0">
                  <c:v>33.78</c:v>
                </c:pt>
                <c:pt idx="1">
                  <c:v>34.11</c:v>
                </c:pt>
                <c:pt idx="2">
                  <c:v>36.125999999999998</c:v>
                </c:pt>
                <c:pt idx="3">
                  <c:v>34.881599999999999</c:v>
                </c:pt>
                <c:pt idx="4">
                  <c:v>34.881599999999999</c:v>
                </c:pt>
                <c:pt idx="5">
                  <c:v>34.881599999999999</c:v>
                </c:pt>
                <c:pt idx="6">
                  <c:v>35.552399999999992</c:v>
                </c:pt>
                <c:pt idx="7">
                  <c:v>35.457000000000001</c:v>
                </c:pt>
                <c:pt idx="8">
                  <c:v>36.927</c:v>
                </c:pt>
              </c:numCache>
            </c:numRef>
          </c:val>
          <c:smooth val="0"/>
        </c:ser>
        <c:ser>
          <c:idx val="10"/>
          <c:order val="10"/>
          <c:tx>
            <c:v>SixThreads_Local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Sheet1!$Z$29:$AH$29</c:f>
              <c:numCache>
                <c:formatCode>0.00</c:formatCode>
                <c:ptCount val="9"/>
                <c:pt idx="0">
                  <c:v>33.246900000000004</c:v>
                </c:pt>
                <c:pt idx="1">
                  <c:v>26.821200000000001</c:v>
                </c:pt>
                <c:pt idx="2">
                  <c:v>21.092400000000001</c:v>
                </c:pt>
                <c:pt idx="3">
                  <c:v>27.102599999999999</c:v>
                </c:pt>
                <c:pt idx="4">
                  <c:v>27.965399999999999</c:v>
                </c:pt>
                <c:pt idx="5">
                  <c:v>27.851099999999999</c:v>
                </c:pt>
                <c:pt idx="6">
                  <c:v>27.934199999999997</c:v>
                </c:pt>
                <c:pt idx="7">
                  <c:v>27.7074</c:v>
                </c:pt>
                <c:pt idx="8">
                  <c:v>28.339200000000002</c:v>
                </c:pt>
              </c:numCache>
            </c:numRef>
          </c:val>
          <c:smooth val="0"/>
        </c:ser>
        <c:ser>
          <c:idx val="11"/>
          <c:order val="11"/>
          <c:tx>
            <c:v>SixThreads_Remote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square"/>
            <c:size val="9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Sheet1!$Z$30:$AH$30</c:f>
              <c:numCache>
                <c:formatCode>0.00</c:formatCode>
                <c:ptCount val="9"/>
                <c:pt idx="0">
                  <c:v>33.840000000000003</c:v>
                </c:pt>
                <c:pt idx="1">
                  <c:v>33.54</c:v>
                </c:pt>
                <c:pt idx="2">
                  <c:v>35.425200000000004</c:v>
                </c:pt>
                <c:pt idx="3">
                  <c:v>35.425200000000004</c:v>
                </c:pt>
                <c:pt idx="4">
                  <c:v>36.190800000000003</c:v>
                </c:pt>
                <c:pt idx="5">
                  <c:v>36.1584</c:v>
                </c:pt>
                <c:pt idx="6">
                  <c:v>36.828000000000003</c:v>
                </c:pt>
                <c:pt idx="7">
                  <c:v>37.531200000000005</c:v>
                </c:pt>
                <c:pt idx="8">
                  <c:v>37.531200000000005</c:v>
                </c:pt>
              </c:numCache>
            </c:numRef>
          </c:val>
          <c:smooth val="0"/>
        </c:ser>
        <c:ser>
          <c:idx val="12"/>
          <c:order val="12"/>
          <c:tx>
            <c:v>SevenThreads_Local</c:v>
          </c:tx>
          <c:spPr>
            <a:ln w="127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Sheet1!$Z$34:$AH$34</c:f>
              <c:numCache>
                <c:formatCode>0.00</c:formatCode>
                <c:ptCount val="9"/>
                <c:pt idx="0">
                  <c:v>31.586400000000001</c:v>
                </c:pt>
                <c:pt idx="1">
                  <c:v>27.378</c:v>
                </c:pt>
                <c:pt idx="2">
                  <c:v>21.6936</c:v>
                </c:pt>
                <c:pt idx="3">
                  <c:v>28.610400000000002</c:v>
                </c:pt>
                <c:pt idx="4">
                  <c:v>28.295999999999999</c:v>
                </c:pt>
                <c:pt idx="5">
                  <c:v>28.041000000000004</c:v>
                </c:pt>
                <c:pt idx="6">
                  <c:v>28.196999999999999</c:v>
                </c:pt>
                <c:pt idx="7">
                  <c:v>27.747899999999998</c:v>
                </c:pt>
                <c:pt idx="8">
                  <c:v>28.08</c:v>
                </c:pt>
              </c:numCache>
            </c:numRef>
          </c:val>
          <c:smooth val="0"/>
        </c:ser>
        <c:ser>
          <c:idx val="13"/>
          <c:order val="13"/>
          <c:tx>
            <c:v>SevenThreads_Remote</c:v>
          </c:tx>
          <c:spPr>
            <a:ln w="127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Sheet1!$Z$35:$AH$35</c:f>
              <c:numCache>
                <c:formatCode>0.00</c:formatCode>
                <c:ptCount val="9"/>
                <c:pt idx="0">
                  <c:v>33.78</c:v>
                </c:pt>
                <c:pt idx="1">
                  <c:v>34.180200000000006</c:v>
                </c:pt>
                <c:pt idx="2">
                  <c:v>34.8504</c:v>
                </c:pt>
                <c:pt idx="3">
                  <c:v>36.125999999999998</c:v>
                </c:pt>
                <c:pt idx="4">
                  <c:v>36.860999999999997</c:v>
                </c:pt>
                <c:pt idx="5">
                  <c:v>38.235599999999998</c:v>
                </c:pt>
                <c:pt idx="6">
                  <c:v>38.269799999999996</c:v>
                </c:pt>
                <c:pt idx="7">
                  <c:v>38.235599999999998</c:v>
                </c:pt>
                <c:pt idx="8">
                  <c:v>38.269799999999996</c:v>
                </c:pt>
              </c:numCache>
            </c:numRef>
          </c:val>
          <c:smooth val="0"/>
        </c:ser>
        <c:ser>
          <c:idx val="14"/>
          <c:order val="14"/>
          <c:tx>
            <c:v>EightThreads_Local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Sheet1!$Z$39:$AH$39</c:f>
              <c:numCache>
                <c:formatCode>0.00</c:formatCode>
                <c:ptCount val="9"/>
                <c:pt idx="0">
                  <c:v>31.888800000000003</c:v>
                </c:pt>
                <c:pt idx="1">
                  <c:v>25.779599999999999</c:v>
                </c:pt>
                <c:pt idx="2">
                  <c:v>22.3965</c:v>
                </c:pt>
                <c:pt idx="3">
                  <c:v>25.858799999999999</c:v>
                </c:pt>
                <c:pt idx="4">
                  <c:v>28.155600000000003</c:v>
                </c:pt>
                <c:pt idx="5">
                  <c:v>28.4724</c:v>
                </c:pt>
                <c:pt idx="6">
                  <c:v>27.728999999999999</c:v>
                </c:pt>
                <c:pt idx="7">
                  <c:v>27.573000000000004</c:v>
                </c:pt>
                <c:pt idx="8">
                  <c:v>27.670500000000001</c:v>
                </c:pt>
              </c:numCache>
            </c:numRef>
          </c:val>
          <c:smooth val="0"/>
        </c:ser>
        <c:ser>
          <c:idx val="15"/>
          <c:order val="15"/>
          <c:tx>
            <c:v>EightThreads_Remote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Sheet1!$Z$40:$AH$40</c:f>
              <c:numCache>
                <c:formatCode>0.00</c:formatCode>
                <c:ptCount val="9"/>
                <c:pt idx="0">
                  <c:v>37.016400000000004</c:v>
                </c:pt>
                <c:pt idx="1">
                  <c:v>37.564799999999998</c:v>
                </c:pt>
                <c:pt idx="2">
                  <c:v>37.463999999999999</c:v>
                </c:pt>
                <c:pt idx="3">
                  <c:v>37.430400000000006</c:v>
                </c:pt>
                <c:pt idx="4">
                  <c:v>38.817</c:v>
                </c:pt>
                <c:pt idx="5">
                  <c:v>38.235599999999998</c:v>
                </c:pt>
                <c:pt idx="6">
                  <c:v>38.235599999999998</c:v>
                </c:pt>
                <c:pt idx="7">
                  <c:v>38.269799999999996</c:v>
                </c:pt>
                <c:pt idx="8">
                  <c:v>38.748599999999996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614032"/>
        <c:axId val="1973608048"/>
      </c:lineChart>
      <c:catAx>
        <c:axId val="197361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/>
                  <a:t>Number</a:t>
                </a:r>
                <a:r>
                  <a:rPr lang="en-NZ" sz="1600" baseline="0"/>
                  <a:t> of Sub-Images</a:t>
                </a:r>
                <a:endParaRPr lang="en-NZ" sz="1600"/>
              </a:p>
            </c:rich>
          </c:tx>
          <c:layout>
            <c:manualLayout>
              <c:xMode val="edge"/>
              <c:yMode val="edge"/>
              <c:x val="0.4031272876314449"/>
              <c:y val="0.967599381046502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608048"/>
        <c:crosses val="autoZero"/>
        <c:auto val="1"/>
        <c:lblAlgn val="ctr"/>
        <c:lblOffset val="100"/>
        <c:noMultiLvlLbl val="0"/>
      </c:catAx>
      <c:valAx>
        <c:axId val="1973608048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/>
                  <a:t>Average</a:t>
                </a:r>
                <a:r>
                  <a:rPr lang="en-NZ" sz="1600" baseline="0"/>
                  <a:t> Energy Consumption (KiloJoules)</a:t>
                </a:r>
                <a:endParaRPr lang="en-NZ" sz="1600"/>
              </a:p>
            </c:rich>
          </c:tx>
          <c:layout>
            <c:manualLayout>
              <c:xMode val="edge"/>
              <c:yMode val="edge"/>
              <c:x val="6.4825990775752983E-4"/>
              <c:y val="0.262891608967691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614032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83007475523551"/>
          <c:y val="5.0251301234792968E-2"/>
          <c:w val="0.4741814774638437"/>
          <c:h val="0.139499390501792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600" b="1"/>
              <a:t>Overall Runtimes</a:t>
            </a:r>
          </a:p>
        </c:rich>
      </c:tx>
      <c:layout>
        <c:manualLayout>
          <c:xMode val="edge"/>
          <c:yMode val="edge"/>
          <c:x val="0.43502994641231235"/>
          <c:y val="5.752440116022640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144911290375086E-2"/>
          <c:y val="4.5542340167375628E-2"/>
          <c:w val="0.91638017942921368"/>
          <c:h val="0.89091414539745339"/>
        </c:manualLayout>
      </c:layout>
      <c:lineChart>
        <c:grouping val="standard"/>
        <c:varyColors val="0"/>
        <c:ser>
          <c:idx val="0"/>
          <c:order val="0"/>
          <c:tx>
            <c:v>OneThread_Local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Sheet1!$Z$3:$AH$3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Sheet1!$N$6:$V$6</c:f>
              <c:numCache>
                <c:formatCode>General</c:formatCode>
                <c:ptCount val="9"/>
                <c:pt idx="0">
                  <c:v>30.240000000000002</c:v>
                </c:pt>
                <c:pt idx="1">
                  <c:v>23.12</c:v>
                </c:pt>
                <c:pt idx="2">
                  <c:v>23.3</c:v>
                </c:pt>
                <c:pt idx="3">
                  <c:v>24.44</c:v>
                </c:pt>
                <c:pt idx="4">
                  <c:v>24.45</c:v>
                </c:pt>
                <c:pt idx="5">
                  <c:v>24.469999999999995</c:v>
                </c:pt>
                <c:pt idx="6">
                  <c:v>24.469999999999995</c:v>
                </c:pt>
                <c:pt idx="7">
                  <c:v>24.48</c:v>
                </c:pt>
                <c:pt idx="8">
                  <c:v>24.5</c:v>
                </c:pt>
              </c:numCache>
            </c:numRef>
          </c:val>
          <c:smooth val="0"/>
        </c:ser>
        <c:ser>
          <c:idx val="1"/>
          <c:order val="1"/>
          <c:tx>
            <c:v>OneThread_Remote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Sheet1!$Z$3:$AH$3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</c:numCache>
            </c:numRef>
          </c:cat>
          <c:val>
            <c:numRef>
              <c:f>Sheet1!$N$7:$V$7</c:f>
              <c:numCache>
                <c:formatCode>General</c:formatCode>
                <c:ptCount val="9"/>
                <c:pt idx="0">
                  <c:v>11.4</c:v>
                </c:pt>
                <c:pt idx="1">
                  <c:v>11.34</c:v>
                </c:pt>
                <c:pt idx="2">
                  <c:v>11.33</c:v>
                </c:pt>
                <c:pt idx="3">
                  <c:v>11.359999999999998</c:v>
                </c:pt>
                <c:pt idx="4">
                  <c:v>11.23</c:v>
                </c:pt>
                <c:pt idx="5">
                  <c:v>11.23</c:v>
                </c:pt>
                <c:pt idx="6">
                  <c:v>11.27</c:v>
                </c:pt>
                <c:pt idx="7">
                  <c:v>11.25</c:v>
                </c:pt>
                <c:pt idx="8">
                  <c:v>11.24</c:v>
                </c:pt>
              </c:numCache>
            </c:numRef>
          </c:val>
          <c:smooth val="0"/>
        </c:ser>
        <c:ser>
          <c:idx val="2"/>
          <c:order val="2"/>
          <c:tx>
            <c:v>TwoThreads_Local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Sheet1!$N$11:$V$11</c:f>
              <c:numCache>
                <c:formatCode>General</c:formatCode>
                <c:ptCount val="9"/>
                <c:pt idx="0">
                  <c:v>15.15</c:v>
                </c:pt>
                <c:pt idx="1">
                  <c:v>11.44</c:v>
                </c:pt>
                <c:pt idx="2">
                  <c:v>11.53</c:v>
                </c:pt>
                <c:pt idx="3">
                  <c:v>12.32</c:v>
                </c:pt>
                <c:pt idx="4">
                  <c:v>12.35</c:v>
                </c:pt>
                <c:pt idx="5">
                  <c:v>12.35</c:v>
                </c:pt>
                <c:pt idx="6">
                  <c:v>12.07</c:v>
                </c:pt>
                <c:pt idx="7">
                  <c:v>12.38</c:v>
                </c:pt>
                <c:pt idx="8">
                  <c:v>12.34</c:v>
                </c:pt>
              </c:numCache>
            </c:numRef>
          </c:val>
          <c:smooth val="0"/>
        </c:ser>
        <c:ser>
          <c:idx val="3"/>
          <c:order val="3"/>
          <c:tx>
            <c:v>TwoThreads_Remote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Sheet1!$N$12:$V$12</c:f>
              <c:numCache>
                <c:formatCode>General</c:formatCode>
                <c:ptCount val="9"/>
                <c:pt idx="0">
                  <c:v>11.28</c:v>
                </c:pt>
                <c:pt idx="1">
                  <c:v>11.17</c:v>
                </c:pt>
                <c:pt idx="2">
                  <c:v>11.19</c:v>
                </c:pt>
                <c:pt idx="3">
                  <c:v>11.18</c:v>
                </c:pt>
                <c:pt idx="4">
                  <c:v>11.2</c:v>
                </c:pt>
                <c:pt idx="5">
                  <c:v>11.2</c:v>
                </c:pt>
                <c:pt idx="6">
                  <c:v>11.21</c:v>
                </c:pt>
                <c:pt idx="7">
                  <c:v>11.2</c:v>
                </c:pt>
                <c:pt idx="8">
                  <c:v>11.22</c:v>
                </c:pt>
              </c:numCache>
            </c:numRef>
          </c:val>
          <c:smooth val="0"/>
        </c:ser>
        <c:ser>
          <c:idx val="4"/>
          <c:order val="4"/>
          <c:tx>
            <c:v>ThreeThreads_Local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Sheet1!$N$16:$V$16</c:f>
              <c:numCache>
                <c:formatCode>General</c:formatCode>
                <c:ptCount val="9"/>
                <c:pt idx="0">
                  <c:v>10.44</c:v>
                </c:pt>
                <c:pt idx="1">
                  <c:v>8.07</c:v>
                </c:pt>
                <c:pt idx="2">
                  <c:v>9.5500000000000007</c:v>
                </c:pt>
                <c:pt idx="3">
                  <c:v>10.109999999999998</c:v>
                </c:pt>
                <c:pt idx="4">
                  <c:v>10.15</c:v>
                </c:pt>
                <c:pt idx="5">
                  <c:v>10.19</c:v>
                </c:pt>
                <c:pt idx="6">
                  <c:v>10.28</c:v>
                </c:pt>
                <c:pt idx="7">
                  <c:v>10.199999999999999</c:v>
                </c:pt>
                <c:pt idx="8">
                  <c:v>10.220000000000001</c:v>
                </c:pt>
              </c:numCache>
            </c:numRef>
          </c:val>
          <c:smooth val="0"/>
        </c:ser>
        <c:ser>
          <c:idx val="5"/>
          <c:order val="5"/>
          <c:tx>
            <c:v>ThreeThreads_Remote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Sheet1!$N$17:$V$17</c:f>
              <c:numCache>
                <c:formatCode>General</c:formatCode>
                <c:ptCount val="9"/>
                <c:pt idx="0">
                  <c:v>11.35</c:v>
                </c:pt>
                <c:pt idx="1">
                  <c:v>11.2</c:v>
                </c:pt>
                <c:pt idx="2">
                  <c:v>11.21</c:v>
                </c:pt>
                <c:pt idx="3">
                  <c:v>11.21</c:v>
                </c:pt>
                <c:pt idx="4">
                  <c:v>11.2</c:v>
                </c:pt>
                <c:pt idx="5">
                  <c:v>11.19</c:v>
                </c:pt>
                <c:pt idx="6">
                  <c:v>11.19</c:v>
                </c:pt>
                <c:pt idx="7">
                  <c:v>11.19</c:v>
                </c:pt>
                <c:pt idx="8">
                  <c:v>11.2</c:v>
                </c:pt>
              </c:numCache>
            </c:numRef>
          </c:val>
          <c:smooth val="0"/>
        </c:ser>
        <c:ser>
          <c:idx val="6"/>
          <c:order val="6"/>
          <c:tx>
            <c:v>FourThreads_Local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Sheet1!$N$21:$V$21</c:f>
              <c:numCache>
                <c:formatCode>General</c:formatCode>
                <c:ptCount val="9"/>
                <c:pt idx="0">
                  <c:v>9.25</c:v>
                </c:pt>
                <c:pt idx="1">
                  <c:v>8.17</c:v>
                </c:pt>
                <c:pt idx="2">
                  <c:v>8.0500000000000007</c:v>
                </c:pt>
                <c:pt idx="3">
                  <c:v>8.52</c:v>
                </c:pt>
                <c:pt idx="4">
                  <c:v>9.01</c:v>
                </c:pt>
                <c:pt idx="5">
                  <c:v>8.57</c:v>
                </c:pt>
                <c:pt idx="6">
                  <c:v>8.35</c:v>
                </c:pt>
                <c:pt idx="7">
                  <c:v>8.48</c:v>
                </c:pt>
                <c:pt idx="8">
                  <c:v>8.48</c:v>
                </c:pt>
              </c:numCache>
            </c:numRef>
          </c:val>
          <c:smooth val="0"/>
        </c:ser>
        <c:ser>
          <c:idx val="7"/>
          <c:order val="7"/>
          <c:tx>
            <c:v>FourThreads_Remote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Sheet1!$N$22:$V$22</c:f>
              <c:numCache>
                <c:formatCode>General</c:formatCode>
                <c:ptCount val="9"/>
                <c:pt idx="0">
                  <c:v>11.27</c:v>
                </c:pt>
                <c:pt idx="1">
                  <c:v>11.15</c:v>
                </c:pt>
                <c:pt idx="2">
                  <c:v>11.140000000000002</c:v>
                </c:pt>
                <c:pt idx="3">
                  <c:v>11.16</c:v>
                </c:pt>
                <c:pt idx="4">
                  <c:v>11.15</c:v>
                </c:pt>
                <c:pt idx="5">
                  <c:v>11.17</c:v>
                </c:pt>
                <c:pt idx="6">
                  <c:v>11.17</c:v>
                </c:pt>
                <c:pt idx="7">
                  <c:v>11.16</c:v>
                </c:pt>
                <c:pt idx="8">
                  <c:v>11.16</c:v>
                </c:pt>
              </c:numCache>
            </c:numRef>
          </c:val>
          <c:smooth val="0"/>
        </c:ser>
        <c:ser>
          <c:idx val="8"/>
          <c:order val="8"/>
          <c:tx>
            <c:v>FiveThreads_Local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x"/>
            <c:size val="9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val>
            <c:numRef>
              <c:f>Sheet1!$N$26:$V$26</c:f>
              <c:numCache>
                <c:formatCode>General</c:formatCode>
                <c:ptCount val="9"/>
                <c:pt idx="0">
                  <c:v>9.08</c:v>
                </c:pt>
                <c:pt idx="1">
                  <c:v>8.24</c:v>
                </c:pt>
                <c:pt idx="2">
                  <c:v>7.25</c:v>
                </c:pt>
                <c:pt idx="3">
                  <c:v>8.3800000000000008</c:v>
                </c:pt>
                <c:pt idx="4">
                  <c:v>7.45</c:v>
                </c:pt>
                <c:pt idx="5">
                  <c:v>8.0399999999999991</c:v>
                </c:pt>
                <c:pt idx="6">
                  <c:v>8.32</c:v>
                </c:pt>
                <c:pt idx="7">
                  <c:v>8.0500000000000007</c:v>
                </c:pt>
                <c:pt idx="8">
                  <c:v>7.49</c:v>
                </c:pt>
              </c:numCache>
            </c:numRef>
          </c:val>
          <c:smooth val="0"/>
        </c:ser>
        <c:ser>
          <c:idx val="9"/>
          <c:order val="9"/>
          <c:tx>
            <c:v>FiveThreads_Remote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val>
            <c:numRef>
              <c:f>Sheet1!$N$27:$V$27</c:f>
              <c:numCache>
                <c:formatCode>General</c:formatCode>
                <c:ptCount val="9"/>
                <c:pt idx="0">
                  <c:v>11.26</c:v>
                </c:pt>
                <c:pt idx="1">
                  <c:v>11.37</c:v>
                </c:pt>
                <c:pt idx="2">
                  <c:v>11.15</c:v>
                </c:pt>
                <c:pt idx="3">
                  <c:v>11.18</c:v>
                </c:pt>
                <c:pt idx="4">
                  <c:v>11.18</c:v>
                </c:pt>
                <c:pt idx="5">
                  <c:v>11.18</c:v>
                </c:pt>
                <c:pt idx="6">
                  <c:v>11.18</c:v>
                </c:pt>
                <c:pt idx="7">
                  <c:v>11.15</c:v>
                </c:pt>
                <c:pt idx="8">
                  <c:v>11.19</c:v>
                </c:pt>
              </c:numCache>
            </c:numRef>
          </c:val>
          <c:smooth val="0"/>
        </c:ser>
        <c:ser>
          <c:idx val="10"/>
          <c:order val="10"/>
          <c:tx>
            <c:v>SixThreads_Local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Sheet1!$N$31:$V$31</c:f>
              <c:numCache>
                <c:formatCode>General</c:formatCode>
                <c:ptCount val="9"/>
                <c:pt idx="0">
                  <c:v>9.01</c:v>
                </c:pt>
                <c:pt idx="1">
                  <c:v>7.21</c:v>
                </c:pt>
                <c:pt idx="2">
                  <c:v>5.58</c:v>
                </c:pt>
                <c:pt idx="3">
                  <c:v>7.17</c:v>
                </c:pt>
                <c:pt idx="4">
                  <c:v>7.34</c:v>
                </c:pt>
                <c:pt idx="5">
                  <c:v>7.31</c:v>
                </c:pt>
                <c:pt idx="6">
                  <c:v>7.39</c:v>
                </c:pt>
                <c:pt idx="7">
                  <c:v>7.33</c:v>
                </c:pt>
                <c:pt idx="8">
                  <c:v>7.38</c:v>
                </c:pt>
              </c:numCache>
            </c:numRef>
          </c:val>
          <c:smooth val="0"/>
        </c:ser>
        <c:ser>
          <c:idx val="11"/>
          <c:order val="11"/>
          <c:tx>
            <c:v>SixThreads_Remote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square"/>
            <c:size val="9"/>
            <c:spPr>
              <a:noFill/>
              <a:ln w="12700">
                <a:solidFill>
                  <a:schemeClr val="accent2"/>
                </a:solidFill>
              </a:ln>
              <a:effectLst/>
            </c:spPr>
          </c:marker>
          <c:val>
            <c:numRef>
              <c:f>Sheet1!$N$32:$V$32</c:f>
              <c:numCache>
                <c:formatCode>General</c:formatCode>
                <c:ptCount val="9"/>
                <c:pt idx="0">
                  <c:v>11.28</c:v>
                </c:pt>
                <c:pt idx="1">
                  <c:v>11.18</c:v>
                </c:pt>
                <c:pt idx="2">
                  <c:v>11.140000000000002</c:v>
                </c:pt>
                <c:pt idx="3">
                  <c:v>11.140000000000002</c:v>
                </c:pt>
                <c:pt idx="4">
                  <c:v>11.17</c:v>
                </c:pt>
                <c:pt idx="5">
                  <c:v>11.16</c:v>
                </c:pt>
                <c:pt idx="6">
                  <c:v>11.16</c:v>
                </c:pt>
                <c:pt idx="7">
                  <c:v>11.17</c:v>
                </c:pt>
                <c:pt idx="8">
                  <c:v>11.17</c:v>
                </c:pt>
              </c:numCache>
            </c:numRef>
          </c:val>
          <c:smooth val="0"/>
        </c:ser>
        <c:ser>
          <c:idx val="12"/>
          <c:order val="12"/>
          <c:tx>
            <c:v>SevenThreads_Local</c:v>
          </c:tx>
          <c:spPr>
            <a:ln w="127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Sheet1!$N$36:$V$36</c:f>
              <c:numCache>
                <c:formatCode>General</c:formatCode>
                <c:ptCount val="9"/>
                <c:pt idx="0">
                  <c:v>8.56</c:v>
                </c:pt>
                <c:pt idx="1">
                  <c:v>7.02</c:v>
                </c:pt>
                <c:pt idx="2">
                  <c:v>5.52</c:v>
                </c:pt>
                <c:pt idx="3">
                  <c:v>7.28</c:v>
                </c:pt>
                <c:pt idx="4">
                  <c:v>7.2</c:v>
                </c:pt>
                <c:pt idx="5">
                  <c:v>7.19</c:v>
                </c:pt>
                <c:pt idx="6">
                  <c:v>7.23</c:v>
                </c:pt>
                <c:pt idx="7">
                  <c:v>7.17</c:v>
                </c:pt>
                <c:pt idx="8">
                  <c:v>7.2</c:v>
                </c:pt>
              </c:numCache>
            </c:numRef>
          </c:val>
          <c:smooth val="0"/>
        </c:ser>
        <c:ser>
          <c:idx val="13"/>
          <c:order val="13"/>
          <c:tx>
            <c:v>SevenThreads_Remote</c:v>
          </c:tx>
          <c:spPr>
            <a:ln w="127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chemeClr val="accent6"/>
                </a:solidFill>
              </a:ln>
              <a:effectLst/>
            </c:spPr>
          </c:marker>
          <c:val>
            <c:numRef>
              <c:f>Sheet1!$N$37:$V$37</c:f>
              <c:numCache>
                <c:formatCode>General</c:formatCode>
                <c:ptCount val="9"/>
                <c:pt idx="0">
                  <c:v>11.26</c:v>
                </c:pt>
                <c:pt idx="1">
                  <c:v>11.17</c:v>
                </c:pt>
                <c:pt idx="2">
                  <c:v>11.17</c:v>
                </c:pt>
                <c:pt idx="3">
                  <c:v>11.15</c:v>
                </c:pt>
                <c:pt idx="4">
                  <c:v>11.17</c:v>
                </c:pt>
                <c:pt idx="5">
                  <c:v>11.18</c:v>
                </c:pt>
                <c:pt idx="6">
                  <c:v>11.19</c:v>
                </c:pt>
                <c:pt idx="7">
                  <c:v>11.18</c:v>
                </c:pt>
                <c:pt idx="8">
                  <c:v>11.19</c:v>
                </c:pt>
              </c:numCache>
            </c:numRef>
          </c:val>
          <c:smooth val="0"/>
        </c:ser>
        <c:ser>
          <c:idx val="14"/>
          <c:order val="14"/>
          <c:tx>
            <c:v>EightThreads_Local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Sheet1!$N$41:$V$41</c:f>
              <c:numCache>
                <c:formatCode>General</c:formatCode>
                <c:ptCount val="9"/>
                <c:pt idx="0">
                  <c:v>8.24</c:v>
                </c:pt>
                <c:pt idx="1">
                  <c:v>6.51</c:v>
                </c:pt>
                <c:pt idx="2">
                  <c:v>5.53</c:v>
                </c:pt>
                <c:pt idx="3">
                  <c:v>6.53</c:v>
                </c:pt>
                <c:pt idx="4">
                  <c:v>7.11</c:v>
                </c:pt>
                <c:pt idx="5">
                  <c:v>7.19</c:v>
                </c:pt>
                <c:pt idx="6">
                  <c:v>7.11</c:v>
                </c:pt>
                <c:pt idx="7">
                  <c:v>7.0700000000000012</c:v>
                </c:pt>
                <c:pt idx="8">
                  <c:v>7.15</c:v>
                </c:pt>
              </c:numCache>
            </c:numRef>
          </c:val>
          <c:smooth val="0"/>
        </c:ser>
        <c:ser>
          <c:idx val="15"/>
          <c:order val="15"/>
          <c:tx>
            <c:v>EightThreads_Remote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square"/>
            <c:size val="10"/>
            <c:spPr>
              <a:noFill/>
              <a:ln w="12700">
                <a:solidFill>
                  <a:srgbClr val="FF0000"/>
                </a:solidFill>
              </a:ln>
              <a:effectLst/>
            </c:spPr>
          </c:marker>
          <c:val>
            <c:numRef>
              <c:f>Sheet1!$N$42:$V$42</c:f>
              <c:numCache>
                <c:formatCode>General</c:formatCode>
                <c:ptCount val="9"/>
                <c:pt idx="0">
                  <c:v>11.32</c:v>
                </c:pt>
                <c:pt idx="1">
                  <c:v>11.18</c:v>
                </c:pt>
                <c:pt idx="2">
                  <c:v>11.15</c:v>
                </c:pt>
                <c:pt idx="3">
                  <c:v>11.140000000000002</c:v>
                </c:pt>
                <c:pt idx="4">
                  <c:v>11.35</c:v>
                </c:pt>
                <c:pt idx="5">
                  <c:v>11.18</c:v>
                </c:pt>
                <c:pt idx="6">
                  <c:v>11.18</c:v>
                </c:pt>
                <c:pt idx="7">
                  <c:v>11.19</c:v>
                </c:pt>
                <c:pt idx="8">
                  <c:v>11.33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611312"/>
        <c:axId val="1973611856"/>
      </c:lineChart>
      <c:catAx>
        <c:axId val="197361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/>
                  <a:t>Number</a:t>
                </a:r>
                <a:r>
                  <a:rPr lang="en-NZ" sz="1600" baseline="0"/>
                  <a:t> of Sub-Images</a:t>
                </a:r>
                <a:endParaRPr lang="en-NZ" sz="1600"/>
              </a:p>
            </c:rich>
          </c:tx>
          <c:layout>
            <c:manualLayout>
              <c:xMode val="edge"/>
              <c:yMode val="edge"/>
              <c:x val="0.4031272876314449"/>
              <c:y val="0.967599381046502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611856"/>
        <c:crosses val="autoZero"/>
        <c:auto val="1"/>
        <c:lblAlgn val="ctr"/>
        <c:lblOffset val="100"/>
        <c:noMultiLvlLbl val="0"/>
      </c:catAx>
      <c:valAx>
        <c:axId val="1973611856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/>
                  <a:t>Runtime (Minutes)</a:t>
                </a:r>
              </a:p>
            </c:rich>
          </c:tx>
          <c:layout>
            <c:manualLayout>
              <c:xMode val="edge"/>
              <c:yMode val="edge"/>
              <c:x val="6.4835633680050448E-4"/>
              <c:y val="0.421083712158314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611312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830074613116261"/>
          <c:y val="4.3060751089764676E-2"/>
          <c:w val="0.4741814774638437"/>
          <c:h val="0.149566160704832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193100</xdr:colOff>
      <xdr:row>45</xdr:row>
      <xdr:rowOff>74838</xdr:rowOff>
    </xdr:from>
    <xdr:to>
      <xdr:col>16</xdr:col>
      <xdr:colOff>423183</xdr:colOff>
      <xdr:row>91</xdr:row>
      <xdr:rowOff>142873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576262</xdr:colOff>
      <xdr:row>46</xdr:row>
      <xdr:rowOff>23812</xdr:rowOff>
    </xdr:from>
    <xdr:to>
      <xdr:col>35</xdr:col>
      <xdr:colOff>77683</xdr:colOff>
      <xdr:row>92</xdr:row>
      <xdr:rowOff>91847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tabSelected="1" zoomScale="25" zoomScaleNormal="25" workbookViewId="0">
      <selection activeCell="AP106" sqref="AP106"/>
    </sheetView>
  </sheetViews>
  <sheetFormatPr defaultRowHeight="15" x14ac:dyDescent="0.25"/>
  <cols>
    <col min="13" max="13" width="11" customWidth="1"/>
    <col min="25" max="25" width="12.7109375" customWidth="1"/>
  </cols>
  <sheetData>
    <row r="1" spans="1:46" ht="15" customHeight="1" x14ac:dyDescent="0.25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"/>
      <c r="M1" s="11" t="s">
        <v>10</v>
      </c>
      <c r="N1" s="11"/>
      <c r="O1" s="11"/>
      <c r="P1" s="11"/>
      <c r="Q1" s="11"/>
      <c r="R1" s="11"/>
      <c r="S1" s="11"/>
      <c r="T1" s="11"/>
      <c r="U1" s="11"/>
      <c r="V1" s="11"/>
      <c r="Y1" s="11" t="s">
        <v>11</v>
      </c>
      <c r="Z1" s="11"/>
      <c r="AA1" s="11"/>
      <c r="AB1" s="11"/>
      <c r="AC1" s="11"/>
      <c r="AD1" s="11"/>
      <c r="AE1" s="11"/>
      <c r="AF1" s="11"/>
      <c r="AG1" s="11"/>
      <c r="AH1" s="11"/>
      <c r="AK1" s="11" t="s">
        <v>13</v>
      </c>
      <c r="AL1" s="11"/>
      <c r="AM1" s="11"/>
      <c r="AN1" s="11"/>
      <c r="AO1" s="11"/>
      <c r="AP1" s="11"/>
      <c r="AQ1" s="11"/>
      <c r="AR1" s="11"/>
      <c r="AS1" s="11"/>
      <c r="AT1" s="11"/>
    </row>
    <row r="3" spans="1:46" x14ac:dyDescent="0.25">
      <c r="A3" s="2" t="s">
        <v>0</v>
      </c>
      <c r="B3" s="2">
        <v>1</v>
      </c>
      <c r="C3" s="2">
        <v>2</v>
      </c>
      <c r="D3" s="2">
        <v>4</v>
      </c>
      <c r="E3" s="2">
        <v>6</v>
      </c>
      <c r="F3" s="2">
        <v>8</v>
      </c>
      <c r="G3" s="2">
        <v>10</v>
      </c>
      <c r="H3" s="2">
        <v>12</v>
      </c>
      <c r="I3" s="2">
        <v>14</v>
      </c>
      <c r="J3" s="2">
        <v>16</v>
      </c>
      <c r="M3" s="2" t="s">
        <v>0</v>
      </c>
      <c r="N3" s="2">
        <v>1</v>
      </c>
      <c r="O3" s="2">
        <v>2</v>
      </c>
      <c r="P3" s="2">
        <v>4</v>
      </c>
      <c r="Q3" s="2">
        <v>6</v>
      </c>
      <c r="R3" s="2">
        <v>8</v>
      </c>
      <c r="S3" s="2">
        <v>10</v>
      </c>
      <c r="T3" s="2">
        <v>12</v>
      </c>
      <c r="U3" s="2">
        <v>14</v>
      </c>
      <c r="V3" s="2">
        <v>16</v>
      </c>
      <c r="Y3" s="2" t="s">
        <v>0</v>
      </c>
      <c r="Z3" s="2">
        <v>1</v>
      </c>
      <c r="AA3" s="2">
        <v>2</v>
      </c>
      <c r="AB3" s="2">
        <v>4</v>
      </c>
      <c r="AC3" s="2">
        <v>6</v>
      </c>
      <c r="AD3" s="2">
        <v>8</v>
      </c>
      <c r="AE3" s="2">
        <v>10</v>
      </c>
      <c r="AF3" s="2">
        <v>12</v>
      </c>
      <c r="AG3" s="2">
        <v>14</v>
      </c>
      <c r="AH3" s="2">
        <v>16</v>
      </c>
      <c r="AK3" s="2" t="s">
        <v>0</v>
      </c>
      <c r="AL3" s="2">
        <v>1</v>
      </c>
      <c r="AM3" s="2">
        <v>2</v>
      </c>
      <c r="AN3" s="2">
        <v>4</v>
      </c>
      <c r="AO3" s="2">
        <v>6</v>
      </c>
      <c r="AP3" s="2">
        <v>8</v>
      </c>
      <c r="AQ3" s="2">
        <v>10</v>
      </c>
      <c r="AR3" s="2">
        <v>12</v>
      </c>
      <c r="AS3" s="2">
        <v>14</v>
      </c>
      <c r="AT3" s="2">
        <v>16</v>
      </c>
    </row>
    <row r="4" spans="1:46" x14ac:dyDescent="0.25">
      <c r="A4" s="3" t="s">
        <v>1</v>
      </c>
      <c r="B4" s="3">
        <v>42</v>
      </c>
      <c r="C4" s="3">
        <v>43</v>
      </c>
      <c r="D4" s="3">
        <v>42</v>
      </c>
      <c r="E4" s="3">
        <v>41</v>
      </c>
      <c r="F4" s="3">
        <v>42</v>
      </c>
      <c r="G4" s="3">
        <v>40</v>
      </c>
      <c r="H4" s="3">
        <v>42</v>
      </c>
      <c r="I4" s="3">
        <v>43</v>
      </c>
      <c r="J4" s="3">
        <v>43</v>
      </c>
      <c r="M4" s="3" t="s">
        <v>1</v>
      </c>
      <c r="N4" s="3">
        <v>1814.4</v>
      </c>
      <c r="O4" s="3">
        <v>1387.2</v>
      </c>
      <c r="P4" s="3">
        <v>1398</v>
      </c>
      <c r="Q4" s="3">
        <v>1466.4</v>
      </c>
      <c r="R4" s="3">
        <v>1467</v>
      </c>
      <c r="S4" s="3">
        <v>1468.1999999999998</v>
      </c>
      <c r="T4" s="3">
        <v>1468.1999999999998</v>
      </c>
      <c r="U4" s="3">
        <v>1468.8</v>
      </c>
      <c r="V4" s="3">
        <v>1470</v>
      </c>
      <c r="Y4" s="3" t="s">
        <v>1</v>
      </c>
      <c r="Z4" s="7">
        <f xml:space="preserve"> (B4 * N4) / 1000</f>
        <v>76.204800000000006</v>
      </c>
      <c r="AA4" s="7">
        <f t="shared" ref="AA4:AH4" si="0" xml:space="preserve"> (C4 * O4) / 1000</f>
        <v>59.6496</v>
      </c>
      <c r="AB4" s="7">
        <f t="shared" si="0"/>
        <v>58.716000000000001</v>
      </c>
      <c r="AC4" s="7">
        <f t="shared" si="0"/>
        <v>60.122399999999999</v>
      </c>
      <c r="AD4" s="7">
        <f t="shared" si="0"/>
        <v>61.613999999999997</v>
      </c>
      <c r="AE4" s="7">
        <f t="shared" si="0"/>
        <v>58.727999999999994</v>
      </c>
      <c r="AF4" s="7">
        <f t="shared" si="0"/>
        <v>61.664399999999993</v>
      </c>
      <c r="AG4" s="7">
        <f t="shared" si="0"/>
        <v>63.1584</v>
      </c>
      <c r="AH4" s="7">
        <f t="shared" si="0"/>
        <v>63.21</v>
      </c>
      <c r="AK4" s="3" t="s">
        <v>1</v>
      </c>
      <c r="AL4" s="7">
        <f>$N6/N6</f>
        <v>1</v>
      </c>
      <c r="AM4" s="7">
        <f t="shared" ref="AM4:AT4" si="1">$N6/O6</f>
        <v>1.3079584775086506</v>
      </c>
      <c r="AN4" s="7">
        <f t="shared" si="1"/>
        <v>1.297854077253219</v>
      </c>
      <c r="AO4" s="7">
        <f t="shared" si="1"/>
        <v>1.2373158756137479</v>
      </c>
      <c r="AP4" s="7">
        <f t="shared" si="1"/>
        <v>1.2368098159509204</v>
      </c>
      <c r="AQ4" s="7">
        <f t="shared" si="1"/>
        <v>1.2357989374744589</v>
      </c>
      <c r="AR4" s="7">
        <f t="shared" si="1"/>
        <v>1.2357989374744589</v>
      </c>
      <c r="AS4" s="7">
        <f t="shared" si="1"/>
        <v>1.2352941176470589</v>
      </c>
      <c r="AT4" s="7">
        <f>$N6/V6</f>
        <v>1.2342857142857144</v>
      </c>
    </row>
    <row r="5" spans="1:46" x14ac:dyDescent="0.25">
      <c r="A5" s="4" t="s">
        <v>2</v>
      </c>
      <c r="B5" s="4">
        <v>56</v>
      </c>
      <c r="C5" s="4">
        <v>56</v>
      </c>
      <c r="D5" s="4">
        <v>56</v>
      </c>
      <c r="E5" s="4">
        <v>55.5</v>
      </c>
      <c r="F5" s="4">
        <v>56.5</v>
      </c>
      <c r="G5" s="4">
        <v>56.5</v>
      </c>
      <c r="H5" s="4">
        <v>56</v>
      </c>
      <c r="I5" s="4">
        <v>56.5</v>
      </c>
      <c r="J5" s="4">
        <v>58</v>
      </c>
      <c r="M5" s="4" t="s">
        <v>2</v>
      </c>
      <c r="N5" s="4">
        <v>684</v>
      </c>
      <c r="O5" s="4">
        <v>680.4</v>
      </c>
      <c r="P5" s="4">
        <v>679.8</v>
      </c>
      <c r="Q5" s="4">
        <v>681.59999999999991</v>
      </c>
      <c r="R5" s="4">
        <v>673.80000000000007</v>
      </c>
      <c r="S5" s="4">
        <v>673.80000000000007</v>
      </c>
      <c r="T5" s="4">
        <v>676.19999999999993</v>
      </c>
      <c r="U5" s="4">
        <v>675</v>
      </c>
      <c r="V5" s="4">
        <v>674.4</v>
      </c>
      <c r="Y5" s="4" t="s">
        <v>2</v>
      </c>
      <c r="Z5" s="7">
        <f xml:space="preserve"> (B5 * N5) / 1000</f>
        <v>38.304000000000002</v>
      </c>
      <c r="AA5" s="7">
        <f t="shared" ref="AA5" si="2" xml:space="preserve"> (C5 * O5) / 1000</f>
        <v>38.102400000000003</v>
      </c>
      <c r="AB5" s="7">
        <f t="shared" ref="AB5" si="3" xml:space="preserve"> (D5 * P5) / 1000</f>
        <v>38.068799999999996</v>
      </c>
      <c r="AC5" s="7">
        <f t="shared" ref="AC5" si="4" xml:space="preserve"> (E5 * Q5) / 1000</f>
        <v>37.828799999999994</v>
      </c>
      <c r="AD5" s="7">
        <f t="shared" ref="AD5" si="5" xml:space="preserve"> (F5 * R5) / 1000</f>
        <v>38.069700000000005</v>
      </c>
      <c r="AE5" s="7">
        <f t="shared" ref="AE5" si="6" xml:space="preserve"> (G5 * S5) / 1000</f>
        <v>38.069700000000005</v>
      </c>
      <c r="AF5" s="7">
        <f t="shared" ref="AF5" si="7" xml:space="preserve"> (H5 * T5) / 1000</f>
        <v>37.867199999999997</v>
      </c>
      <c r="AG5" s="7">
        <f t="shared" ref="AG5" si="8" xml:space="preserve"> (I5 * U5) / 1000</f>
        <v>38.137500000000003</v>
      </c>
      <c r="AH5" s="7">
        <f t="shared" ref="AH5" si="9" xml:space="preserve"> (J5 * V5) / 1000</f>
        <v>39.115199999999994</v>
      </c>
      <c r="AK5" s="4" t="s">
        <v>2</v>
      </c>
      <c r="AL5" s="7">
        <f>$N7/N7</f>
        <v>1</v>
      </c>
      <c r="AM5" s="7">
        <f t="shared" ref="AM5" si="10">$N7/O7</f>
        <v>1.0052910052910053</v>
      </c>
      <c r="AN5" s="7">
        <f t="shared" ref="AN5" si="11">$N7/P7</f>
        <v>1.0061782877316858</v>
      </c>
      <c r="AO5" s="7">
        <f t="shared" ref="AO5" si="12">$N7/Q7</f>
        <v>1.0035211267605637</v>
      </c>
      <c r="AP5" s="7">
        <f t="shared" ref="AP5" si="13">$N7/R7</f>
        <v>1.0151380231522706</v>
      </c>
      <c r="AQ5" s="7">
        <f>$N7/S7</f>
        <v>1.0151380231522706</v>
      </c>
      <c r="AR5" s="7">
        <f t="shared" ref="AR5" si="14">$N7/T7</f>
        <v>1.0115350488021295</v>
      </c>
      <c r="AS5" s="7">
        <f t="shared" ref="AS5" si="15">$N7/U7</f>
        <v>1.0133333333333334</v>
      </c>
      <c r="AT5" s="7">
        <f>$N7/V7</f>
        <v>1.0142348754448398</v>
      </c>
    </row>
    <row r="6" spans="1:46" x14ac:dyDescent="0.25">
      <c r="N6" s="5">
        <f>N4/60</f>
        <v>30.240000000000002</v>
      </c>
      <c r="O6" s="5">
        <f t="shared" ref="O6:V7" si="16">O4/60</f>
        <v>23.12</v>
      </c>
      <c r="P6" s="5">
        <f t="shared" si="16"/>
        <v>23.3</v>
      </c>
      <c r="Q6" s="5">
        <f t="shared" si="16"/>
        <v>24.44</v>
      </c>
      <c r="R6" s="5">
        <f t="shared" si="16"/>
        <v>24.45</v>
      </c>
      <c r="S6" s="5">
        <f t="shared" si="16"/>
        <v>24.469999999999995</v>
      </c>
      <c r="T6" s="5">
        <f t="shared" si="16"/>
        <v>24.469999999999995</v>
      </c>
      <c r="U6" s="5">
        <f t="shared" si="16"/>
        <v>24.48</v>
      </c>
      <c r="V6" s="5">
        <f t="shared" si="16"/>
        <v>24.5</v>
      </c>
      <c r="Z6" s="6"/>
      <c r="AA6" s="6"/>
      <c r="AB6" s="6"/>
      <c r="AC6" s="6"/>
      <c r="AD6" s="6"/>
      <c r="AE6" s="6"/>
      <c r="AF6" s="6"/>
      <c r="AG6" s="6"/>
      <c r="AH6" s="6"/>
      <c r="AL6" s="6"/>
      <c r="AM6" s="6"/>
      <c r="AN6" s="6"/>
      <c r="AO6" s="6"/>
      <c r="AP6" s="6"/>
      <c r="AQ6" s="6"/>
      <c r="AR6" s="6"/>
      <c r="AS6" s="6"/>
      <c r="AT6" s="6"/>
    </row>
    <row r="7" spans="1:46" x14ac:dyDescent="0.25">
      <c r="N7" s="5">
        <f>N5/60</f>
        <v>11.4</v>
      </c>
      <c r="O7" s="5">
        <f t="shared" si="16"/>
        <v>11.34</v>
      </c>
      <c r="P7" s="5">
        <f t="shared" si="16"/>
        <v>11.33</v>
      </c>
      <c r="Q7" s="5">
        <f t="shared" si="16"/>
        <v>11.359999999999998</v>
      </c>
      <c r="R7" s="5">
        <f t="shared" si="16"/>
        <v>11.23</v>
      </c>
      <c r="S7" s="5">
        <f t="shared" si="16"/>
        <v>11.23</v>
      </c>
      <c r="T7" s="5">
        <f t="shared" si="16"/>
        <v>11.27</v>
      </c>
      <c r="U7" s="5">
        <f t="shared" si="16"/>
        <v>11.25</v>
      </c>
      <c r="V7" s="5">
        <f t="shared" si="16"/>
        <v>11.24</v>
      </c>
      <c r="Z7" s="6"/>
      <c r="AA7" s="6"/>
      <c r="AB7" s="6"/>
      <c r="AC7" s="6"/>
      <c r="AD7" s="6"/>
      <c r="AE7" s="6"/>
      <c r="AF7" s="6"/>
      <c r="AG7" s="6"/>
      <c r="AH7" s="6"/>
      <c r="AL7" s="6"/>
      <c r="AM7" s="6"/>
      <c r="AN7" s="6"/>
      <c r="AO7" s="6"/>
      <c r="AP7" s="6"/>
      <c r="AQ7" s="6"/>
      <c r="AR7" s="6"/>
      <c r="AS7" s="6"/>
      <c r="AT7" s="6"/>
    </row>
    <row r="8" spans="1:46" x14ac:dyDescent="0.25">
      <c r="A8" s="2" t="s">
        <v>3</v>
      </c>
      <c r="B8" s="2">
        <v>1</v>
      </c>
      <c r="C8" s="2">
        <v>2</v>
      </c>
      <c r="D8" s="2">
        <v>4</v>
      </c>
      <c r="E8" s="2">
        <v>6</v>
      </c>
      <c r="F8" s="2">
        <v>8</v>
      </c>
      <c r="G8" s="2">
        <v>10</v>
      </c>
      <c r="H8" s="2">
        <v>12</v>
      </c>
      <c r="I8" s="2">
        <v>14</v>
      </c>
      <c r="J8" s="2">
        <v>16</v>
      </c>
      <c r="M8" s="8" t="s">
        <v>3</v>
      </c>
      <c r="N8" s="2">
        <v>1</v>
      </c>
      <c r="O8" s="2">
        <v>2</v>
      </c>
      <c r="P8" s="2">
        <v>4</v>
      </c>
      <c r="Q8" s="2">
        <v>6</v>
      </c>
      <c r="R8" s="2">
        <v>8</v>
      </c>
      <c r="S8" s="2">
        <v>10</v>
      </c>
      <c r="T8" s="2">
        <v>12</v>
      </c>
      <c r="U8" s="2">
        <v>14</v>
      </c>
      <c r="V8" s="2">
        <v>16</v>
      </c>
      <c r="Y8" s="2" t="s">
        <v>3</v>
      </c>
      <c r="Z8" s="2">
        <v>1</v>
      </c>
      <c r="AA8" s="2">
        <v>2</v>
      </c>
      <c r="AB8" s="2">
        <v>4</v>
      </c>
      <c r="AC8" s="2">
        <v>6</v>
      </c>
      <c r="AD8" s="2">
        <v>8</v>
      </c>
      <c r="AE8" s="2">
        <v>10</v>
      </c>
      <c r="AF8" s="2">
        <v>12</v>
      </c>
      <c r="AG8" s="2">
        <v>14</v>
      </c>
      <c r="AH8" s="2">
        <v>16</v>
      </c>
      <c r="AK8" s="2" t="s">
        <v>3</v>
      </c>
      <c r="AL8" s="2">
        <v>1</v>
      </c>
      <c r="AM8" s="2">
        <v>2</v>
      </c>
      <c r="AN8" s="2">
        <v>4</v>
      </c>
      <c r="AO8" s="2">
        <v>6</v>
      </c>
      <c r="AP8" s="2">
        <v>8</v>
      </c>
      <c r="AQ8" s="2">
        <v>10</v>
      </c>
      <c r="AR8" s="2">
        <v>12</v>
      </c>
      <c r="AS8" s="2">
        <v>14</v>
      </c>
      <c r="AT8" s="2">
        <v>16</v>
      </c>
    </row>
    <row r="9" spans="1:46" x14ac:dyDescent="0.25">
      <c r="A9" s="3" t="s">
        <v>1</v>
      </c>
      <c r="B9" s="3">
        <v>47</v>
      </c>
      <c r="C9" s="3">
        <v>47</v>
      </c>
      <c r="D9" s="3">
        <v>48</v>
      </c>
      <c r="E9" s="3">
        <v>48</v>
      </c>
      <c r="F9" s="3">
        <v>47.5</v>
      </c>
      <c r="G9" s="3">
        <v>47.5</v>
      </c>
      <c r="H9" s="3">
        <v>47.5</v>
      </c>
      <c r="I9" s="3">
        <v>47.5</v>
      </c>
      <c r="J9" s="3">
        <v>47.5</v>
      </c>
      <c r="M9" s="9" t="s">
        <v>1</v>
      </c>
      <c r="N9" s="3">
        <v>909</v>
      </c>
      <c r="O9" s="3">
        <v>686.4</v>
      </c>
      <c r="P9" s="3">
        <v>691.8</v>
      </c>
      <c r="Q9" s="3">
        <v>739.2</v>
      </c>
      <c r="R9" s="3">
        <v>741</v>
      </c>
      <c r="S9" s="3">
        <v>741</v>
      </c>
      <c r="T9" s="3">
        <v>724.2</v>
      </c>
      <c r="U9" s="3">
        <v>742.80000000000007</v>
      </c>
      <c r="V9" s="3">
        <v>740.4</v>
      </c>
      <c r="Y9" s="3" t="s">
        <v>1</v>
      </c>
      <c r="Z9" s="7">
        <f xml:space="preserve"> (B9 * N9) / 1000</f>
        <v>42.722999999999999</v>
      </c>
      <c r="AA9" s="7">
        <f t="shared" ref="AA9:AA10" si="17" xml:space="preserve"> (C9 * O9) / 1000</f>
        <v>32.260799999999996</v>
      </c>
      <c r="AB9" s="7">
        <f t="shared" ref="AB9:AB10" si="18" xml:space="preserve"> (D9 * P9) / 1000</f>
        <v>33.206399999999995</v>
      </c>
      <c r="AC9" s="7">
        <f t="shared" ref="AC9:AC10" si="19" xml:space="preserve"> (E9 * Q9) / 1000</f>
        <v>35.481600000000007</v>
      </c>
      <c r="AD9" s="7">
        <f t="shared" ref="AD9:AD10" si="20" xml:space="preserve"> (F9 * R9) / 1000</f>
        <v>35.197499999999998</v>
      </c>
      <c r="AE9" s="7">
        <f t="shared" ref="AE9:AE10" si="21" xml:space="preserve"> (G9 * S9) / 1000</f>
        <v>35.197499999999998</v>
      </c>
      <c r="AF9" s="7">
        <f t="shared" ref="AF9:AF10" si="22" xml:space="preserve"> (H9 * T9) / 1000</f>
        <v>34.399500000000003</v>
      </c>
      <c r="AG9" s="7">
        <f t="shared" ref="AG9:AG10" si="23" xml:space="preserve"> (I9 * U9) / 1000</f>
        <v>35.283000000000001</v>
      </c>
      <c r="AH9" s="7">
        <f t="shared" ref="AH9:AH10" si="24" xml:space="preserve"> (J9 * V9) / 1000</f>
        <v>35.168999999999997</v>
      </c>
      <c r="AK9" s="3" t="s">
        <v>1</v>
      </c>
      <c r="AL9" s="7">
        <f>$N11/N11</f>
        <v>1</v>
      </c>
      <c r="AM9" s="7">
        <f t="shared" ref="AM9:AM10" si="25">$N11/O11</f>
        <v>1.3243006993006994</v>
      </c>
      <c r="AN9" s="7">
        <f t="shared" ref="AN9:AN10" si="26">$N11/P11</f>
        <v>1.3139635732870774</v>
      </c>
      <c r="AO9" s="7">
        <f t="shared" ref="AO9:AO10" si="27">$N11/Q11</f>
        <v>1.2297077922077921</v>
      </c>
      <c r="AP9" s="7">
        <f t="shared" ref="AP9:AP10" si="28">$N11/R11</f>
        <v>1.2267206477732795</v>
      </c>
      <c r="AQ9" s="7">
        <f t="shared" ref="AQ9" si="29">$N11/S11</f>
        <v>1.2267206477732795</v>
      </c>
      <c r="AR9" s="7">
        <f t="shared" ref="AR9:AR10" si="30">$N11/T11</f>
        <v>1.2551781275890639</v>
      </c>
      <c r="AS9" s="7">
        <f t="shared" ref="AS9:AS10" si="31">$N11/U11</f>
        <v>1.2237479806138933</v>
      </c>
      <c r="AT9" s="7">
        <f>$N11/V11</f>
        <v>1.2277147487844409</v>
      </c>
    </row>
    <row r="10" spans="1:46" x14ac:dyDescent="0.25">
      <c r="A10" s="4" t="s">
        <v>2</v>
      </c>
      <c r="B10" s="4">
        <v>52</v>
      </c>
      <c r="C10" s="4">
        <v>52</v>
      </c>
      <c r="D10" s="4">
        <v>53</v>
      </c>
      <c r="E10" s="4">
        <v>56</v>
      </c>
      <c r="F10" s="4">
        <v>55</v>
      </c>
      <c r="G10" s="4">
        <v>54</v>
      </c>
      <c r="H10" s="4">
        <v>56</v>
      </c>
      <c r="I10" s="4">
        <v>54.5</v>
      </c>
      <c r="J10" s="4">
        <v>56</v>
      </c>
      <c r="M10" s="10" t="s">
        <v>2</v>
      </c>
      <c r="N10" s="4">
        <v>676.8</v>
      </c>
      <c r="O10" s="4">
        <v>670.2</v>
      </c>
      <c r="P10" s="4">
        <v>671.4</v>
      </c>
      <c r="Q10" s="4">
        <v>670.8</v>
      </c>
      <c r="R10" s="4">
        <v>672</v>
      </c>
      <c r="S10" s="4">
        <v>672</v>
      </c>
      <c r="T10" s="4">
        <v>672.6</v>
      </c>
      <c r="U10" s="4">
        <v>672</v>
      </c>
      <c r="V10" s="4">
        <v>673.2</v>
      </c>
      <c r="Y10" s="4" t="s">
        <v>2</v>
      </c>
      <c r="Z10" s="7">
        <f xml:space="preserve"> (B10 * N10) / 1000</f>
        <v>35.193599999999996</v>
      </c>
      <c r="AA10" s="7">
        <f t="shared" si="17"/>
        <v>34.8504</v>
      </c>
      <c r="AB10" s="7">
        <f t="shared" si="18"/>
        <v>35.584199999999996</v>
      </c>
      <c r="AC10" s="7">
        <f t="shared" si="19"/>
        <v>37.564799999999998</v>
      </c>
      <c r="AD10" s="7">
        <f t="shared" si="20"/>
        <v>36.96</v>
      </c>
      <c r="AE10" s="7">
        <f t="shared" si="21"/>
        <v>36.287999999999997</v>
      </c>
      <c r="AF10" s="7">
        <f t="shared" si="22"/>
        <v>37.665599999999998</v>
      </c>
      <c r="AG10" s="7">
        <f t="shared" si="23"/>
        <v>36.624000000000002</v>
      </c>
      <c r="AH10" s="7">
        <f t="shared" si="24"/>
        <v>37.699200000000005</v>
      </c>
      <c r="AK10" s="4" t="s">
        <v>2</v>
      </c>
      <c r="AL10" s="7">
        <f>$N12/N12</f>
        <v>1</v>
      </c>
      <c r="AM10" s="7">
        <f t="shared" si="25"/>
        <v>1.0098478066248879</v>
      </c>
      <c r="AN10" s="7">
        <f t="shared" si="26"/>
        <v>1.0080428954423593</v>
      </c>
      <c r="AO10" s="7">
        <f t="shared" si="27"/>
        <v>1.0089445438282647</v>
      </c>
      <c r="AP10" s="7">
        <f t="shared" si="28"/>
        <v>1.0071428571428571</v>
      </c>
      <c r="AQ10" s="7">
        <f>$N12/S12</f>
        <v>1.0071428571428571</v>
      </c>
      <c r="AR10" s="7">
        <f t="shared" si="30"/>
        <v>1.0062444246208742</v>
      </c>
      <c r="AS10" s="7">
        <f t="shared" si="31"/>
        <v>1.0071428571428571</v>
      </c>
      <c r="AT10" s="7">
        <f>$N12/V12</f>
        <v>1.0053475935828875</v>
      </c>
    </row>
    <row r="11" spans="1:46" x14ac:dyDescent="0.25">
      <c r="N11" s="5">
        <f>N9/60</f>
        <v>15.15</v>
      </c>
      <c r="O11" s="5">
        <f t="shared" ref="O11:V11" si="32">O9/60</f>
        <v>11.44</v>
      </c>
      <c r="P11" s="5">
        <f t="shared" si="32"/>
        <v>11.53</v>
      </c>
      <c r="Q11" s="5">
        <f t="shared" si="32"/>
        <v>12.32</v>
      </c>
      <c r="R11" s="5">
        <f t="shared" si="32"/>
        <v>12.35</v>
      </c>
      <c r="S11" s="5">
        <f t="shared" si="32"/>
        <v>12.35</v>
      </c>
      <c r="T11" s="5">
        <f t="shared" si="32"/>
        <v>12.07</v>
      </c>
      <c r="U11" s="5">
        <f t="shared" si="32"/>
        <v>12.38</v>
      </c>
      <c r="V11" s="5">
        <f t="shared" si="32"/>
        <v>12.34</v>
      </c>
      <c r="Z11" s="6"/>
      <c r="AA11" s="6"/>
      <c r="AB11" s="6"/>
      <c r="AC11" s="6"/>
      <c r="AD11" s="6"/>
      <c r="AE11" s="6"/>
      <c r="AF11" s="6"/>
      <c r="AG11" s="6"/>
      <c r="AH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1:46" x14ac:dyDescent="0.25">
      <c r="N12" s="5">
        <f>N10/60</f>
        <v>11.28</v>
      </c>
      <c r="O12" s="5">
        <f t="shared" ref="O12:V12" si="33">O10/60</f>
        <v>11.17</v>
      </c>
      <c r="P12" s="5">
        <f t="shared" si="33"/>
        <v>11.19</v>
      </c>
      <c r="Q12" s="5">
        <f t="shared" si="33"/>
        <v>11.18</v>
      </c>
      <c r="R12" s="5">
        <f t="shared" si="33"/>
        <v>11.2</v>
      </c>
      <c r="S12" s="5">
        <f t="shared" si="33"/>
        <v>11.2</v>
      </c>
      <c r="T12" s="5">
        <f t="shared" si="33"/>
        <v>11.21</v>
      </c>
      <c r="U12" s="5">
        <f t="shared" si="33"/>
        <v>11.2</v>
      </c>
      <c r="V12" s="5">
        <f t="shared" si="33"/>
        <v>11.22</v>
      </c>
      <c r="Z12" s="6"/>
      <c r="AA12" s="6"/>
      <c r="AB12" s="6"/>
      <c r="AC12" s="6"/>
      <c r="AD12" s="6"/>
      <c r="AE12" s="6"/>
      <c r="AF12" s="6"/>
      <c r="AG12" s="6"/>
      <c r="AH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1:46" x14ac:dyDescent="0.25">
      <c r="A13" s="2" t="s">
        <v>4</v>
      </c>
      <c r="B13" s="2">
        <v>1</v>
      </c>
      <c r="C13" s="2">
        <v>2</v>
      </c>
      <c r="D13" s="2">
        <v>4</v>
      </c>
      <c r="E13" s="2">
        <v>6</v>
      </c>
      <c r="F13" s="2">
        <v>8</v>
      </c>
      <c r="G13" s="2">
        <v>10</v>
      </c>
      <c r="H13" s="2">
        <v>12</v>
      </c>
      <c r="I13" s="2">
        <v>14</v>
      </c>
      <c r="J13" s="2">
        <v>16</v>
      </c>
      <c r="M13" s="8" t="s">
        <v>4</v>
      </c>
      <c r="N13" s="2">
        <v>1</v>
      </c>
      <c r="O13" s="2">
        <v>2</v>
      </c>
      <c r="P13" s="2">
        <v>4</v>
      </c>
      <c r="Q13" s="2">
        <v>6</v>
      </c>
      <c r="R13" s="2">
        <v>8</v>
      </c>
      <c r="S13" s="2">
        <v>10</v>
      </c>
      <c r="T13" s="2">
        <v>12</v>
      </c>
      <c r="U13" s="2">
        <v>14</v>
      </c>
      <c r="V13" s="2">
        <v>16</v>
      </c>
      <c r="Y13" s="2" t="s">
        <v>4</v>
      </c>
      <c r="Z13" s="2">
        <v>1</v>
      </c>
      <c r="AA13" s="2">
        <v>2</v>
      </c>
      <c r="AB13" s="2">
        <v>4</v>
      </c>
      <c r="AC13" s="2">
        <v>6</v>
      </c>
      <c r="AD13" s="2">
        <v>8</v>
      </c>
      <c r="AE13" s="2">
        <v>10</v>
      </c>
      <c r="AF13" s="2">
        <v>12</v>
      </c>
      <c r="AG13" s="2">
        <v>14</v>
      </c>
      <c r="AH13" s="2">
        <v>16</v>
      </c>
      <c r="AK13" s="2" t="s">
        <v>4</v>
      </c>
      <c r="AL13" s="2">
        <v>1</v>
      </c>
      <c r="AM13" s="2">
        <v>2</v>
      </c>
      <c r="AN13" s="2">
        <v>4</v>
      </c>
      <c r="AO13" s="2">
        <v>6</v>
      </c>
      <c r="AP13" s="2">
        <v>8</v>
      </c>
      <c r="AQ13" s="2">
        <v>10</v>
      </c>
      <c r="AR13" s="2">
        <v>12</v>
      </c>
      <c r="AS13" s="2">
        <v>14</v>
      </c>
      <c r="AT13" s="2">
        <v>16</v>
      </c>
    </row>
    <row r="14" spans="1:46" x14ac:dyDescent="0.25">
      <c r="A14" s="3" t="s">
        <v>1</v>
      </c>
      <c r="B14" s="3">
        <v>54.5</v>
      </c>
      <c r="C14" s="3">
        <v>54.5</v>
      </c>
      <c r="D14" s="3">
        <v>54</v>
      </c>
      <c r="E14" s="3">
        <v>54.5</v>
      </c>
      <c r="F14" s="3">
        <v>55</v>
      </c>
      <c r="G14" s="3">
        <v>54.5</v>
      </c>
      <c r="H14" s="3">
        <v>55</v>
      </c>
      <c r="I14" s="3">
        <v>54.5</v>
      </c>
      <c r="J14" s="3">
        <v>54</v>
      </c>
      <c r="M14" s="9" t="s">
        <v>1</v>
      </c>
      <c r="N14" s="3">
        <v>626.4</v>
      </c>
      <c r="O14" s="3">
        <v>484.20000000000005</v>
      </c>
      <c r="P14" s="3">
        <v>573</v>
      </c>
      <c r="Q14" s="3">
        <v>606.59999999999991</v>
      </c>
      <c r="R14" s="3">
        <v>609</v>
      </c>
      <c r="S14" s="3">
        <v>611.4</v>
      </c>
      <c r="T14" s="3">
        <v>616.79999999999995</v>
      </c>
      <c r="U14" s="3">
        <v>612</v>
      </c>
      <c r="V14" s="3">
        <v>613.20000000000005</v>
      </c>
      <c r="Y14" s="3" t="s">
        <v>1</v>
      </c>
      <c r="Z14" s="7">
        <f xml:space="preserve"> (B14 * N14) / 1000</f>
        <v>34.138799999999996</v>
      </c>
      <c r="AA14" s="7">
        <f t="shared" ref="AA14:AA15" si="34" xml:space="preserve"> (C14 * O14) / 1000</f>
        <v>26.388900000000003</v>
      </c>
      <c r="AB14" s="7">
        <f t="shared" ref="AB14:AB15" si="35" xml:space="preserve"> (D14 * P14) / 1000</f>
        <v>30.942</v>
      </c>
      <c r="AC14" s="7">
        <f t="shared" ref="AC14:AC15" si="36" xml:space="preserve"> (E14 * Q14) / 1000</f>
        <v>33.059699999999999</v>
      </c>
      <c r="AD14" s="7">
        <f t="shared" ref="AD14:AD15" si="37" xml:space="preserve"> (F14 * R14) / 1000</f>
        <v>33.494999999999997</v>
      </c>
      <c r="AE14" s="7">
        <f t="shared" ref="AE14:AE15" si="38" xml:space="preserve"> (G14 * S14) / 1000</f>
        <v>33.321299999999994</v>
      </c>
      <c r="AF14" s="7">
        <f t="shared" ref="AF14:AF15" si="39" xml:space="preserve"> (H14 * T14) / 1000</f>
        <v>33.923999999999999</v>
      </c>
      <c r="AG14" s="7">
        <f t="shared" ref="AG14:AG15" si="40" xml:space="preserve"> (I14 * U14) / 1000</f>
        <v>33.353999999999999</v>
      </c>
      <c r="AH14" s="7">
        <f t="shared" ref="AH14:AH15" si="41" xml:space="preserve"> (J14 * V14) / 1000</f>
        <v>33.1128</v>
      </c>
      <c r="AK14" s="3" t="s">
        <v>1</v>
      </c>
      <c r="AL14" s="7">
        <f>$N16/N16</f>
        <v>1</v>
      </c>
      <c r="AM14" s="7">
        <f t="shared" ref="AM14:AM15" si="42">$N16/O16</f>
        <v>1.2936802973977695</v>
      </c>
      <c r="AN14" s="7">
        <f t="shared" ref="AN14:AN15" si="43">$N16/P16</f>
        <v>1.0931937172774868</v>
      </c>
      <c r="AO14" s="7">
        <f t="shared" ref="AO14:AO15" si="44">$N16/Q16</f>
        <v>1.0326409495548963</v>
      </c>
      <c r="AP14" s="7">
        <f t="shared" ref="AP14:AP15" si="45">$N16/R16</f>
        <v>1.0285714285714285</v>
      </c>
      <c r="AQ14" s="7">
        <f t="shared" ref="AQ14" si="46">$N16/S16</f>
        <v>1.0245338567222768</v>
      </c>
      <c r="AR14" s="7">
        <f t="shared" ref="AR14:AR15" si="47">$N16/T16</f>
        <v>1.0155642023346303</v>
      </c>
      <c r="AS14" s="7">
        <f t="shared" ref="AS14:AS15" si="48">$N16/U16</f>
        <v>1.0235294117647058</v>
      </c>
      <c r="AT14" s="7">
        <f>$N16/V16</f>
        <v>1.0215264187866926</v>
      </c>
    </row>
    <row r="15" spans="1:46" x14ac:dyDescent="0.25">
      <c r="A15" s="4" t="s">
        <v>2</v>
      </c>
      <c r="B15" s="4">
        <v>52</v>
      </c>
      <c r="C15" s="4">
        <v>50</v>
      </c>
      <c r="D15" s="4">
        <v>52</v>
      </c>
      <c r="E15" s="4">
        <v>56</v>
      </c>
      <c r="F15" s="4">
        <v>54</v>
      </c>
      <c r="G15" s="4">
        <v>56</v>
      </c>
      <c r="H15" s="4">
        <v>56</v>
      </c>
      <c r="I15" s="4">
        <v>56</v>
      </c>
      <c r="J15" s="4">
        <v>56</v>
      </c>
      <c r="M15" s="10" t="s">
        <v>2</v>
      </c>
      <c r="N15" s="4">
        <v>681</v>
      </c>
      <c r="O15" s="4">
        <v>672</v>
      </c>
      <c r="P15" s="4">
        <v>672.6</v>
      </c>
      <c r="Q15" s="4">
        <v>672.6</v>
      </c>
      <c r="R15" s="4">
        <v>672</v>
      </c>
      <c r="S15" s="4">
        <v>671.4</v>
      </c>
      <c r="T15" s="4">
        <v>671.4</v>
      </c>
      <c r="U15" s="4">
        <v>671.4</v>
      </c>
      <c r="V15" s="4">
        <v>672</v>
      </c>
      <c r="Y15" s="4" t="s">
        <v>2</v>
      </c>
      <c r="Z15" s="7">
        <f xml:space="preserve"> (B15 * N15) / 1000</f>
        <v>35.411999999999999</v>
      </c>
      <c r="AA15" s="7">
        <f t="shared" si="34"/>
        <v>33.6</v>
      </c>
      <c r="AB15" s="7">
        <f t="shared" si="35"/>
        <v>34.975200000000001</v>
      </c>
      <c r="AC15" s="7">
        <f t="shared" si="36"/>
        <v>37.665599999999998</v>
      </c>
      <c r="AD15" s="7">
        <f t="shared" si="37"/>
        <v>36.287999999999997</v>
      </c>
      <c r="AE15" s="7">
        <f t="shared" si="38"/>
        <v>37.598399999999998</v>
      </c>
      <c r="AF15" s="7">
        <f t="shared" si="39"/>
        <v>37.598399999999998</v>
      </c>
      <c r="AG15" s="7">
        <f t="shared" si="40"/>
        <v>37.598399999999998</v>
      </c>
      <c r="AH15" s="7">
        <f t="shared" si="41"/>
        <v>37.631999999999998</v>
      </c>
      <c r="AK15" s="4" t="s">
        <v>2</v>
      </c>
      <c r="AL15" s="7">
        <f>$N17/N17</f>
        <v>1</v>
      </c>
      <c r="AM15" s="7">
        <f t="shared" si="42"/>
        <v>1.0133928571428572</v>
      </c>
      <c r="AN15" s="7">
        <f t="shared" si="43"/>
        <v>1.0124888492417483</v>
      </c>
      <c r="AO15" s="7">
        <f t="shared" si="44"/>
        <v>1.0124888492417483</v>
      </c>
      <c r="AP15" s="7">
        <f t="shared" si="45"/>
        <v>1.0133928571428572</v>
      </c>
      <c r="AQ15" s="7">
        <f>$N17/S17</f>
        <v>1.0142984807864164</v>
      </c>
      <c r="AR15" s="7">
        <f t="shared" si="47"/>
        <v>1.0142984807864164</v>
      </c>
      <c r="AS15" s="7">
        <f t="shared" si="48"/>
        <v>1.0142984807864164</v>
      </c>
      <c r="AT15" s="7">
        <f>$N17/V17</f>
        <v>1.0133928571428572</v>
      </c>
    </row>
    <row r="16" spans="1:46" x14ac:dyDescent="0.25">
      <c r="N16" s="5">
        <f>N14/60</f>
        <v>10.44</v>
      </c>
      <c r="O16" s="5">
        <f t="shared" ref="O16:V16" si="49">O14/60</f>
        <v>8.07</v>
      </c>
      <c r="P16" s="5">
        <f t="shared" si="49"/>
        <v>9.5500000000000007</v>
      </c>
      <c r="Q16" s="5">
        <f t="shared" si="49"/>
        <v>10.109999999999998</v>
      </c>
      <c r="R16" s="5">
        <f t="shared" si="49"/>
        <v>10.15</v>
      </c>
      <c r="S16" s="5">
        <f t="shared" si="49"/>
        <v>10.19</v>
      </c>
      <c r="T16" s="5">
        <f t="shared" si="49"/>
        <v>10.28</v>
      </c>
      <c r="U16" s="5">
        <f t="shared" si="49"/>
        <v>10.199999999999999</v>
      </c>
      <c r="V16" s="5">
        <f t="shared" si="49"/>
        <v>10.220000000000001</v>
      </c>
      <c r="Z16" s="6"/>
      <c r="AA16" s="6"/>
      <c r="AB16" s="6"/>
      <c r="AC16" s="6"/>
      <c r="AD16" s="6"/>
      <c r="AE16" s="6"/>
      <c r="AF16" s="6"/>
      <c r="AG16" s="6"/>
      <c r="AH16" s="6"/>
      <c r="AL16" s="6"/>
      <c r="AM16" s="6"/>
      <c r="AN16" s="6"/>
      <c r="AO16" s="6"/>
      <c r="AP16" s="6"/>
      <c r="AQ16" s="6"/>
      <c r="AR16" s="6"/>
      <c r="AS16" s="6"/>
      <c r="AT16" s="6"/>
    </row>
    <row r="17" spans="1:46" x14ac:dyDescent="0.25">
      <c r="N17" s="5">
        <f>N15/60</f>
        <v>11.35</v>
      </c>
      <c r="O17" s="5">
        <f t="shared" ref="O17:V17" si="50">O15/60</f>
        <v>11.2</v>
      </c>
      <c r="P17" s="5">
        <f t="shared" si="50"/>
        <v>11.21</v>
      </c>
      <c r="Q17" s="5">
        <f t="shared" si="50"/>
        <v>11.21</v>
      </c>
      <c r="R17" s="5">
        <f t="shared" si="50"/>
        <v>11.2</v>
      </c>
      <c r="S17" s="5">
        <f t="shared" si="50"/>
        <v>11.19</v>
      </c>
      <c r="T17" s="5">
        <f t="shared" si="50"/>
        <v>11.19</v>
      </c>
      <c r="U17" s="5">
        <f t="shared" si="50"/>
        <v>11.19</v>
      </c>
      <c r="V17" s="5">
        <f t="shared" si="50"/>
        <v>11.2</v>
      </c>
      <c r="Z17" s="6"/>
      <c r="AA17" s="6"/>
      <c r="AB17" s="6"/>
      <c r="AC17" s="6"/>
      <c r="AD17" s="6"/>
      <c r="AE17" s="6"/>
      <c r="AF17" s="6"/>
      <c r="AG17" s="6"/>
      <c r="AH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x14ac:dyDescent="0.25">
      <c r="A18" s="2" t="s">
        <v>5</v>
      </c>
      <c r="B18" s="2">
        <v>1</v>
      </c>
      <c r="C18" s="2">
        <v>2</v>
      </c>
      <c r="D18" s="2">
        <v>4</v>
      </c>
      <c r="E18" s="2">
        <v>6</v>
      </c>
      <c r="F18" s="2">
        <v>8</v>
      </c>
      <c r="G18" s="2">
        <v>10</v>
      </c>
      <c r="H18" s="2">
        <v>12</v>
      </c>
      <c r="I18" s="2">
        <v>14</v>
      </c>
      <c r="J18" s="2">
        <v>16</v>
      </c>
      <c r="M18" s="8" t="s">
        <v>5</v>
      </c>
      <c r="N18" s="2">
        <v>1</v>
      </c>
      <c r="O18" s="2">
        <v>2</v>
      </c>
      <c r="P18" s="2">
        <v>4</v>
      </c>
      <c r="Q18" s="2">
        <v>6</v>
      </c>
      <c r="R18" s="2">
        <v>8</v>
      </c>
      <c r="S18" s="2">
        <v>10</v>
      </c>
      <c r="T18" s="2">
        <v>12</v>
      </c>
      <c r="U18" s="2">
        <v>14</v>
      </c>
      <c r="V18" s="2">
        <v>16</v>
      </c>
      <c r="Y18" s="2" t="s">
        <v>5</v>
      </c>
      <c r="Z18" s="2">
        <v>1</v>
      </c>
      <c r="AA18" s="2">
        <v>2</v>
      </c>
      <c r="AB18" s="2">
        <v>4</v>
      </c>
      <c r="AC18" s="2">
        <v>6</v>
      </c>
      <c r="AD18" s="2">
        <v>8</v>
      </c>
      <c r="AE18" s="2">
        <v>10</v>
      </c>
      <c r="AF18" s="2">
        <v>12</v>
      </c>
      <c r="AG18" s="2">
        <v>14</v>
      </c>
      <c r="AH18" s="2">
        <v>16</v>
      </c>
      <c r="AK18" s="2" t="s">
        <v>5</v>
      </c>
      <c r="AL18" s="2">
        <v>1</v>
      </c>
      <c r="AM18" s="2">
        <v>2</v>
      </c>
      <c r="AN18" s="2">
        <v>4</v>
      </c>
      <c r="AO18" s="2">
        <v>6</v>
      </c>
      <c r="AP18" s="2">
        <v>8</v>
      </c>
      <c r="AQ18" s="2">
        <v>10</v>
      </c>
      <c r="AR18" s="2">
        <v>12</v>
      </c>
      <c r="AS18" s="2">
        <v>14</v>
      </c>
      <c r="AT18" s="2">
        <v>16</v>
      </c>
    </row>
    <row r="19" spans="1:46" x14ac:dyDescent="0.25">
      <c r="A19" s="3" t="s">
        <v>1</v>
      </c>
      <c r="B19" s="3">
        <v>56</v>
      </c>
      <c r="C19" s="3">
        <v>57</v>
      </c>
      <c r="D19" s="3">
        <v>57</v>
      </c>
      <c r="E19" s="3">
        <v>57</v>
      </c>
      <c r="F19" s="3">
        <v>57</v>
      </c>
      <c r="G19" s="3">
        <v>57</v>
      </c>
      <c r="H19" s="3">
        <v>56</v>
      </c>
      <c r="I19" s="3">
        <v>56.5</v>
      </c>
      <c r="J19" s="3">
        <v>57.5</v>
      </c>
      <c r="M19" s="9" t="s">
        <v>1</v>
      </c>
      <c r="N19" s="3">
        <v>555</v>
      </c>
      <c r="O19" s="3">
        <v>490.2</v>
      </c>
      <c r="P19" s="3">
        <v>483.00000000000006</v>
      </c>
      <c r="Q19" s="3">
        <v>511.2</v>
      </c>
      <c r="R19" s="3">
        <v>540.6</v>
      </c>
      <c r="S19" s="3">
        <v>514.20000000000005</v>
      </c>
      <c r="T19" s="3">
        <v>501</v>
      </c>
      <c r="U19" s="3">
        <v>508.8</v>
      </c>
      <c r="V19" s="3">
        <v>508.8</v>
      </c>
      <c r="Y19" s="3" t="s">
        <v>1</v>
      </c>
      <c r="Z19" s="7">
        <f xml:space="preserve"> (B19 * N19) / 1000</f>
        <v>31.08</v>
      </c>
      <c r="AA19" s="7">
        <f t="shared" ref="AA19:AA20" si="51" xml:space="preserve"> (C19 * O19) / 1000</f>
        <v>27.941399999999998</v>
      </c>
      <c r="AB19" s="7">
        <f t="shared" ref="AB19:AB20" si="52" xml:space="preserve"> (D19 * P19) / 1000</f>
        <v>27.531000000000002</v>
      </c>
      <c r="AC19" s="7">
        <f t="shared" ref="AC19:AC20" si="53" xml:space="preserve"> (E19 * Q19) / 1000</f>
        <v>29.138399999999997</v>
      </c>
      <c r="AD19" s="7">
        <f t="shared" ref="AD19:AD20" si="54" xml:space="preserve"> (F19 * R19) / 1000</f>
        <v>30.8142</v>
      </c>
      <c r="AE19" s="7">
        <f t="shared" ref="AE19:AE20" si="55" xml:space="preserve"> (G19 * S19) / 1000</f>
        <v>29.3094</v>
      </c>
      <c r="AF19" s="7">
        <f t="shared" ref="AF19:AF20" si="56" xml:space="preserve"> (H19 * T19) / 1000</f>
        <v>28.056000000000001</v>
      </c>
      <c r="AG19" s="7">
        <f t="shared" ref="AG19:AG20" si="57" xml:space="preserve"> (I19 * U19) / 1000</f>
        <v>28.747199999999999</v>
      </c>
      <c r="AH19" s="7">
        <f t="shared" ref="AH19:AH20" si="58" xml:space="preserve"> (J19 * V19) / 1000</f>
        <v>29.256</v>
      </c>
      <c r="AK19" s="3" t="s">
        <v>1</v>
      </c>
      <c r="AL19" s="7">
        <f>$N21/N21</f>
        <v>1</v>
      </c>
      <c r="AM19" s="7">
        <f t="shared" ref="AM19:AM20" si="59">$N21/O21</f>
        <v>1.1321909424724603</v>
      </c>
      <c r="AN19" s="7">
        <f t="shared" ref="AN19:AN20" si="60">$N21/P21</f>
        <v>1.1490683229813663</v>
      </c>
      <c r="AO19" s="7">
        <f t="shared" ref="AO19:AO20" si="61">$N21/Q21</f>
        <v>1.085680751173709</v>
      </c>
      <c r="AP19" s="7">
        <f t="shared" ref="AP19:AP20" si="62">$N21/R21</f>
        <v>1.0266370699223086</v>
      </c>
      <c r="AQ19" s="7">
        <f t="shared" ref="AQ19" si="63">$N21/S21</f>
        <v>1.0793465577596266</v>
      </c>
      <c r="AR19" s="7">
        <f t="shared" ref="AR19:AR20" si="64">$N21/T21</f>
        <v>1.1077844311377245</v>
      </c>
      <c r="AS19" s="7">
        <f t="shared" ref="AS19:AS20" si="65">$N21/U21</f>
        <v>1.0908018867924527</v>
      </c>
      <c r="AT19" s="7">
        <f>$N21/V21</f>
        <v>1.0908018867924527</v>
      </c>
    </row>
    <row r="20" spans="1:46" x14ac:dyDescent="0.25">
      <c r="A20" s="4" t="s">
        <v>2</v>
      </c>
      <c r="B20" s="4">
        <v>51</v>
      </c>
      <c r="C20" s="4">
        <v>53</v>
      </c>
      <c r="D20" s="4">
        <v>51</v>
      </c>
      <c r="E20" s="4">
        <v>51</v>
      </c>
      <c r="F20" s="4">
        <v>55</v>
      </c>
      <c r="G20" s="4">
        <v>56</v>
      </c>
      <c r="H20" s="4">
        <v>55</v>
      </c>
      <c r="I20" s="4">
        <v>54</v>
      </c>
      <c r="J20" s="4">
        <v>57</v>
      </c>
      <c r="M20" s="10" t="s">
        <v>2</v>
      </c>
      <c r="N20" s="4">
        <v>676.19999999999993</v>
      </c>
      <c r="O20" s="4">
        <v>669</v>
      </c>
      <c r="P20" s="4">
        <v>668.40000000000009</v>
      </c>
      <c r="Q20" s="4">
        <v>669.6</v>
      </c>
      <c r="R20" s="4">
        <v>669</v>
      </c>
      <c r="S20" s="4">
        <v>670.2</v>
      </c>
      <c r="T20" s="4">
        <v>670.2</v>
      </c>
      <c r="U20" s="4">
        <v>669.6</v>
      </c>
      <c r="V20" s="4">
        <v>669.6</v>
      </c>
      <c r="Y20" s="4" t="s">
        <v>2</v>
      </c>
      <c r="Z20" s="7">
        <f xml:space="preserve"> (B20 * N20) / 1000</f>
        <v>34.486199999999997</v>
      </c>
      <c r="AA20" s="7">
        <f t="shared" si="51"/>
        <v>35.457000000000001</v>
      </c>
      <c r="AB20" s="7">
        <f t="shared" si="52"/>
        <v>34.0884</v>
      </c>
      <c r="AC20" s="7">
        <f t="shared" si="53"/>
        <v>34.1496</v>
      </c>
      <c r="AD20" s="7">
        <f t="shared" si="54"/>
        <v>36.795000000000002</v>
      </c>
      <c r="AE20" s="7">
        <f t="shared" si="55"/>
        <v>37.531200000000005</v>
      </c>
      <c r="AF20" s="7">
        <f t="shared" si="56"/>
        <v>36.860999999999997</v>
      </c>
      <c r="AG20" s="7">
        <f t="shared" si="57"/>
        <v>36.1584</v>
      </c>
      <c r="AH20" s="7">
        <f t="shared" si="58"/>
        <v>38.167200000000001</v>
      </c>
      <c r="AK20" s="4" t="s">
        <v>2</v>
      </c>
      <c r="AL20" s="7">
        <f>$N22/N22</f>
        <v>1</v>
      </c>
      <c r="AM20" s="7">
        <f t="shared" si="59"/>
        <v>1.010762331838565</v>
      </c>
      <c r="AN20" s="7">
        <f t="shared" si="60"/>
        <v>1.0116696588868939</v>
      </c>
      <c r="AO20" s="7">
        <f t="shared" si="61"/>
        <v>1.0098566308243726</v>
      </c>
      <c r="AP20" s="7">
        <f t="shared" si="62"/>
        <v>1.010762331838565</v>
      </c>
      <c r="AQ20" s="7">
        <f>$N22/S22</f>
        <v>1.0089525514771709</v>
      </c>
      <c r="AR20" s="7">
        <f t="shared" si="64"/>
        <v>1.0089525514771709</v>
      </c>
      <c r="AS20" s="7">
        <f t="shared" si="65"/>
        <v>1.0098566308243726</v>
      </c>
      <c r="AT20" s="7">
        <f>$N22/V22</f>
        <v>1.0098566308243726</v>
      </c>
    </row>
    <row r="21" spans="1:46" x14ac:dyDescent="0.25">
      <c r="N21" s="5">
        <f>N19/60</f>
        <v>9.25</v>
      </c>
      <c r="O21" s="5">
        <f t="shared" ref="O21:V21" si="66">O19/60</f>
        <v>8.17</v>
      </c>
      <c r="P21" s="5">
        <f t="shared" si="66"/>
        <v>8.0500000000000007</v>
      </c>
      <c r="Q21" s="5">
        <f t="shared" si="66"/>
        <v>8.52</v>
      </c>
      <c r="R21" s="5">
        <f t="shared" si="66"/>
        <v>9.01</v>
      </c>
      <c r="S21" s="5">
        <f t="shared" si="66"/>
        <v>8.57</v>
      </c>
      <c r="T21" s="5">
        <f t="shared" si="66"/>
        <v>8.35</v>
      </c>
      <c r="U21" s="5">
        <f t="shared" si="66"/>
        <v>8.48</v>
      </c>
      <c r="V21" s="5">
        <f t="shared" si="66"/>
        <v>8.48</v>
      </c>
      <c r="Z21" s="6"/>
      <c r="AA21" s="6"/>
      <c r="AB21" s="6"/>
      <c r="AC21" s="6"/>
      <c r="AD21" s="6"/>
      <c r="AE21" s="6"/>
      <c r="AF21" s="6"/>
      <c r="AG21" s="6"/>
      <c r="AH21" s="6"/>
      <c r="AL21" s="6"/>
      <c r="AM21" s="6"/>
      <c r="AN21" s="6"/>
      <c r="AO21" s="6"/>
      <c r="AP21" s="6"/>
      <c r="AQ21" s="6"/>
      <c r="AR21" s="6"/>
      <c r="AS21" s="6"/>
      <c r="AT21" s="6"/>
    </row>
    <row r="22" spans="1:46" x14ac:dyDescent="0.25">
      <c r="N22" s="5">
        <f>N20/60</f>
        <v>11.27</v>
      </c>
      <c r="O22" s="5">
        <f t="shared" ref="O22:V22" si="67">O20/60</f>
        <v>11.15</v>
      </c>
      <c r="P22" s="5">
        <f t="shared" si="67"/>
        <v>11.140000000000002</v>
      </c>
      <c r="Q22" s="5">
        <f t="shared" si="67"/>
        <v>11.16</v>
      </c>
      <c r="R22" s="5">
        <f t="shared" si="67"/>
        <v>11.15</v>
      </c>
      <c r="S22" s="5">
        <f t="shared" si="67"/>
        <v>11.17</v>
      </c>
      <c r="T22" s="5">
        <f t="shared" si="67"/>
        <v>11.17</v>
      </c>
      <c r="U22" s="5">
        <f t="shared" si="67"/>
        <v>11.16</v>
      </c>
      <c r="V22" s="5">
        <f t="shared" si="67"/>
        <v>11.16</v>
      </c>
      <c r="Z22" s="6"/>
      <c r="AA22" s="6"/>
      <c r="AB22" s="6"/>
      <c r="AC22" s="6"/>
      <c r="AD22" s="6"/>
      <c r="AE22" s="6"/>
      <c r="AF22" s="6"/>
      <c r="AG22" s="6"/>
      <c r="AH22" s="6"/>
      <c r="AL22" s="6"/>
      <c r="AM22" s="6"/>
      <c r="AN22" s="6"/>
      <c r="AO22" s="6"/>
      <c r="AP22" s="6"/>
      <c r="AQ22" s="6"/>
      <c r="AR22" s="6"/>
      <c r="AS22" s="6"/>
      <c r="AT22" s="6"/>
    </row>
    <row r="23" spans="1:46" x14ac:dyDescent="0.25">
      <c r="A23" s="2" t="s">
        <v>6</v>
      </c>
      <c r="B23" s="2">
        <v>1</v>
      </c>
      <c r="C23" s="2">
        <v>2</v>
      </c>
      <c r="D23" s="2">
        <v>4</v>
      </c>
      <c r="E23" s="2">
        <v>6</v>
      </c>
      <c r="F23" s="2">
        <v>8</v>
      </c>
      <c r="G23" s="2">
        <v>10</v>
      </c>
      <c r="H23" s="2">
        <v>12</v>
      </c>
      <c r="I23" s="2">
        <v>14</v>
      </c>
      <c r="J23" s="2">
        <v>16</v>
      </c>
      <c r="M23" s="8" t="s">
        <v>6</v>
      </c>
      <c r="N23" s="2">
        <v>1</v>
      </c>
      <c r="O23" s="2">
        <v>2</v>
      </c>
      <c r="P23" s="2">
        <v>4</v>
      </c>
      <c r="Q23" s="2">
        <v>6</v>
      </c>
      <c r="R23" s="2">
        <v>8</v>
      </c>
      <c r="S23" s="2">
        <v>10</v>
      </c>
      <c r="T23" s="2">
        <v>12</v>
      </c>
      <c r="U23" s="2">
        <v>14</v>
      </c>
      <c r="V23" s="2">
        <v>16</v>
      </c>
      <c r="Y23" s="2" t="s">
        <v>6</v>
      </c>
      <c r="Z23" s="2">
        <v>1</v>
      </c>
      <c r="AA23" s="2">
        <v>2</v>
      </c>
      <c r="AB23" s="2">
        <v>4</v>
      </c>
      <c r="AC23" s="2">
        <v>6</v>
      </c>
      <c r="AD23" s="2">
        <v>8</v>
      </c>
      <c r="AE23" s="2">
        <v>10</v>
      </c>
      <c r="AF23" s="2">
        <v>12</v>
      </c>
      <c r="AG23" s="2">
        <v>14</v>
      </c>
      <c r="AH23" s="2">
        <v>16</v>
      </c>
      <c r="AK23" s="2" t="s">
        <v>6</v>
      </c>
      <c r="AL23" s="2">
        <v>1</v>
      </c>
      <c r="AM23" s="2">
        <v>2</v>
      </c>
      <c r="AN23" s="2">
        <v>4</v>
      </c>
      <c r="AO23" s="2">
        <v>6</v>
      </c>
      <c r="AP23" s="2">
        <v>8</v>
      </c>
      <c r="AQ23" s="2">
        <v>10</v>
      </c>
      <c r="AR23" s="2">
        <v>12</v>
      </c>
      <c r="AS23" s="2">
        <v>14</v>
      </c>
      <c r="AT23" s="2">
        <v>16</v>
      </c>
    </row>
    <row r="24" spans="1:46" x14ac:dyDescent="0.25">
      <c r="A24" s="3" t="s">
        <v>1</v>
      </c>
      <c r="B24" s="3">
        <v>58</v>
      </c>
      <c r="C24" s="3">
        <v>62</v>
      </c>
      <c r="D24" s="3">
        <v>61</v>
      </c>
      <c r="E24" s="3">
        <v>61</v>
      </c>
      <c r="F24" s="3">
        <v>58.5</v>
      </c>
      <c r="G24" s="3">
        <v>59</v>
      </c>
      <c r="H24" s="3">
        <v>58</v>
      </c>
      <c r="I24" s="3">
        <v>60</v>
      </c>
      <c r="J24" s="3">
        <v>59</v>
      </c>
      <c r="M24" s="9" t="s">
        <v>1</v>
      </c>
      <c r="N24" s="3">
        <v>544.79999999999995</v>
      </c>
      <c r="O24" s="3">
        <v>494.40000000000003</v>
      </c>
      <c r="P24" s="3">
        <v>435</v>
      </c>
      <c r="Q24" s="3">
        <v>502.80000000000007</v>
      </c>
      <c r="R24" s="3">
        <v>447</v>
      </c>
      <c r="S24" s="3">
        <v>482.4</v>
      </c>
      <c r="T24" s="3">
        <v>499.20000000000005</v>
      </c>
      <c r="U24" s="3">
        <v>483.00000000000006</v>
      </c>
      <c r="V24" s="3">
        <v>449.40000000000003</v>
      </c>
      <c r="Y24" s="3" t="s">
        <v>1</v>
      </c>
      <c r="Z24" s="7">
        <f xml:space="preserve"> (B24 * N24) / 1000</f>
        <v>31.598399999999998</v>
      </c>
      <c r="AA24" s="7">
        <f t="shared" ref="AA24:AA25" si="68" xml:space="preserve"> (C24 * O24) / 1000</f>
        <v>30.652800000000003</v>
      </c>
      <c r="AB24" s="7">
        <f t="shared" ref="AB24:AB25" si="69" xml:space="preserve"> (D24 * P24) / 1000</f>
        <v>26.535</v>
      </c>
      <c r="AC24" s="7">
        <f t="shared" ref="AC24:AC25" si="70" xml:space="preserve"> (E24 * Q24) / 1000</f>
        <v>30.670800000000003</v>
      </c>
      <c r="AD24" s="7">
        <f t="shared" ref="AD24:AD25" si="71" xml:space="preserve"> (F24 * R24) / 1000</f>
        <v>26.1495</v>
      </c>
      <c r="AE24" s="7">
        <f t="shared" ref="AE24:AE25" si="72" xml:space="preserve"> (G24 * S24) / 1000</f>
        <v>28.461599999999997</v>
      </c>
      <c r="AF24" s="7">
        <f t="shared" ref="AF24:AF25" si="73" xml:space="preserve"> (H24 * T24) / 1000</f>
        <v>28.953600000000002</v>
      </c>
      <c r="AG24" s="7">
        <f t="shared" ref="AG24:AG25" si="74" xml:space="preserve"> (I24 * U24) / 1000</f>
        <v>28.980000000000004</v>
      </c>
      <c r="AH24" s="7">
        <f t="shared" ref="AH24:AH25" si="75" xml:space="preserve"> (J24 * V24) / 1000</f>
        <v>26.514600000000002</v>
      </c>
      <c r="AK24" s="3" t="s">
        <v>1</v>
      </c>
      <c r="AL24" s="7">
        <f>$N26/N26</f>
        <v>1</v>
      </c>
      <c r="AM24" s="7">
        <f t="shared" ref="AM24:AM25" si="76">$N26/O26</f>
        <v>1.1019417475728155</v>
      </c>
      <c r="AN24" s="7">
        <f t="shared" ref="AN24:AN25" si="77">$N26/P26</f>
        <v>1.2524137931034482</v>
      </c>
      <c r="AO24" s="7">
        <f t="shared" ref="AO24:AO25" si="78">$N26/Q26</f>
        <v>1.0835322195704056</v>
      </c>
      <c r="AP24" s="7">
        <f t="shared" ref="AP24:AP25" si="79">$N26/R26</f>
        <v>1.2187919463087249</v>
      </c>
      <c r="AQ24" s="7">
        <f t="shared" ref="AQ24" si="80">$N26/S26</f>
        <v>1.1293532338308458</v>
      </c>
      <c r="AR24" s="7">
        <f t="shared" ref="AR24:AR25" si="81">$N26/T26</f>
        <v>1.0913461538461537</v>
      </c>
      <c r="AS24" s="7">
        <f t="shared" ref="AS24:AS25" si="82">$N26/U26</f>
        <v>1.1279503105590061</v>
      </c>
      <c r="AT24" s="7">
        <f>$N26/V26</f>
        <v>1.2122830440587449</v>
      </c>
    </row>
    <row r="25" spans="1:46" x14ac:dyDescent="0.25">
      <c r="A25" s="4" t="s">
        <v>2</v>
      </c>
      <c r="B25" s="4">
        <v>50</v>
      </c>
      <c r="C25" s="4">
        <v>50</v>
      </c>
      <c r="D25" s="4">
        <v>54</v>
      </c>
      <c r="E25" s="4">
        <v>52</v>
      </c>
      <c r="F25" s="4">
        <v>52</v>
      </c>
      <c r="G25" s="4">
        <v>52</v>
      </c>
      <c r="H25" s="4">
        <v>53</v>
      </c>
      <c r="I25" s="4">
        <v>53</v>
      </c>
      <c r="J25" s="4">
        <v>55</v>
      </c>
      <c r="M25" s="10" t="s">
        <v>2</v>
      </c>
      <c r="N25" s="4">
        <v>675.6</v>
      </c>
      <c r="O25" s="4">
        <v>682.19999999999993</v>
      </c>
      <c r="P25" s="4">
        <v>669</v>
      </c>
      <c r="Q25" s="4">
        <v>670.8</v>
      </c>
      <c r="R25" s="4">
        <v>670.8</v>
      </c>
      <c r="S25" s="4">
        <v>670.8</v>
      </c>
      <c r="T25" s="4">
        <v>670.8</v>
      </c>
      <c r="U25" s="4">
        <v>669</v>
      </c>
      <c r="V25" s="4">
        <v>671.4</v>
      </c>
      <c r="Y25" s="4" t="s">
        <v>2</v>
      </c>
      <c r="Z25" s="7">
        <f xml:space="preserve"> (B25 * N25) / 1000</f>
        <v>33.78</v>
      </c>
      <c r="AA25" s="7">
        <f t="shared" si="68"/>
        <v>34.11</v>
      </c>
      <c r="AB25" s="7">
        <f t="shared" si="69"/>
        <v>36.125999999999998</v>
      </c>
      <c r="AC25" s="7">
        <f t="shared" si="70"/>
        <v>34.881599999999999</v>
      </c>
      <c r="AD25" s="7">
        <f t="shared" si="71"/>
        <v>34.881599999999999</v>
      </c>
      <c r="AE25" s="7">
        <f t="shared" si="72"/>
        <v>34.881599999999999</v>
      </c>
      <c r="AF25" s="7">
        <f t="shared" si="73"/>
        <v>35.552399999999992</v>
      </c>
      <c r="AG25" s="7">
        <f t="shared" si="74"/>
        <v>35.457000000000001</v>
      </c>
      <c r="AH25" s="7">
        <f t="shared" si="75"/>
        <v>36.927</v>
      </c>
      <c r="AK25" s="4" t="s">
        <v>2</v>
      </c>
      <c r="AL25" s="7">
        <f>$N27/N27</f>
        <v>1</v>
      </c>
      <c r="AM25" s="7">
        <f t="shared" si="76"/>
        <v>0.9903254177660511</v>
      </c>
      <c r="AN25" s="7">
        <f t="shared" si="77"/>
        <v>1.0098654708520178</v>
      </c>
      <c r="AO25" s="7">
        <f t="shared" si="78"/>
        <v>1.0071556350626119</v>
      </c>
      <c r="AP25" s="7">
        <f t="shared" si="79"/>
        <v>1.0071556350626119</v>
      </c>
      <c r="AQ25" s="7">
        <f>$N27/S27</f>
        <v>1.0071556350626119</v>
      </c>
      <c r="AR25" s="7">
        <f t="shared" si="81"/>
        <v>1.0071556350626119</v>
      </c>
      <c r="AS25" s="7">
        <f t="shared" si="82"/>
        <v>1.0098654708520178</v>
      </c>
      <c r="AT25" s="7">
        <f>$N27/V27</f>
        <v>1.0062555853440571</v>
      </c>
    </row>
    <row r="26" spans="1:46" x14ac:dyDescent="0.25">
      <c r="N26" s="5">
        <f>N24/60</f>
        <v>9.08</v>
      </c>
      <c r="O26" s="5">
        <f t="shared" ref="O26:V26" si="83">O24/60</f>
        <v>8.24</v>
      </c>
      <c r="P26" s="5">
        <f t="shared" si="83"/>
        <v>7.25</v>
      </c>
      <c r="Q26" s="5">
        <f t="shared" si="83"/>
        <v>8.3800000000000008</v>
      </c>
      <c r="R26" s="5">
        <f t="shared" si="83"/>
        <v>7.45</v>
      </c>
      <c r="S26" s="5">
        <f t="shared" si="83"/>
        <v>8.0399999999999991</v>
      </c>
      <c r="T26" s="5">
        <f t="shared" si="83"/>
        <v>8.32</v>
      </c>
      <c r="U26" s="5">
        <f t="shared" si="83"/>
        <v>8.0500000000000007</v>
      </c>
      <c r="V26" s="5">
        <f t="shared" si="83"/>
        <v>7.49</v>
      </c>
      <c r="Z26" s="6"/>
      <c r="AA26" s="6"/>
      <c r="AB26" s="6"/>
      <c r="AC26" s="6"/>
      <c r="AD26" s="6"/>
      <c r="AE26" s="6"/>
      <c r="AF26" s="6"/>
      <c r="AG26" s="6"/>
      <c r="AH26" s="6"/>
      <c r="AL26" s="6"/>
      <c r="AM26" s="6"/>
      <c r="AN26" s="6"/>
      <c r="AO26" s="6"/>
      <c r="AP26" s="6"/>
      <c r="AQ26" s="6"/>
      <c r="AR26" s="6"/>
      <c r="AS26" s="6"/>
      <c r="AT26" s="6"/>
    </row>
    <row r="27" spans="1:46" x14ac:dyDescent="0.25">
      <c r="N27" s="5">
        <f>N25/60</f>
        <v>11.26</v>
      </c>
      <c r="O27" s="5">
        <f t="shared" ref="O27:V27" si="84">O25/60</f>
        <v>11.37</v>
      </c>
      <c r="P27" s="5">
        <f t="shared" si="84"/>
        <v>11.15</v>
      </c>
      <c r="Q27" s="5">
        <f t="shared" si="84"/>
        <v>11.18</v>
      </c>
      <c r="R27" s="5">
        <f t="shared" si="84"/>
        <v>11.18</v>
      </c>
      <c r="S27" s="5">
        <f t="shared" si="84"/>
        <v>11.18</v>
      </c>
      <c r="T27" s="5">
        <f t="shared" si="84"/>
        <v>11.18</v>
      </c>
      <c r="U27" s="5">
        <f t="shared" si="84"/>
        <v>11.15</v>
      </c>
      <c r="V27" s="5">
        <f t="shared" si="84"/>
        <v>11.19</v>
      </c>
      <c r="Z27" s="6"/>
      <c r="AA27" s="6"/>
      <c r="AB27" s="6"/>
      <c r="AC27" s="6"/>
      <c r="AD27" s="6"/>
      <c r="AE27" s="6"/>
      <c r="AF27" s="6"/>
      <c r="AG27" s="6"/>
      <c r="AH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6" x14ac:dyDescent="0.25">
      <c r="A28" s="2" t="s">
        <v>7</v>
      </c>
      <c r="B28" s="2">
        <v>1</v>
      </c>
      <c r="C28" s="2">
        <v>2</v>
      </c>
      <c r="D28" s="2">
        <v>4</v>
      </c>
      <c r="E28" s="2">
        <v>6</v>
      </c>
      <c r="F28" s="2">
        <v>8</v>
      </c>
      <c r="G28" s="2">
        <v>10</v>
      </c>
      <c r="H28" s="2">
        <v>12</v>
      </c>
      <c r="I28" s="2">
        <v>14</v>
      </c>
      <c r="J28" s="2">
        <v>16</v>
      </c>
      <c r="M28" s="8" t="s">
        <v>7</v>
      </c>
      <c r="N28" s="2">
        <v>1</v>
      </c>
      <c r="O28" s="2">
        <v>2</v>
      </c>
      <c r="P28" s="2">
        <v>4</v>
      </c>
      <c r="Q28" s="2">
        <v>6</v>
      </c>
      <c r="R28" s="2">
        <v>8</v>
      </c>
      <c r="S28" s="2">
        <v>10</v>
      </c>
      <c r="T28" s="2">
        <v>12</v>
      </c>
      <c r="U28" s="2">
        <v>14</v>
      </c>
      <c r="V28" s="2">
        <v>16</v>
      </c>
      <c r="Y28" s="2" t="s">
        <v>7</v>
      </c>
      <c r="Z28" s="2">
        <v>1</v>
      </c>
      <c r="AA28" s="2">
        <v>2</v>
      </c>
      <c r="AB28" s="2">
        <v>4</v>
      </c>
      <c r="AC28" s="2">
        <v>6</v>
      </c>
      <c r="AD28" s="2">
        <v>8</v>
      </c>
      <c r="AE28" s="2">
        <v>10</v>
      </c>
      <c r="AF28" s="2">
        <v>12</v>
      </c>
      <c r="AG28" s="2">
        <v>14</v>
      </c>
      <c r="AH28" s="2">
        <v>16</v>
      </c>
      <c r="AK28" s="2" t="s">
        <v>7</v>
      </c>
      <c r="AL28" s="2">
        <v>1</v>
      </c>
      <c r="AM28" s="2">
        <v>2</v>
      </c>
      <c r="AN28" s="2">
        <v>4</v>
      </c>
      <c r="AO28" s="2">
        <v>6</v>
      </c>
      <c r="AP28" s="2">
        <v>8</v>
      </c>
      <c r="AQ28" s="2">
        <v>10</v>
      </c>
      <c r="AR28" s="2">
        <v>12</v>
      </c>
      <c r="AS28" s="2">
        <v>14</v>
      </c>
      <c r="AT28" s="2">
        <v>16</v>
      </c>
    </row>
    <row r="29" spans="1:46" x14ac:dyDescent="0.25">
      <c r="A29" s="3" t="s">
        <v>1</v>
      </c>
      <c r="B29" s="3">
        <v>61.5</v>
      </c>
      <c r="C29" s="3">
        <v>62</v>
      </c>
      <c r="D29" s="3">
        <v>63</v>
      </c>
      <c r="E29" s="3">
        <v>63</v>
      </c>
      <c r="F29" s="3">
        <v>63.5</v>
      </c>
      <c r="G29" s="3">
        <v>63.5</v>
      </c>
      <c r="H29" s="3">
        <v>63</v>
      </c>
      <c r="I29" s="3">
        <v>63</v>
      </c>
      <c r="J29" s="3">
        <v>64</v>
      </c>
      <c r="M29" s="9" t="s">
        <v>1</v>
      </c>
      <c r="N29" s="3">
        <v>540.6</v>
      </c>
      <c r="O29" s="3">
        <v>432.6</v>
      </c>
      <c r="P29" s="3">
        <v>334.8</v>
      </c>
      <c r="Q29" s="3">
        <v>430.2</v>
      </c>
      <c r="R29" s="3">
        <v>440.4</v>
      </c>
      <c r="S29" s="3">
        <v>438.59999999999997</v>
      </c>
      <c r="T29" s="3">
        <v>443.4</v>
      </c>
      <c r="U29" s="3">
        <v>439.8</v>
      </c>
      <c r="V29" s="3">
        <v>442.8</v>
      </c>
      <c r="Y29" s="3" t="s">
        <v>1</v>
      </c>
      <c r="Z29" s="7">
        <f xml:space="preserve"> (B29 * N29) / 1000</f>
        <v>33.246900000000004</v>
      </c>
      <c r="AA29" s="7">
        <f t="shared" ref="AA29:AA30" si="85" xml:space="preserve"> (C29 * O29) / 1000</f>
        <v>26.821200000000001</v>
      </c>
      <c r="AB29" s="7">
        <f t="shared" ref="AB29:AB30" si="86" xml:space="preserve"> (D29 * P29) / 1000</f>
        <v>21.092400000000001</v>
      </c>
      <c r="AC29" s="7">
        <f t="shared" ref="AC29:AC30" si="87" xml:space="preserve"> (E29 * Q29) / 1000</f>
        <v>27.102599999999999</v>
      </c>
      <c r="AD29" s="7">
        <f t="shared" ref="AD29:AD30" si="88" xml:space="preserve"> (F29 * R29) / 1000</f>
        <v>27.965399999999999</v>
      </c>
      <c r="AE29" s="7">
        <f t="shared" ref="AE29:AE30" si="89" xml:space="preserve"> (G29 * S29) / 1000</f>
        <v>27.851099999999999</v>
      </c>
      <c r="AF29" s="7">
        <f t="shared" ref="AF29:AF30" si="90" xml:space="preserve"> (H29 * T29) / 1000</f>
        <v>27.934199999999997</v>
      </c>
      <c r="AG29" s="7">
        <f t="shared" ref="AG29:AG30" si="91" xml:space="preserve"> (I29 * U29) / 1000</f>
        <v>27.7074</v>
      </c>
      <c r="AH29" s="7">
        <f t="shared" ref="AH29:AH30" si="92" xml:space="preserve"> (J29 * V29) / 1000</f>
        <v>28.339200000000002</v>
      </c>
      <c r="AK29" s="3" t="s">
        <v>1</v>
      </c>
      <c r="AL29" s="7">
        <f>$N31/N31</f>
        <v>1</v>
      </c>
      <c r="AM29" s="7">
        <f t="shared" ref="AM29:AM30" si="93">$N31/O31</f>
        <v>1.2496532593619971</v>
      </c>
      <c r="AN29" s="7">
        <f t="shared" ref="AN29:AN30" si="94">$N31/P31</f>
        <v>1.6146953405017921</v>
      </c>
      <c r="AO29" s="7">
        <f t="shared" ref="AO29:AO30" si="95">$N31/Q31</f>
        <v>1.2566248256624826</v>
      </c>
      <c r="AP29" s="7">
        <f t="shared" ref="AP29:AP30" si="96">$N31/R31</f>
        <v>1.2275204359673024</v>
      </c>
      <c r="AQ29" s="7">
        <f t="shared" ref="AQ29" si="97">$N31/S31</f>
        <v>1.2325581395348837</v>
      </c>
      <c r="AR29" s="7">
        <f t="shared" ref="AR29:AR30" si="98">$N31/T31</f>
        <v>1.2192151556156969</v>
      </c>
      <c r="AS29" s="7">
        <f t="shared" ref="AS29:AS30" si="99">$N31/U31</f>
        <v>1.2291950886766712</v>
      </c>
      <c r="AT29" s="7">
        <f>$N31/V31</f>
        <v>1.2208672086720866</v>
      </c>
    </row>
    <row r="30" spans="1:46" x14ac:dyDescent="0.25">
      <c r="A30" s="4" t="s">
        <v>2</v>
      </c>
      <c r="B30" s="4">
        <v>50</v>
      </c>
      <c r="C30" s="4">
        <v>50</v>
      </c>
      <c r="D30" s="4">
        <v>53</v>
      </c>
      <c r="E30" s="4">
        <v>53</v>
      </c>
      <c r="F30" s="4">
        <v>54</v>
      </c>
      <c r="G30" s="4">
        <v>54</v>
      </c>
      <c r="H30" s="4">
        <v>55</v>
      </c>
      <c r="I30" s="4">
        <v>56</v>
      </c>
      <c r="J30" s="4">
        <v>56</v>
      </c>
      <c r="M30" s="10" t="s">
        <v>2</v>
      </c>
      <c r="N30" s="4">
        <v>676.8</v>
      </c>
      <c r="O30" s="4">
        <v>670.8</v>
      </c>
      <c r="P30" s="4">
        <v>668.40000000000009</v>
      </c>
      <c r="Q30" s="4">
        <v>668.40000000000009</v>
      </c>
      <c r="R30" s="4">
        <v>670.2</v>
      </c>
      <c r="S30" s="4">
        <v>669.6</v>
      </c>
      <c r="T30" s="4">
        <v>669.6</v>
      </c>
      <c r="U30" s="4">
        <v>670.2</v>
      </c>
      <c r="V30" s="4">
        <v>670.2</v>
      </c>
      <c r="Y30" s="4" t="s">
        <v>2</v>
      </c>
      <c r="Z30" s="7">
        <f xml:space="preserve"> (B30 * N30) / 1000</f>
        <v>33.840000000000003</v>
      </c>
      <c r="AA30" s="7">
        <f t="shared" si="85"/>
        <v>33.54</v>
      </c>
      <c r="AB30" s="7">
        <f t="shared" si="86"/>
        <v>35.425200000000004</v>
      </c>
      <c r="AC30" s="7">
        <f t="shared" si="87"/>
        <v>35.425200000000004</v>
      </c>
      <c r="AD30" s="7">
        <f t="shared" si="88"/>
        <v>36.190800000000003</v>
      </c>
      <c r="AE30" s="7">
        <f t="shared" si="89"/>
        <v>36.1584</v>
      </c>
      <c r="AF30" s="7">
        <f t="shared" si="90"/>
        <v>36.828000000000003</v>
      </c>
      <c r="AG30" s="7">
        <f t="shared" si="91"/>
        <v>37.531200000000005</v>
      </c>
      <c r="AH30" s="7">
        <f t="shared" si="92"/>
        <v>37.531200000000005</v>
      </c>
      <c r="AK30" s="4" t="s">
        <v>2</v>
      </c>
      <c r="AL30" s="7">
        <f>$N32/N32</f>
        <v>1</v>
      </c>
      <c r="AM30" s="7">
        <f t="shared" si="93"/>
        <v>1.0089445438282647</v>
      </c>
      <c r="AN30" s="7">
        <f t="shared" si="94"/>
        <v>1.0125673249551164</v>
      </c>
      <c r="AO30" s="7">
        <f t="shared" si="95"/>
        <v>1.0125673249551164</v>
      </c>
      <c r="AP30" s="7">
        <f t="shared" si="96"/>
        <v>1.0098478066248879</v>
      </c>
      <c r="AQ30" s="7">
        <f>$N32/S32</f>
        <v>1.010752688172043</v>
      </c>
      <c r="AR30" s="7">
        <f t="shared" si="98"/>
        <v>1.010752688172043</v>
      </c>
      <c r="AS30" s="7">
        <f t="shared" si="99"/>
        <v>1.0098478066248879</v>
      </c>
      <c r="AT30" s="7">
        <f>$N32/V32</f>
        <v>1.0098478066248879</v>
      </c>
    </row>
    <row r="31" spans="1:46" x14ac:dyDescent="0.25">
      <c r="N31" s="5">
        <f>N29/60</f>
        <v>9.01</v>
      </c>
      <c r="O31" s="5">
        <f t="shared" ref="O31:V31" si="100">O29/60</f>
        <v>7.21</v>
      </c>
      <c r="P31" s="5">
        <f t="shared" si="100"/>
        <v>5.58</v>
      </c>
      <c r="Q31" s="5">
        <f t="shared" si="100"/>
        <v>7.17</v>
      </c>
      <c r="R31" s="5">
        <f t="shared" si="100"/>
        <v>7.34</v>
      </c>
      <c r="S31" s="5">
        <f t="shared" si="100"/>
        <v>7.31</v>
      </c>
      <c r="T31" s="5">
        <f t="shared" si="100"/>
        <v>7.39</v>
      </c>
      <c r="U31" s="5">
        <f t="shared" si="100"/>
        <v>7.33</v>
      </c>
      <c r="V31" s="5">
        <f t="shared" si="100"/>
        <v>7.38</v>
      </c>
      <c r="Z31" s="6"/>
      <c r="AA31" s="6"/>
      <c r="AB31" s="6"/>
      <c r="AC31" s="6"/>
      <c r="AD31" s="6"/>
      <c r="AE31" s="6"/>
      <c r="AF31" s="6"/>
      <c r="AG31" s="6"/>
      <c r="AH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x14ac:dyDescent="0.25">
      <c r="N32" s="5">
        <f>N30/60</f>
        <v>11.28</v>
      </c>
      <c r="O32" s="5">
        <f t="shared" ref="O32:V32" si="101">O30/60</f>
        <v>11.18</v>
      </c>
      <c r="P32" s="5">
        <f t="shared" si="101"/>
        <v>11.140000000000002</v>
      </c>
      <c r="Q32" s="5">
        <f t="shared" si="101"/>
        <v>11.140000000000002</v>
      </c>
      <c r="R32" s="5">
        <f t="shared" si="101"/>
        <v>11.17</v>
      </c>
      <c r="S32" s="5">
        <f t="shared" si="101"/>
        <v>11.16</v>
      </c>
      <c r="T32" s="5">
        <f t="shared" si="101"/>
        <v>11.16</v>
      </c>
      <c r="U32" s="5">
        <f t="shared" si="101"/>
        <v>11.17</v>
      </c>
      <c r="V32" s="5">
        <f t="shared" si="101"/>
        <v>11.17</v>
      </c>
      <c r="Z32" s="6"/>
      <c r="AA32" s="6"/>
      <c r="AB32" s="6"/>
      <c r="AC32" s="6"/>
      <c r="AD32" s="6"/>
      <c r="AE32" s="6"/>
      <c r="AF32" s="6"/>
      <c r="AG32" s="6"/>
      <c r="AH32" s="6"/>
      <c r="AL32" s="6"/>
      <c r="AM32" s="6"/>
      <c r="AN32" s="6"/>
      <c r="AO32" s="6"/>
      <c r="AP32" s="6"/>
      <c r="AQ32" s="6"/>
      <c r="AR32" s="6"/>
      <c r="AS32" s="6"/>
      <c r="AT32" s="6"/>
    </row>
    <row r="33" spans="1:46" x14ac:dyDescent="0.25">
      <c r="A33" s="2" t="s">
        <v>8</v>
      </c>
      <c r="B33" s="2">
        <v>1</v>
      </c>
      <c r="C33" s="2">
        <v>2</v>
      </c>
      <c r="D33" s="2">
        <v>4</v>
      </c>
      <c r="E33" s="2">
        <v>6</v>
      </c>
      <c r="F33" s="2">
        <v>8</v>
      </c>
      <c r="G33" s="2">
        <v>10</v>
      </c>
      <c r="H33" s="2">
        <v>12</v>
      </c>
      <c r="I33" s="2">
        <v>14</v>
      </c>
      <c r="J33" s="2">
        <v>16</v>
      </c>
      <c r="M33" s="8" t="s">
        <v>8</v>
      </c>
      <c r="N33" s="2">
        <v>1</v>
      </c>
      <c r="O33" s="2">
        <v>2</v>
      </c>
      <c r="P33" s="2">
        <v>4</v>
      </c>
      <c r="Q33" s="2">
        <v>6</v>
      </c>
      <c r="R33" s="2">
        <v>8</v>
      </c>
      <c r="S33" s="2">
        <v>10</v>
      </c>
      <c r="T33" s="2">
        <v>12</v>
      </c>
      <c r="U33" s="2">
        <v>14</v>
      </c>
      <c r="V33" s="2">
        <v>16</v>
      </c>
      <c r="Y33" s="2" t="s">
        <v>8</v>
      </c>
      <c r="Z33" s="2">
        <v>1</v>
      </c>
      <c r="AA33" s="2">
        <v>2</v>
      </c>
      <c r="AB33" s="2">
        <v>4</v>
      </c>
      <c r="AC33" s="2">
        <v>6</v>
      </c>
      <c r="AD33" s="2">
        <v>8</v>
      </c>
      <c r="AE33" s="2">
        <v>10</v>
      </c>
      <c r="AF33" s="2">
        <v>12</v>
      </c>
      <c r="AG33" s="2">
        <v>14</v>
      </c>
      <c r="AH33" s="2">
        <v>16</v>
      </c>
      <c r="AK33" s="2" t="s">
        <v>8</v>
      </c>
      <c r="AL33" s="2">
        <v>1</v>
      </c>
      <c r="AM33" s="2">
        <v>2</v>
      </c>
      <c r="AN33" s="2">
        <v>4</v>
      </c>
      <c r="AO33" s="2">
        <v>6</v>
      </c>
      <c r="AP33" s="2">
        <v>8</v>
      </c>
      <c r="AQ33" s="2">
        <v>10</v>
      </c>
      <c r="AR33" s="2">
        <v>12</v>
      </c>
      <c r="AS33" s="2">
        <v>14</v>
      </c>
      <c r="AT33" s="2">
        <v>16</v>
      </c>
    </row>
    <row r="34" spans="1:46" x14ac:dyDescent="0.25">
      <c r="A34" s="3" t="s">
        <v>1</v>
      </c>
      <c r="B34" s="3">
        <v>61.5</v>
      </c>
      <c r="C34" s="3">
        <v>65</v>
      </c>
      <c r="D34" s="3">
        <v>65.5</v>
      </c>
      <c r="E34" s="3">
        <v>65.5</v>
      </c>
      <c r="F34" s="3">
        <v>65.5</v>
      </c>
      <c r="G34" s="3">
        <v>65</v>
      </c>
      <c r="H34" s="3">
        <v>65</v>
      </c>
      <c r="I34" s="3">
        <v>64.5</v>
      </c>
      <c r="J34" s="3">
        <v>65</v>
      </c>
      <c r="M34" s="9" t="s">
        <v>1</v>
      </c>
      <c r="N34" s="3">
        <v>513.6</v>
      </c>
      <c r="O34" s="3">
        <v>421.2</v>
      </c>
      <c r="P34" s="3">
        <v>331.2</v>
      </c>
      <c r="Q34" s="3">
        <v>436.8</v>
      </c>
      <c r="R34" s="3">
        <v>432</v>
      </c>
      <c r="S34" s="3">
        <v>431.40000000000003</v>
      </c>
      <c r="T34" s="3">
        <v>433.8</v>
      </c>
      <c r="U34" s="3">
        <v>430.2</v>
      </c>
      <c r="V34" s="3">
        <v>432</v>
      </c>
      <c r="Y34" s="3" t="s">
        <v>1</v>
      </c>
      <c r="Z34" s="7">
        <f xml:space="preserve"> (B34 * N34) / 1000</f>
        <v>31.586400000000001</v>
      </c>
      <c r="AA34" s="7">
        <f t="shared" ref="AA34:AA35" si="102" xml:space="preserve"> (C34 * O34) / 1000</f>
        <v>27.378</v>
      </c>
      <c r="AB34" s="7">
        <f t="shared" ref="AB34:AB35" si="103" xml:space="preserve"> (D34 * P34) / 1000</f>
        <v>21.6936</v>
      </c>
      <c r="AC34" s="7">
        <f t="shared" ref="AC34:AC35" si="104" xml:space="preserve"> (E34 * Q34) / 1000</f>
        <v>28.610400000000002</v>
      </c>
      <c r="AD34" s="7">
        <f t="shared" ref="AD34:AD35" si="105" xml:space="preserve"> (F34 * R34) / 1000</f>
        <v>28.295999999999999</v>
      </c>
      <c r="AE34" s="7">
        <f t="shared" ref="AE34:AE35" si="106" xml:space="preserve"> (G34 * S34) / 1000</f>
        <v>28.041000000000004</v>
      </c>
      <c r="AF34" s="7">
        <f t="shared" ref="AF34:AF35" si="107" xml:space="preserve"> (H34 * T34) / 1000</f>
        <v>28.196999999999999</v>
      </c>
      <c r="AG34" s="7">
        <f t="shared" ref="AG34:AG35" si="108" xml:space="preserve"> (I34 * U34) / 1000</f>
        <v>27.747899999999998</v>
      </c>
      <c r="AH34" s="7">
        <f t="shared" ref="AH34:AH35" si="109" xml:space="preserve"> (J34 * V34) / 1000</f>
        <v>28.08</v>
      </c>
      <c r="AK34" s="3" t="s">
        <v>1</v>
      </c>
      <c r="AL34" s="7">
        <f>$N36/N36</f>
        <v>1</v>
      </c>
      <c r="AM34" s="7">
        <f t="shared" ref="AM34:AM35" si="110">$N36/O36</f>
        <v>1.2193732193732194</v>
      </c>
      <c r="AN34" s="7">
        <f t="shared" ref="AN34:AN35" si="111">$N36/P36</f>
        <v>1.5507246376811596</v>
      </c>
      <c r="AO34" s="7">
        <f t="shared" ref="AO34:AO35" si="112">$N36/Q36</f>
        <v>1.1758241758241759</v>
      </c>
      <c r="AP34" s="7">
        <f t="shared" ref="AP34:AP35" si="113">$N36/R36</f>
        <v>1.1888888888888889</v>
      </c>
      <c r="AQ34" s="7">
        <f t="shared" ref="AQ34" si="114">$N36/S36</f>
        <v>1.1905424200278165</v>
      </c>
      <c r="AR34" s="7">
        <f t="shared" ref="AR34:AR35" si="115">$N36/T36</f>
        <v>1.1839557399723375</v>
      </c>
      <c r="AS34" s="7">
        <f t="shared" ref="AS34:AS35" si="116">$N36/U36</f>
        <v>1.1938633193863319</v>
      </c>
      <c r="AT34" s="7">
        <f>$N36/V36</f>
        <v>1.1888888888888889</v>
      </c>
    </row>
    <row r="35" spans="1:46" x14ac:dyDescent="0.25">
      <c r="A35" s="4" t="s">
        <v>2</v>
      </c>
      <c r="B35" s="4">
        <v>50</v>
      </c>
      <c r="C35" s="4">
        <v>51</v>
      </c>
      <c r="D35" s="4">
        <v>52</v>
      </c>
      <c r="E35" s="4">
        <v>54</v>
      </c>
      <c r="F35" s="4">
        <v>55</v>
      </c>
      <c r="G35" s="4">
        <v>57</v>
      </c>
      <c r="H35" s="4">
        <v>57</v>
      </c>
      <c r="I35" s="4">
        <v>57</v>
      </c>
      <c r="J35" s="4">
        <v>57</v>
      </c>
      <c r="M35" s="10" t="s">
        <v>2</v>
      </c>
      <c r="N35" s="4">
        <v>675.6</v>
      </c>
      <c r="O35" s="4">
        <v>670.2</v>
      </c>
      <c r="P35" s="4">
        <v>670.2</v>
      </c>
      <c r="Q35" s="4">
        <v>669</v>
      </c>
      <c r="R35" s="4">
        <v>670.2</v>
      </c>
      <c r="S35" s="4">
        <v>670.8</v>
      </c>
      <c r="T35" s="4">
        <v>671.4</v>
      </c>
      <c r="U35" s="4">
        <v>670.8</v>
      </c>
      <c r="V35" s="4">
        <v>671.4</v>
      </c>
      <c r="Y35" s="4" t="s">
        <v>2</v>
      </c>
      <c r="Z35" s="7">
        <f xml:space="preserve"> (B35 * N35) / 1000</f>
        <v>33.78</v>
      </c>
      <c r="AA35" s="7">
        <f t="shared" si="102"/>
        <v>34.180200000000006</v>
      </c>
      <c r="AB35" s="7">
        <f t="shared" si="103"/>
        <v>34.8504</v>
      </c>
      <c r="AC35" s="7">
        <f t="shared" si="104"/>
        <v>36.125999999999998</v>
      </c>
      <c r="AD35" s="7">
        <f t="shared" si="105"/>
        <v>36.860999999999997</v>
      </c>
      <c r="AE35" s="7">
        <f t="shared" si="106"/>
        <v>38.235599999999998</v>
      </c>
      <c r="AF35" s="7">
        <f t="shared" si="107"/>
        <v>38.269799999999996</v>
      </c>
      <c r="AG35" s="7">
        <f t="shared" si="108"/>
        <v>38.235599999999998</v>
      </c>
      <c r="AH35" s="7">
        <f t="shared" si="109"/>
        <v>38.269799999999996</v>
      </c>
      <c r="AK35" s="4" t="s">
        <v>2</v>
      </c>
      <c r="AL35" s="7">
        <f>$N37/N37</f>
        <v>1</v>
      </c>
      <c r="AM35" s="7">
        <f t="shared" si="110"/>
        <v>1.0080572963294538</v>
      </c>
      <c r="AN35" s="7">
        <f t="shared" si="111"/>
        <v>1.0080572963294538</v>
      </c>
      <c r="AO35" s="7">
        <f t="shared" si="112"/>
        <v>1.0098654708520178</v>
      </c>
      <c r="AP35" s="7">
        <f t="shared" si="113"/>
        <v>1.0080572963294538</v>
      </c>
      <c r="AQ35" s="7">
        <f>$N37/S37</f>
        <v>1.0071556350626119</v>
      </c>
      <c r="AR35" s="7">
        <f t="shared" si="115"/>
        <v>1.0062555853440571</v>
      </c>
      <c r="AS35" s="7">
        <f t="shared" si="116"/>
        <v>1.0071556350626119</v>
      </c>
      <c r="AT35" s="7">
        <f>$N37/V37</f>
        <v>1.0062555853440571</v>
      </c>
    </row>
    <row r="36" spans="1:46" x14ac:dyDescent="0.25">
      <c r="N36" s="5">
        <f>N34/60</f>
        <v>8.56</v>
      </c>
      <c r="O36" s="5">
        <f t="shared" ref="O36:V36" si="117">O34/60</f>
        <v>7.02</v>
      </c>
      <c r="P36" s="5">
        <f t="shared" si="117"/>
        <v>5.52</v>
      </c>
      <c r="Q36" s="5">
        <f t="shared" si="117"/>
        <v>7.28</v>
      </c>
      <c r="R36" s="5">
        <f t="shared" si="117"/>
        <v>7.2</v>
      </c>
      <c r="S36" s="5">
        <f t="shared" si="117"/>
        <v>7.19</v>
      </c>
      <c r="T36" s="5">
        <f t="shared" si="117"/>
        <v>7.23</v>
      </c>
      <c r="U36" s="5">
        <f t="shared" si="117"/>
        <v>7.17</v>
      </c>
      <c r="V36" s="5">
        <f t="shared" si="117"/>
        <v>7.2</v>
      </c>
      <c r="Z36" s="6"/>
      <c r="AA36" s="6"/>
      <c r="AB36" s="6"/>
      <c r="AC36" s="6"/>
      <c r="AD36" s="6"/>
      <c r="AE36" s="6"/>
      <c r="AF36" s="6"/>
      <c r="AG36" s="6"/>
      <c r="AH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6" x14ac:dyDescent="0.25">
      <c r="N37" s="5">
        <f>N35/60</f>
        <v>11.26</v>
      </c>
      <c r="O37" s="5">
        <f t="shared" ref="O37:V37" si="118">O35/60</f>
        <v>11.17</v>
      </c>
      <c r="P37" s="5">
        <f t="shared" si="118"/>
        <v>11.17</v>
      </c>
      <c r="Q37" s="5">
        <f t="shared" si="118"/>
        <v>11.15</v>
      </c>
      <c r="R37" s="5">
        <f t="shared" si="118"/>
        <v>11.17</v>
      </c>
      <c r="S37" s="5">
        <f t="shared" si="118"/>
        <v>11.18</v>
      </c>
      <c r="T37" s="5">
        <f t="shared" si="118"/>
        <v>11.19</v>
      </c>
      <c r="U37" s="5">
        <f t="shared" si="118"/>
        <v>11.18</v>
      </c>
      <c r="V37" s="5">
        <f t="shared" si="118"/>
        <v>11.19</v>
      </c>
      <c r="Z37" s="6"/>
      <c r="AA37" s="6"/>
      <c r="AB37" s="6"/>
      <c r="AC37" s="6"/>
      <c r="AD37" s="6"/>
      <c r="AE37" s="6"/>
      <c r="AF37" s="6"/>
      <c r="AG37" s="6"/>
      <c r="AH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x14ac:dyDescent="0.25">
      <c r="A38" s="2" t="s">
        <v>9</v>
      </c>
      <c r="B38" s="2">
        <v>1</v>
      </c>
      <c r="C38" s="2">
        <v>2</v>
      </c>
      <c r="D38" s="2">
        <v>4</v>
      </c>
      <c r="E38" s="2">
        <v>6</v>
      </c>
      <c r="F38" s="2">
        <v>8</v>
      </c>
      <c r="G38" s="2">
        <v>10</v>
      </c>
      <c r="H38" s="2">
        <v>12</v>
      </c>
      <c r="I38" s="2">
        <v>14</v>
      </c>
      <c r="J38" s="2">
        <v>16</v>
      </c>
      <c r="M38" s="8" t="s">
        <v>9</v>
      </c>
      <c r="N38" s="2">
        <v>1</v>
      </c>
      <c r="O38" s="2">
        <v>2</v>
      </c>
      <c r="P38" s="2">
        <v>4</v>
      </c>
      <c r="Q38" s="2">
        <v>6</v>
      </c>
      <c r="R38" s="2">
        <v>8</v>
      </c>
      <c r="S38" s="2">
        <v>10</v>
      </c>
      <c r="T38" s="2">
        <v>12</v>
      </c>
      <c r="U38" s="2">
        <v>14</v>
      </c>
      <c r="V38" s="2">
        <v>16</v>
      </c>
      <c r="Y38" s="2" t="s">
        <v>9</v>
      </c>
      <c r="Z38" s="2">
        <v>1</v>
      </c>
      <c r="AA38" s="2">
        <v>2</v>
      </c>
      <c r="AB38" s="2">
        <v>4</v>
      </c>
      <c r="AC38" s="2">
        <v>6</v>
      </c>
      <c r="AD38" s="2">
        <v>8</v>
      </c>
      <c r="AE38" s="2">
        <v>10</v>
      </c>
      <c r="AF38" s="2">
        <v>12</v>
      </c>
      <c r="AG38" s="2">
        <v>14</v>
      </c>
      <c r="AH38" s="2">
        <v>16</v>
      </c>
      <c r="AK38" s="2" t="s">
        <v>9</v>
      </c>
      <c r="AL38" s="2">
        <v>1</v>
      </c>
      <c r="AM38" s="2">
        <v>2</v>
      </c>
      <c r="AN38" s="2">
        <v>4</v>
      </c>
      <c r="AO38" s="2">
        <v>6</v>
      </c>
      <c r="AP38" s="2">
        <v>8</v>
      </c>
      <c r="AQ38" s="2">
        <v>10</v>
      </c>
      <c r="AR38" s="2">
        <v>12</v>
      </c>
      <c r="AS38" s="2">
        <v>14</v>
      </c>
      <c r="AT38" s="2">
        <v>16</v>
      </c>
    </row>
    <row r="39" spans="1:46" x14ac:dyDescent="0.25">
      <c r="A39" s="3" t="s">
        <v>1</v>
      </c>
      <c r="B39" s="3">
        <v>64.5</v>
      </c>
      <c r="C39" s="3">
        <v>66</v>
      </c>
      <c r="D39" s="3">
        <v>67.5</v>
      </c>
      <c r="E39" s="3">
        <v>66</v>
      </c>
      <c r="F39" s="3">
        <v>66</v>
      </c>
      <c r="G39" s="3">
        <v>66</v>
      </c>
      <c r="H39" s="3">
        <v>65</v>
      </c>
      <c r="I39" s="3">
        <v>65</v>
      </c>
      <c r="J39" s="3">
        <v>64.5</v>
      </c>
      <c r="M39" s="9" t="s">
        <v>1</v>
      </c>
      <c r="N39" s="3">
        <v>494.40000000000003</v>
      </c>
      <c r="O39" s="3">
        <v>390.59999999999997</v>
      </c>
      <c r="P39" s="3">
        <v>331.8</v>
      </c>
      <c r="Q39" s="3">
        <v>391.8</v>
      </c>
      <c r="R39" s="3">
        <v>426.6</v>
      </c>
      <c r="S39" s="3">
        <v>431.40000000000003</v>
      </c>
      <c r="T39" s="3">
        <v>426.6</v>
      </c>
      <c r="U39" s="3">
        <v>424.20000000000005</v>
      </c>
      <c r="V39" s="3">
        <v>429</v>
      </c>
      <c r="Y39" s="3" t="s">
        <v>1</v>
      </c>
      <c r="Z39" s="7">
        <f xml:space="preserve"> (B39 * N39) / 1000</f>
        <v>31.888800000000003</v>
      </c>
      <c r="AA39" s="7">
        <f t="shared" ref="AA39:AA40" si="119" xml:space="preserve"> (C39 * O39) / 1000</f>
        <v>25.779599999999999</v>
      </c>
      <c r="AB39" s="7">
        <f t="shared" ref="AB39:AB40" si="120" xml:space="preserve"> (D39 * P39) / 1000</f>
        <v>22.3965</v>
      </c>
      <c r="AC39" s="7">
        <f t="shared" ref="AC39:AC40" si="121" xml:space="preserve"> (E39 * Q39) / 1000</f>
        <v>25.858799999999999</v>
      </c>
      <c r="AD39" s="7">
        <f t="shared" ref="AD39:AD40" si="122" xml:space="preserve"> (F39 * R39) / 1000</f>
        <v>28.155600000000003</v>
      </c>
      <c r="AE39" s="7">
        <f t="shared" ref="AE39:AE40" si="123" xml:space="preserve"> (G39 * S39) / 1000</f>
        <v>28.4724</v>
      </c>
      <c r="AF39" s="7">
        <f t="shared" ref="AF39:AF40" si="124" xml:space="preserve"> (H39 * T39) / 1000</f>
        <v>27.728999999999999</v>
      </c>
      <c r="AG39" s="7">
        <f t="shared" ref="AG39:AG40" si="125" xml:space="preserve"> (I39 * U39) / 1000</f>
        <v>27.573000000000004</v>
      </c>
      <c r="AH39" s="7">
        <f t="shared" ref="AH39:AH40" si="126" xml:space="preserve"> (J39 * V39) / 1000</f>
        <v>27.670500000000001</v>
      </c>
      <c r="AK39" s="3" t="s">
        <v>1</v>
      </c>
      <c r="AL39" s="7">
        <f>$N41/N41</f>
        <v>1</v>
      </c>
      <c r="AM39" s="7">
        <f t="shared" ref="AM39:AM40" si="127">$N41/O41</f>
        <v>1.2657450076804917</v>
      </c>
      <c r="AN39" s="7">
        <f t="shared" ref="AN39:AN40" si="128">$N41/P41</f>
        <v>1.4900542495479203</v>
      </c>
      <c r="AO39" s="7">
        <f t="shared" ref="AO39:AO40" si="129">$N41/Q41</f>
        <v>1.2618683001531394</v>
      </c>
      <c r="AP39" s="7">
        <f t="shared" ref="AP39:AP40" si="130">$N41/R41</f>
        <v>1.1589310829817159</v>
      </c>
      <c r="AQ39" s="7">
        <f t="shared" ref="AQ39" si="131">$N41/S41</f>
        <v>1.1460361613351877</v>
      </c>
      <c r="AR39" s="7">
        <f t="shared" ref="AR39:AR40" si="132">$N41/T41</f>
        <v>1.1589310829817159</v>
      </c>
      <c r="AS39" s="7">
        <f t="shared" ref="AS39:AS40" si="133">$N41/U41</f>
        <v>1.1654879773691653</v>
      </c>
      <c r="AT39" s="7">
        <f>$N41/V41</f>
        <v>1.1524475524475524</v>
      </c>
    </row>
    <row r="40" spans="1:46" x14ac:dyDescent="0.25">
      <c r="A40" s="4" t="s">
        <v>2</v>
      </c>
      <c r="B40" s="4">
        <v>54.5</v>
      </c>
      <c r="C40" s="4">
        <v>56</v>
      </c>
      <c r="D40" s="4">
        <v>56</v>
      </c>
      <c r="E40" s="4">
        <v>56</v>
      </c>
      <c r="F40" s="4">
        <v>57</v>
      </c>
      <c r="G40" s="4">
        <v>57</v>
      </c>
      <c r="H40" s="4">
        <v>57</v>
      </c>
      <c r="I40" s="4">
        <v>57</v>
      </c>
      <c r="J40" s="4">
        <v>57</v>
      </c>
      <c r="M40" s="10" t="s">
        <v>2</v>
      </c>
      <c r="N40" s="4">
        <v>679.2</v>
      </c>
      <c r="O40" s="4">
        <v>670.8</v>
      </c>
      <c r="P40" s="4">
        <v>669</v>
      </c>
      <c r="Q40" s="4">
        <v>668.40000000000009</v>
      </c>
      <c r="R40" s="4">
        <v>681</v>
      </c>
      <c r="S40" s="4">
        <v>670.8</v>
      </c>
      <c r="T40" s="4">
        <v>670.8</v>
      </c>
      <c r="U40" s="4">
        <v>671.4</v>
      </c>
      <c r="V40" s="4">
        <v>679.8</v>
      </c>
      <c r="Y40" s="4" t="s">
        <v>2</v>
      </c>
      <c r="Z40" s="7">
        <f xml:space="preserve"> (B40 * N40) / 1000</f>
        <v>37.016400000000004</v>
      </c>
      <c r="AA40" s="7">
        <f t="shared" si="119"/>
        <v>37.564799999999998</v>
      </c>
      <c r="AB40" s="7">
        <f t="shared" si="120"/>
        <v>37.463999999999999</v>
      </c>
      <c r="AC40" s="7">
        <f t="shared" si="121"/>
        <v>37.430400000000006</v>
      </c>
      <c r="AD40" s="7">
        <f t="shared" si="122"/>
        <v>38.817</v>
      </c>
      <c r="AE40" s="7">
        <f t="shared" si="123"/>
        <v>38.235599999999998</v>
      </c>
      <c r="AF40" s="7">
        <f t="shared" si="124"/>
        <v>38.235599999999998</v>
      </c>
      <c r="AG40" s="7">
        <f t="shared" si="125"/>
        <v>38.269799999999996</v>
      </c>
      <c r="AH40" s="7">
        <f t="shared" si="126"/>
        <v>38.748599999999996</v>
      </c>
      <c r="AK40" s="4" t="s">
        <v>2</v>
      </c>
      <c r="AL40" s="7">
        <f>$N42/N42</f>
        <v>1</v>
      </c>
      <c r="AM40" s="7">
        <f t="shared" si="127"/>
        <v>1.0125223613595706</v>
      </c>
      <c r="AN40" s="7">
        <f t="shared" si="128"/>
        <v>1.0152466367713004</v>
      </c>
      <c r="AO40" s="7">
        <f t="shared" si="129"/>
        <v>1.016157989228007</v>
      </c>
      <c r="AP40" s="7">
        <f t="shared" si="130"/>
        <v>0.99735682819383265</v>
      </c>
      <c r="AQ40" s="7">
        <f>$N42/S42</f>
        <v>1.0125223613595706</v>
      </c>
      <c r="AR40" s="7">
        <f t="shared" si="132"/>
        <v>1.0125223613595706</v>
      </c>
      <c r="AS40" s="7">
        <f t="shared" si="133"/>
        <v>1.0116175156389635</v>
      </c>
      <c r="AT40" s="7">
        <f>$N42/V42</f>
        <v>0.99911738746690204</v>
      </c>
    </row>
    <row r="41" spans="1:46" x14ac:dyDescent="0.25">
      <c r="N41" s="5">
        <f>N39/60</f>
        <v>8.24</v>
      </c>
      <c r="O41" s="5">
        <f t="shared" ref="O41:V41" si="134">O39/60</f>
        <v>6.51</v>
      </c>
      <c r="P41" s="5">
        <f t="shared" si="134"/>
        <v>5.53</v>
      </c>
      <c r="Q41" s="5">
        <f t="shared" si="134"/>
        <v>6.53</v>
      </c>
      <c r="R41" s="5">
        <f t="shared" si="134"/>
        <v>7.11</v>
      </c>
      <c r="S41" s="5">
        <f t="shared" si="134"/>
        <v>7.19</v>
      </c>
      <c r="T41" s="5">
        <f t="shared" si="134"/>
        <v>7.11</v>
      </c>
      <c r="U41" s="5">
        <f t="shared" si="134"/>
        <v>7.0700000000000012</v>
      </c>
      <c r="V41" s="5">
        <f t="shared" si="134"/>
        <v>7.15</v>
      </c>
    </row>
    <row r="42" spans="1:46" x14ac:dyDescent="0.25">
      <c r="N42" s="5">
        <f>N40/60</f>
        <v>11.32</v>
      </c>
      <c r="O42" s="5">
        <f t="shared" ref="O42:V42" si="135">O40/60</f>
        <v>11.18</v>
      </c>
      <c r="P42" s="5">
        <f t="shared" si="135"/>
        <v>11.15</v>
      </c>
      <c r="Q42" s="5">
        <f t="shared" si="135"/>
        <v>11.140000000000002</v>
      </c>
      <c r="R42" s="5">
        <f t="shared" si="135"/>
        <v>11.35</v>
      </c>
      <c r="S42" s="5">
        <f t="shared" si="135"/>
        <v>11.18</v>
      </c>
      <c r="T42" s="5">
        <f t="shared" si="135"/>
        <v>11.18</v>
      </c>
      <c r="U42" s="5">
        <f t="shared" si="135"/>
        <v>11.19</v>
      </c>
      <c r="V42" s="5">
        <f t="shared" si="135"/>
        <v>11.33</v>
      </c>
    </row>
  </sheetData>
  <mergeCells count="4">
    <mergeCell ref="A1:J1"/>
    <mergeCell ref="M1:V1"/>
    <mergeCell ref="Y1:AH1"/>
    <mergeCell ref="AK1:A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2018-11-17T23:33:32Z</dcterms:created>
  <dcterms:modified xsi:type="dcterms:W3CDTF">2018-11-18T05:16:08Z</dcterms:modified>
</cp:coreProperties>
</file>