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stafa Elgendy\Downloads\ass1\ass1\DONE\"/>
    </mc:Choice>
  </mc:AlternateContent>
  <xr:revisionPtr revIDLastSave="0" documentId="13_ncr:1_{EE3A6C09-D0AF-4E50-9B6A-C682FC253E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urce" sheetId="3" r:id="rId1"/>
    <sheet name="Data" sheetId="2" r:id="rId2"/>
    <sheet name="ANSWER" sheetId="4" r:id="rId3"/>
    <sheet name="ANS Q(A)" sheetId="5" r:id="rId4"/>
    <sheet name="ANS Q(B)" sheetId="6" r:id="rId5"/>
    <sheet name="ANS Q(C)" sheetId="7" r:id="rId6"/>
    <sheet name="ANS Q(D)" sheetId="8" r:id="rId7"/>
    <sheet name="ANS Q(E)" sheetId="9" r:id="rId8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3" hidden="1">'ANS Q(A)'!$C$1:$C$64</definedName>
    <definedName name="_xlnm._FilterDatabase" localSheetId="4" hidden="1">'ANS Q(B)'!$C$1:$C$64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7" l="1"/>
  <c r="E5" i="4"/>
  <c r="D4" i="4"/>
  <c r="G3" i="6"/>
  <c r="D2" i="4"/>
  <c r="E2" i="4"/>
  <c r="G3" i="5"/>
  <c r="C37" i="5"/>
  <c r="C38" i="5"/>
  <c r="D6" i="4"/>
  <c r="D3" i="4"/>
  <c r="D5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E3" i="4"/>
  <c r="E4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417D66EB-24F9-4CAC-B28C-87F815A3C3FB}">
      <text>
        <r>
          <rPr>
            <b/>
            <sz val="9"/>
            <color indexed="81"/>
            <rFont val="Tahoma"/>
            <family val="2"/>
          </rPr>
          <t>% of U.S. population below the poverty line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34D7AB18-CFC7-47BC-BD24-677201A4E1E5}">
      <text>
        <r>
          <rPr>
            <b/>
            <sz val="9"/>
            <color indexed="81"/>
            <rFont val="Tahoma"/>
            <family val="2"/>
          </rPr>
          <t>% of U.S. population below the poverty line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89BDA01B-5077-4395-BB71-C457D0935594}">
      <text>
        <r>
          <rPr>
            <b/>
            <sz val="9"/>
            <color indexed="81"/>
            <rFont val="Tahoma"/>
            <family val="2"/>
          </rPr>
          <t>% of U.S. population below the poverty line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" authorId="0" shapeId="0" xr:uid="{341E095D-B542-47EC-B963-6099FF509567}">
      <text>
        <r>
          <rPr>
            <b/>
            <sz val="9"/>
            <color indexed="81"/>
            <rFont val="Tahoma"/>
            <family val="2"/>
          </rPr>
          <t>% of U.S. population below the poverty line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AD2F017E-2759-4CA2-B39C-815D2B87FAC8}">
      <text>
        <r>
          <rPr>
            <b/>
            <sz val="9"/>
            <color indexed="81"/>
            <rFont val="Tahoma"/>
            <family val="2"/>
          </rPr>
          <t>% of U.S. population below the poverty line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<sst xmlns="http://schemas.openxmlformats.org/spreadsheetml/2006/main" count="52" uniqueCount="28">
  <si>
    <t>Year</t>
  </si>
  <si>
    <t>Percent below poverty</t>
  </si>
  <si>
    <t>Lower than 1st</t>
  </si>
  <si>
    <t xml:space="preserve">3rd Quartile </t>
  </si>
  <si>
    <t xml:space="preserve">1st Quartile </t>
  </si>
  <si>
    <t xml:space="preserve"> higherthan 3rd</t>
  </si>
  <si>
    <t>C-</t>
  </si>
  <si>
    <t>Poverty Rate</t>
  </si>
  <si>
    <t>D-</t>
  </si>
  <si>
    <t>E-</t>
  </si>
  <si>
    <t>Yes</t>
  </si>
  <si>
    <t>This are Years that have the Percent Below Poverty higher than 3rd Quartile</t>
  </si>
  <si>
    <t>This are Years that have the Percent Below Poverty below the 1st Quartile</t>
  </si>
  <si>
    <t>1-</t>
  </si>
  <si>
    <t>2-</t>
  </si>
  <si>
    <t>3-</t>
  </si>
  <si>
    <t xml:space="preserve">A,B,C,D,E  Answers are in ANS Q(A), ANS Q(B), ANS Q(C), ANS Q(D) ANS Q(E) </t>
  </si>
  <si>
    <t>After Filtering Data in ANSWER SHEET</t>
  </si>
  <si>
    <t>Americans do their effort to decrease the percentage below Poverty, but it is decreased starting from 1983 till 1898</t>
  </si>
  <si>
    <t>they do their best effort to decrease the Percentage below poverty althougth it becomes increasable in many years.</t>
  </si>
  <si>
    <t xml:space="preserve">and it decreases also from 1993 till 2000 (it is considerd minimum Percentage Below Poverty) and it becomes decreased also after 2014 till 2016 </t>
  </si>
  <si>
    <t>See The ANSWER SHEET</t>
  </si>
  <si>
    <t>Poverty Rate helps us to know the center of the percent below poverty , and helps us know where the data are repeated and centered that is 13.6</t>
  </si>
  <si>
    <t xml:space="preserve"> this means that 25% of the given years United States suffer from high Percentage of poverty</t>
  </si>
  <si>
    <r>
      <t xml:space="preserve">25% of the given years it assures also that </t>
    </r>
    <r>
      <rPr>
        <b/>
        <u/>
        <sz val="14"/>
        <color rgb="FFFF0000"/>
        <rFont val="Calibri"/>
        <family val="2"/>
        <scheme val="minor"/>
      </rPr>
      <t xml:space="preserve">75% </t>
    </r>
    <r>
      <rPr>
        <b/>
        <sz val="14"/>
        <color rgb="FFFF0000"/>
        <rFont val="Calibri"/>
        <family val="2"/>
        <scheme val="minor"/>
      </rPr>
      <t xml:space="preserve">of years have Percentage below poverty </t>
    </r>
    <r>
      <rPr>
        <b/>
        <u/>
        <sz val="14"/>
        <color rgb="FFFF0000"/>
        <rFont val="Calibri"/>
        <family val="2"/>
        <scheme val="minor"/>
      </rPr>
      <t>more than</t>
    </r>
    <r>
      <rPr>
        <b/>
        <sz val="14"/>
        <color rgb="FFFF0000"/>
        <rFont val="Calibri"/>
        <family val="2"/>
        <scheme val="minor"/>
      </rPr>
      <t xml:space="preserve"> 12.7 and this confirms that United States Suffer from Poverty </t>
    </r>
  </si>
  <si>
    <r>
      <t>From the 1st QUARTILE, We find that 25%(</t>
    </r>
    <r>
      <rPr>
        <b/>
        <u/>
        <sz val="14"/>
        <color rgb="FFFF0000"/>
        <rFont val="Calibri"/>
        <family val="2"/>
        <scheme val="minor"/>
      </rPr>
      <t>The FIRST QUARTER</t>
    </r>
    <r>
      <rPr>
        <b/>
        <sz val="14"/>
        <color rgb="FFFF0000"/>
        <rFont val="Calibri"/>
        <family val="2"/>
        <scheme val="minor"/>
      </rPr>
      <t xml:space="preserve">) from the given years have Percentage below poverty less than 12.7, this means that  </t>
    </r>
  </si>
  <si>
    <r>
      <t>From the 3rd QUARTILE, We find that 25%(</t>
    </r>
    <r>
      <rPr>
        <b/>
        <u/>
        <sz val="14"/>
        <color rgb="FFFF0000"/>
        <rFont val="Calibri"/>
        <family val="2"/>
        <scheme val="minor"/>
      </rPr>
      <t>The LAST QUARTER</t>
    </r>
    <r>
      <rPr>
        <b/>
        <sz val="14"/>
        <color rgb="FFFF0000"/>
        <rFont val="Calibri"/>
        <family val="2"/>
        <scheme val="minor"/>
      </rPr>
      <t>) from the given years have Percentage below poverty more than 14.5,</t>
    </r>
  </si>
  <si>
    <r>
      <t xml:space="preserve">and also it means that </t>
    </r>
    <r>
      <rPr>
        <b/>
        <u/>
        <sz val="14"/>
        <color rgb="FFFF0000"/>
        <rFont val="Calibri"/>
        <family val="2"/>
        <scheme val="minor"/>
      </rPr>
      <t>50%</t>
    </r>
    <r>
      <rPr>
        <b/>
        <sz val="14"/>
        <color rgb="FFFF0000"/>
        <rFont val="Calibri"/>
        <family val="2"/>
        <scheme val="minor"/>
      </rPr>
      <t xml:space="preserve"> from years have Poverty Percentage </t>
    </r>
    <r>
      <rPr>
        <b/>
        <u/>
        <sz val="14"/>
        <color rgb="FFFF0000"/>
        <rFont val="Calibri"/>
        <family val="2"/>
        <scheme val="minor"/>
      </rPr>
      <t>more than 13.6</t>
    </r>
    <r>
      <rPr>
        <b/>
        <sz val="14"/>
        <color rgb="FFFF0000"/>
        <rFont val="Calibri"/>
        <family val="2"/>
        <scheme val="minor"/>
      </rPr>
      <t>, that confirms that USA has high poverty Percentage across most of the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</si>
</sst>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1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0" fillId="0" borderId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/>
    <xf numFmtId="0" fontId="3" fillId="0" borderId="0" xfId="1" applyFont="1"/>
    <xf numFmtId="164" fontId="1" fillId="0" borderId="10" xfId="1" applyNumberFormat="1" applyBorder="1" applyAlignment="1">
      <alignment horizontal="right"/>
    </xf>
    <xf numFmtId="164" fontId="1" fillId="0" borderId="10" xfId="1" applyNumberFormat="1" applyBorder="1"/>
    <xf numFmtId="165" fontId="1" fillId="0" borderId="10" xfId="1" applyNumberFormat="1" applyBorder="1" applyAlignment="1">
      <alignment horizontal="right"/>
    </xf>
    <xf numFmtId="165" fontId="1" fillId="0" borderId="10" xfId="1" applyNumberFormat="1" applyBorder="1"/>
    <xf numFmtId="164" fontId="0" fillId="0" borderId="0" xfId="0" applyNumberFormat="1"/>
    <xf numFmtId="0" fontId="18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1" applyFont="1"/>
    <xf numFmtId="0" fontId="27" fillId="0" borderId="0" xfId="1" applyFont="1"/>
    <xf numFmtId="0" fontId="28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9" fillId="0" borderId="0" xfId="0" applyFont="1"/>
    <xf numFmtId="0" fontId="25" fillId="0" borderId="0" xfId="0" applyFont="1" applyAlignment="1">
      <alignment horizontal="center"/>
    </xf>
    <xf numFmtId="164" fontId="27" fillId="0" borderId="0" xfId="1" applyNumberFormat="1" applyFont="1"/>
    <xf numFmtId="0" fontId="25" fillId="33" borderId="0" xfId="0" applyFont="1" applyFill="1"/>
    <xf numFmtId="0" fontId="3" fillId="33" borderId="0" xfId="1" applyFont="1" applyFill="1"/>
    <xf numFmtId="0" fontId="0" fillId="33" borderId="0" xfId="0" applyFill="1"/>
    <xf numFmtId="0" fontId="3" fillId="33" borderId="0" xfId="1" applyFont="1" applyFill="1" applyAlignment="1">
      <alignment horizontal="center"/>
    </xf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1" xr:uid="{00000000-0005-0000-0000-000025000000}"/>
    <cellStyle name="Normal 2 2" xfId="41" xr:uid="{00000000-0005-0000-0000-000026000000}"/>
    <cellStyle name="Normal 3" xfId="42" xr:uid="{00000000-0005-0000-0000-000027000000}"/>
    <cellStyle name="Normal 3 2" xfId="43" xr:uid="{00000000-0005-0000-0000-000028000000}"/>
    <cellStyle name="Normal 4" xfId="44" xr:uid="{00000000-0005-0000-0000-000029000000}"/>
    <cellStyle name="Normal 5" xfId="45" xr:uid="{00000000-0005-0000-0000-00002A000000}"/>
    <cellStyle name="Normal 6" xfId="46" xr:uid="{00000000-0005-0000-0000-00002B000000}"/>
    <cellStyle name="Note 2" xfId="47" xr:uid="{00000000-0005-0000-0000-00002C000000}"/>
    <cellStyle name="Output" xfId="10" builtinId="21" customBuiltin="1"/>
    <cellStyle name="Title 2" xfId="48" xr:uid="{00000000-0005-0000-0000-00002E000000}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 below poverty time Series</a:t>
            </a:r>
            <a:r>
              <a:rPr lang="en-US" baseline="0"/>
              <a:t>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Percent below poverty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Data!$A$2:$A$38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cat>
          <c:val>
            <c:numRef>
              <c:f>Data!$B$2:$B$38</c:f>
              <c:numCache>
                <c:formatCode>0.0</c:formatCode>
                <c:ptCount val="37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15.2</c:v>
                </c:pt>
                <c:pt idx="4">
                  <c:v>14.4</c:v>
                </c:pt>
                <c:pt idx="5">
                  <c:v>14</c:v>
                </c:pt>
                <c:pt idx="6">
                  <c:v>13.6</c:v>
                </c:pt>
                <c:pt idx="7">
                  <c:v>13.4</c:v>
                </c:pt>
                <c:pt idx="8">
                  <c:v>13</c:v>
                </c:pt>
                <c:pt idx="9">
                  <c:v>12.8</c:v>
                </c:pt>
                <c:pt idx="10">
                  <c:v>13.5</c:v>
                </c:pt>
                <c:pt idx="11">
                  <c:v>14.2</c:v>
                </c:pt>
                <c:pt idx="12">
                  <c:v>14.8</c:v>
                </c:pt>
                <c:pt idx="13">
                  <c:v>15.1</c:v>
                </c:pt>
                <c:pt idx="14">
                  <c:v>14.5</c:v>
                </c:pt>
                <c:pt idx="15">
                  <c:v>13.8</c:v>
                </c:pt>
                <c:pt idx="16">
                  <c:v>13.7</c:v>
                </c:pt>
                <c:pt idx="17">
                  <c:v>13.3</c:v>
                </c:pt>
                <c:pt idx="18">
                  <c:v>12.7</c:v>
                </c:pt>
                <c:pt idx="19">
                  <c:v>11.9</c:v>
                </c:pt>
                <c:pt idx="20">
                  <c:v>11.3</c:v>
                </c:pt>
                <c:pt idx="21">
                  <c:v>11.7</c:v>
                </c:pt>
                <c:pt idx="22">
                  <c:v>12.1</c:v>
                </c:pt>
                <c:pt idx="23">
                  <c:v>12.5</c:v>
                </c:pt>
                <c:pt idx="24">
                  <c:v>12.7</c:v>
                </c:pt>
                <c:pt idx="25">
                  <c:v>12.6</c:v>
                </c:pt>
                <c:pt idx="26">
                  <c:v>12.3</c:v>
                </c:pt>
                <c:pt idx="27">
                  <c:v>12.5</c:v>
                </c:pt>
                <c:pt idx="28">
                  <c:v>13.2</c:v>
                </c:pt>
                <c:pt idx="29">
                  <c:v>14.3</c:v>
                </c:pt>
                <c:pt idx="30">
                  <c:v>15.1</c:v>
                </c:pt>
                <c:pt idx="31">
                  <c:v>15</c:v>
                </c:pt>
                <c:pt idx="32">
                  <c:v>15</c:v>
                </c:pt>
                <c:pt idx="33">
                  <c:v>14.5</c:v>
                </c:pt>
                <c:pt idx="34">
                  <c:v>14.8</c:v>
                </c:pt>
                <c:pt idx="35">
                  <c:v>13.5</c:v>
                </c:pt>
                <c:pt idx="36">
                  <c:v>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0-47C3-8F72-026C7E90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46496"/>
        <c:axId val="540748136"/>
      </c:lineChart>
      <c:catAx>
        <c:axId val="54074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48136"/>
        <c:crosses val="autoZero"/>
        <c:auto val="1"/>
        <c:lblAlgn val="ctr"/>
        <c:lblOffset val="100"/>
        <c:noMultiLvlLbl val="0"/>
      </c:catAx>
      <c:valAx>
        <c:axId val="54074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4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7</xdr:col>
      <xdr:colOff>552450</xdr:colOff>
      <xdr:row>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7175" y="200024"/>
          <a:ext cx="4562475" cy="119062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https://www.census.gov/topics/income-poverty/data/tables.2017.html</a:t>
          </a:r>
        </a:p>
        <a:p>
          <a:endParaRPr lang="en-US" sz="1100"/>
        </a:p>
        <a:p>
          <a:r>
            <a:rPr lang="en-US" sz="1100"/>
            <a:t>Each value is the percentage</a:t>
          </a:r>
          <a:r>
            <a:rPr lang="en-US" sz="1100" baseline="0"/>
            <a:t> of U.S. people living below the poverty line.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11</xdr:row>
      <xdr:rowOff>68580</xdr:rowOff>
    </xdr:from>
    <xdr:to>
      <xdr:col>15</xdr:col>
      <xdr:colOff>403860</xdr:colOff>
      <xdr:row>30</xdr:row>
      <xdr:rowOff>30929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71000-AB31-4FA6-A85D-D6094D333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GridLines="0" showRowColHeader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4"/>
  <sheetViews>
    <sheetView zoomScale="85" zoomScaleNormal="85" workbookViewId="0">
      <selection activeCell="K16" sqref="K16"/>
    </sheetView>
  </sheetViews>
  <sheetFormatPr defaultColWidth="9.109375" defaultRowHeight="14.4" x14ac:dyDescent="0.3"/>
  <cols>
    <col min="1" max="1" width="9.109375" style="2"/>
    <col min="2" max="2" width="21.5546875" style="2" bestFit="1" customWidth="1"/>
    <col min="4" max="4" width="9.109375" style="2"/>
    <col min="6" max="16384" width="9.109375" style="2"/>
  </cols>
  <sheetData>
    <row r="1" spans="1:6" s="1" customFormat="1" x14ac:dyDescent="0.3">
      <c r="A1" s="8" t="s">
        <v>0</v>
      </c>
      <c r="B1" s="8" t="s">
        <v>1</v>
      </c>
    </row>
    <row r="2" spans="1:6" x14ac:dyDescent="0.3">
      <c r="A2">
        <v>1980</v>
      </c>
      <c r="B2" s="7">
        <v>13</v>
      </c>
    </row>
    <row r="3" spans="1:6" x14ac:dyDescent="0.3">
      <c r="A3">
        <v>1981</v>
      </c>
      <c r="B3" s="7">
        <v>14</v>
      </c>
    </row>
    <row r="4" spans="1:6" x14ac:dyDescent="0.3">
      <c r="A4">
        <v>1982</v>
      </c>
      <c r="B4" s="7">
        <v>15</v>
      </c>
    </row>
    <row r="5" spans="1:6" x14ac:dyDescent="0.3">
      <c r="A5">
        <v>1983</v>
      </c>
      <c r="B5" s="7">
        <v>15.2</v>
      </c>
    </row>
    <row r="6" spans="1:6" x14ac:dyDescent="0.3">
      <c r="A6">
        <v>1984</v>
      </c>
      <c r="B6" s="7">
        <v>14.4</v>
      </c>
    </row>
    <row r="7" spans="1:6" ht="18" x14ac:dyDescent="0.35">
      <c r="A7">
        <v>1985</v>
      </c>
      <c r="B7" s="7">
        <v>14</v>
      </c>
      <c r="D7" s="18" t="s">
        <v>21</v>
      </c>
      <c r="E7" s="20"/>
      <c r="F7" s="19"/>
    </row>
    <row r="8" spans="1:6" x14ac:dyDescent="0.3">
      <c r="A8">
        <v>1986</v>
      </c>
      <c r="B8" s="7">
        <v>13.6</v>
      </c>
    </row>
    <row r="9" spans="1:6" x14ac:dyDescent="0.3">
      <c r="A9">
        <v>1987</v>
      </c>
      <c r="B9" s="7">
        <v>13.4</v>
      </c>
    </row>
    <row r="10" spans="1:6" x14ac:dyDescent="0.3">
      <c r="A10">
        <v>1988</v>
      </c>
      <c r="B10" s="7">
        <v>13</v>
      </c>
    </row>
    <row r="11" spans="1:6" x14ac:dyDescent="0.3">
      <c r="A11">
        <v>1989</v>
      </c>
      <c r="B11" s="7">
        <v>12.8</v>
      </c>
    </row>
    <row r="12" spans="1:6" x14ac:dyDescent="0.3">
      <c r="A12">
        <v>1990</v>
      </c>
      <c r="B12" s="7">
        <v>13.5</v>
      </c>
    </row>
    <row r="13" spans="1:6" x14ac:dyDescent="0.3">
      <c r="A13">
        <v>1991</v>
      </c>
      <c r="B13" s="7">
        <v>14.2</v>
      </c>
    </row>
    <row r="14" spans="1:6" x14ac:dyDescent="0.3">
      <c r="A14">
        <v>1992</v>
      </c>
      <c r="B14" s="7">
        <v>14.8</v>
      </c>
    </row>
    <row r="15" spans="1:6" x14ac:dyDescent="0.3">
      <c r="A15">
        <v>1993</v>
      </c>
      <c r="B15" s="7">
        <v>15.1</v>
      </c>
    </row>
    <row r="16" spans="1:6" x14ac:dyDescent="0.3">
      <c r="A16">
        <v>1994</v>
      </c>
      <c r="B16" s="7">
        <v>14.5</v>
      </c>
    </row>
    <row r="17" spans="1:2" x14ac:dyDescent="0.3">
      <c r="A17">
        <v>1995</v>
      </c>
      <c r="B17" s="7">
        <v>13.8</v>
      </c>
    </row>
    <row r="18" spans="1:2" x14ac:dyDescent="0.3">
      <c r="A18">
        <v>1996</v>
      </c>
      <c r="B18" s="7">
        <v>13.7</v>
      </c>
    </row>
    <row r="19" spans="1:2" x14ac:dyDescent="0.3">
      <c r="A19">
        <v>1997</v>
      </c>
      <c r="B19" s="7">
        <v>13.3</v>
      </c>
    </row>
    <row r="20" spans="1:2" x14ac:dyDescent="0.3">
      <c r="A20">
        <v>1998</v>
      </c>
      <c r="B20" s="7">
        <v>12.7</v>
      </c>
    </row>
    <row r="21" spans="1:2" x14ac:dyDescent="0.3">
      <c r="A21">
        <v>1999</v>
      </c>
      <c r="B21" s="7">
        <v>11.9</v>
      </c>
    </row>
    <row r="22" spans="1:2" x14ac:dyDescent="0.3">
      <c r="A22">
        <v>2000</v>
      </c>
      <c r="B22" s="7">
        <v>11.3</v>
      </c>
    </row>
    <row r="23" spans="1:2" x14ac:dyDescent="0.3">
      <c r="A23">
        <v>2001</v>
      </c>
      <c r="B23" s="7">
        <v>11.7</v>
      </c>
    </row>
    <row r="24" spans="1:2" x14ac:dyDescent="0.3">
      <c r="A24">
        <v>2002</v>
      </c>
      <c r="B24" s="7">
        <v>12.1</v>
      </c>
    </row>
    <row r="25" spans="1:2" x14ac:dyDescent="0.3">
      <c r="A25">
        <v>2003</v>
      </c>
      <c r="B25" s="7">
        <v>12.5</v>
      </c>
    </row>
    <row r="26" spans="1:2" x14ac:dyDescent="0.3">
      <c r="A26">
        <v>2004</v>
      </c>
      <c r="B26" s="7">
        <v>12.7</v>
      </c>
    </row>
    <row r="27" spans="1:2" x14ac:dyDescent="0.3">
      <c r="A27">
        <v>2005</v>
      </c>
      <c r="B27" s="7">
        <v>12.6</v>
      </c>
    </row>
    <row r="28" spans="1:2" x14ac:dyDescent="0.3">
      <c r="A28">
        <v>2006</v>
      </c>
      <c r="B28" s="7">
        <v>12.3</v>
      </c>
    </row>
    <row r="29" spans="1:2" x14ac:dyDescent="0.3">
      <c r="A29">
        <v>2007</v>
      </c>
      <c r="B29" s="7">
        <v>12.5</v>
      </c>
    </row>
    <row r="30" spans="1:2" x14ac:dyDescent="0.3">
      <c r="A30">
        <v>2008</v>
      </c>
      <c r="B30" s="7">
        <v>13.2</v>
      </c>
    </row>
    <row r="31" spans="1:2" x14ac:dyDescent="0.3">
      <c r="A31">
        <v>2009</v>
      </c>
      <c r="B31" s="7">
        <v>14.3</v>
      </c>
    </row>
    <row r="32" spans="1:2" x14ac:dyDescent="0.3">
      <c r="A32">
        <v>2010</v>
      </c>
      <c r="B32" s="7">
        <v>15.1</v>
      </c>
    </row>
    <row r="33" spans="1:2" x14ac:dyDescent="0.3">
      <c r="A33">
        <v>2011</v>
      </c>
      <c r="B33" s="7">
        <v>15</v>
      </c>
    </row>
    <row r="34" spans="1:2" x14ac:dyDescent="0.3">
      <c r="A34">
        <v>2012</v>
      </c>
      <c r="B34" s="7">
        <v>15</v>
      </c>
    </row>
    <row r="35" spans="1:2" x14ac:dyDescent="0.3">
      <c r="A35">
        <v>2013</v>
      </c>
      <c r="B35" s="7">
        <v>14.5</v>
      </c>
    </row>
    <row r="36" spans="1:2" x14ac:dyDescent="0.3">
      <c r="A36">
        <v>2014</v>
      </c>
      <c r="B36" s="7">
        <v>14.8</v>
      </c>
    </row>
    <row r="37" spans="1:2" x14ac:dyDescent="0.3">
      <c r="A37">
        <v>2015</v>
      </c>
      <c r="B37" s="7">
        <v>13.5</v>
      </c>
    </row>
    <row r="38" spans="1:2" x14ac:dyDescent="0.3">
      <c r="A38">
        <v>2016</v>
      </c>
      <c r="B38" s="7">
        <v>12.7</v>
      </c>
    </row>
    <row r="46" spans="1:2" x14ac:dyDescent="0.3">
      <c r="A46" s="6"/>
    </row>
    <row r="47" spans="1:2" x14ac:dyDescent="0.3">
      <c r="A47" s="5"/>
    </row>
    <row r="48" spans="1:2" x14ac:dyDescent="0.3">
      <c r="A48" s="5"/>
    </row>
    <row r="49" spans="1:1" x14ac:dyDescent="0.3">
      <c r="A49" s="5"/>
    </row>
    <row r="50" spans="1:1" x14ac:dyDescent="0.3">
      <c r="A50" s="3"/>
    </row>
    <row r="51" spans="1:1" x14ac:dyDescent="0.3">
      <c r="A51" s="4"/>
    </row>
    <row r="52" spans="1:1" x14ac:dyDescent="0.3">
      <c r="A52" s="4"/>
    </row>
    <row r="53" spans="1:1" x14ac:dyDescent="0.3">
      <c r="A53" s="3"/>
    </row>
    <row r="54" spans="1:1" x14ac:dyDescent="0.3">
      <c r="A54" s="3"/>
    </row>
  </sheetData>
  <sortState xmlns:xlrd2="http://schemas.microsoft.com/office/spreadsheetml/2017/richdata2" ref="A2:B55">
    <sortCondition ref="A2:A55"/>
  </sortState>
  <pageMargins left="0.75" right="0.75" top="1" bottom="1" header="0.5" footer="0.5"/>
  <pageSetup paperSize="9" orientation="portrait" horizontalDpi="4294967292" verticalDpi="1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91F1-D7C9-4B74-8490-9994F9F0A4B3}">
  <dimension ref="A1:Q54"/>
  <sheetViews>
    <sheetView tabSelected="1" zoomScaleNormal="100" workbookViewId="0">
      <selection activeCell="G9" sqref="G9"/>
    </sheetView>
  </sheetViews>
  <sheetFormatPr defaultRowHeight="14.4" x14ac:dyDescent="0.3"/>
  <cols>
    <col min="2" max="2" width="20.21875" customWidth="1"/>
    <col min="4" max="5" width="23.77734375" customWidth="1"/>
    <col min="6" max="6" width="8.88671875" style="2"/>
    <col min="7" max="7" width="21.5546875" style="2" bestFit="1" customWidth="1"/>
    <col min="9" max="9" width="18" style="14" customWidth="1"/>
    <col min="10" max="10" width="15" style="14" customWidth="1"/>
  </cols>
  <sheetData>
    <row r="1" spans="1:17" x14ac:dyDescent="0.3">
      <c r="A1" s="8" t="s">
        <v>0</v>
      </c>
      <c r="B1" s="8" t="s">
        <v>1</v>
      </c>
      <c r="D1" s="13" t="s">
        <v>5</v>
      </c>
      <c r="E1" s="13" t="s">
        <v>2</v>
      </c>
    </row>
    <row r="2" spans="1:17" x14ac:dyDescent="0.3">
      <c r="A2">
        <v>1980</v>
      </c>
      <c r="B2" s="7">
        <v>13</v>
      </c>
      <c r="D2" s="14" t="str">
        <f>IF(Data!B2&gt;QUARTILE(Data!$B$2:$B$38,3),"Yes","no")</f>
        <v>no</v>
      </c>
      <c r="E2" s="14" t="str">
        <f>IF(Data!B2&lt;QUARTILE(Data!$B$2:$B$38,1),"Yes","no")</f>
        <v>no</v>
      </c>
    </row>
    <row r="3" spans="1:17" x14ac:dyDescent="0.3">
      <c r="A3">
        <v>1981</v>
      </c>
      <c r="B3" s="7">
        <v>14</v>
      </c>
      <c r="D3" s="14" t="str">
        <f>IF(Data!B3&gt;QUARTILE(Data!$B$2:$B$38,3),"Yes","no")</f>
        <v>no</v>
      </c>
      <c r="E3" s="14" t="str">
        <f>IF(Data!B3&lt;QUARTILE(Data!$B$2:$B$38,1),"Yes","no")</f>
        <v>no</v>
      </c>
    </row>
    <row r="4" spans="1:17" x14ac:dyDescent="0.3">
      <c r="A4">
        <v>1982</v>
      </c>
      <c r="B4" s="7">
        <v>15</v>
      </c>
      <c r="D4" s="14" t="str">
        <f>IF(Data!B4&gt;QUARTILE(Data!$B$2:$B$38,3),"Yes","no")</f>
        <v>Yes</v>
      </c>
      <c r="E4" s="14" t="str">
        <f>IF(Data!B4&lt;QUARTILE(Data!$B$2:$B$38,1),"Yes","no")</f>
        <v>no</v>
      </c>
    </row>
    <row r="5" spans="1:17" ht="18" x14ac:dyDescent="0.35">
      <c r="A5">
        <v>1983</v>
      </c>
      <c r="B5" s="7">
        <v>15.2</v>
      </c>
      <c r="D5" s="14" t="str">
        <f>IF(Data!B5&gt;QUARTILE(Data!$B$2:$B$38,3),"Yes","no")</f>
        <v>Yes</v>
      </c>
      <c r="E5" s="14" t="str">
        <f>IF(Data!B5&lt;QUARTILE(Data!$B$2:$B$38,1),"Yes","no")</f>
        <v>no</v>
      </c>
      <c r="O5" s="10"/>
    </row>
    <row r="6" spans="1:17" x14ac:dyDescent="0.3">
      <c r="A6">
        <v>1984</v>
      </c>
      <c r="B6" s="7">
        <v>14.4</v>
      </c>
      <c r="D6" s="14" t="str">
        <f>IF(Data!B6&gt;QUARTILE(Data!$B$2:$B$38,3),"Yes","no")</f>
        <v>no</v>
      </c>
      <c r="E6" s="14" t="str">
        <f>IF(Data!B6&lt;QUARTILE(Data!$B$2:$B$38,1),"Yes","no")</f>
        <v>no</v>
      </c>
    </row>
    <row r="7" spans="1:17" ht="18" x14ac:dyDescent="0.35">
      <c r="A7">
        <v>1985</v>
      </c>
      <c r="B7" s="7">
        <v>14</v>
      </c>
      <c r="D7" s="14" t="str">
        <f>IF(Data!B7&gt;QUARTILE(Data!$B$2:$B$38,3),"Yes","no")</f>
        <v>no</v>
      </c>
      <c r="E7" s="14" t="str">
        <f>IF(Data!B7&lt;QUARTILE(Data!$B$2:$B$38,1),"Yes","no")</f>
        <v>no</v>
      </c>
      <c r="N7" s="9"/>
      <c r="O7" s="10"/>
      <c r="Q7" s="12"/>
    </row>
    <row r="8" spans="1:17" ht="18" x14ac:dyDescent="0.35">
      <c r="A8">
        <v>1986</v>
      </c>
      <c r="B8" s="7">
        <v>13.6</v>
      </c>
      <c r="D8" s="14" t="str">
        <f>IF(Data!B8&gt;QUARTILE(Data!$B$2:$B$38,3),"Yes","no")</f>
        <v>no</v>
      </c>
      <c r="E8" s="14" t="str">
        <f>IF(Data!B8&lt;QUARTILE(Data!$B$2:$B$38,1),"Yes","no")</f>
        <v>no</v>
      </c>
      <c r="F8" s="18" t="s">
        <v>16</v>
      </c>
      <c r="G8" s="19"/>
      <c r="H8" s="20"/>
      <c r="I8" s="21"/>
      <c r="J8" s="21"/>
      <c r="K8" s="20"/>
      <c r="O8" s="10"/>
    </row>
    <row r="9" spans="1:17" x14ac:dyDescent="0.3">
      <c r="A9">
        <v>1987</v>
      </c>
      <c r="B9" s="7">
        <v>13.4</v>
      </c>
      <c r="D9" s="14" t="str">
        <f>IF(Data!B9&gt;QUARTILE(Data!$B$2:$B$38,3),"Yes","no")</f>
        <v>no</v>
      </c>
      <c r="E9" s="14" t="str">
        <f>IF(Data!B9&lt;QUARTILE(Data!$B$2:$B$38,1),"Yes","no")</f>
        <v>no</v>
      </c>
    </row>
    <row r="10" spans="1:17" x14ac:dyDescent="0.3">
      <c r="A10">
        <v>1988</v>
      </c>
      <c r="B10" s="7">
        <v>13</v>
      </c>
      <c r="D10" s="14" t="str">
        <f>IF(Data!B10&gt;QUARTILE(Data!$B$2:$B$38,3),"Yes","no")</f>
        <v>no</v>
      </c>
      <c r="E10" s="14" t="str">
        <f>IF(Data!B10&lt;QUARTILE(Data!$B$2:$B$38,1),"Yes","no")</f>
        <v>no</v>
      </c>
      <c r="K10" s="7"/>
    </row>
    <row r="11" spans="1:17" x14ac:dyDescent="0.3">
      <c r="A11">
        <v>1989</v>
      </c>
      <c r="B11" s="7">
        <v>12.8</v>
      </c>
      <c r="D11" s="14" t="str">
        <f>IF(Data!B11&gt;QUARTILE(Data!$B$2:$B$38,3),"Yes","no")</f>
        <v>no</v>
      </c>
      <c r="E11" s="14" t="str">
        <f>IF(Data!B11&lt;QUARTILE(Data!$B$2:$B$38,1),"Yes","no")</f>
        <v>no</v>
      </c>
    </row>
    <row r="12" spans="1:17" x14ac:dyDescent="0.3">
      <c r="A12">
        <v>1990</v>
      </c>
      <c r="B12" s="7">
        <v>13.5</v>
      </c>
      <c r="D12" s="14" t="str">
        <f>IF(Data!B12&gt;QUARTILE(Data!$B$2:$B$38,3),"Yes","no")</f>
        <v>no</v>
      </c>
      <c r="E12" s="14" t="str">
        <f>IF(Data!B12&lt;QUARTILE(Data!$B$2:$B$38,1),"Yes","no")</f>
        <v>no</v>
      </c>
    </row>
    <row r="13" spans="1:17" x14ac:dyDescent="0.3">
      <c r="A13">
        <v>1991</v>
      </c>
      <c r="B13" s="7">
        <v>14.2</v>
      </c>
      <c r="D13" s="14" t="str">
        <f>IF(Data!B13&gt;QUARTILE(Data!$B$2:$B$38,3),"Yes","no")</f>
        <v>no</v>
      </c>
      <c r="E13" s="14" t="str">
        <f>IF(Data!B13&lt;QUARTILE(Data!$B$2:$B$38,1),"Yes","no")</f>
        <v>no</v>
      </c>
    </row>
    <row r="14" spans="1:17" ht="18" x14ac:dyDescent="0.35">
      <c r="A14">
        <v>1992</v>
      </c>
      <c r="B14" s="7">
        <v>14.8</v>
      </c>
      <c r="D14" s="14" t="str">
        <f>IF(Data!B14&gt;QUARTILE(Data!$B$2:$B$38,3),"Yes","no")</f>
        <v>Yes</v>
      </c>
      <c r="E14" s="14" t="str">
        <f>IF(Data!B14&lt;QUARTILE(Data!$B$2:$B$38,1),"Yes","no")</f>
        <v>no</v>
      </c>
      <c r="N14" s="10"/>
    </row>
    <row r="15" spans="1:17" x14ac:dyDescent="0.3">
      <c r="A15">
        <v>1993</v>
      </c>
      <c r="B15" s="7">
        <v>15.1</v>
      </c>
      <c r="D15" s="14" t="str">
        <f>IF(Data!B15&gt;QUARTILE(Data!$B$2:$B$38,3),"Yes","no")</f>
        <v>Yes</v>
      </c>
      <c r="E15" s="14" t="str">
        <f>IF(Data!B15&lt;QUARTILE(Data!$B$2:$B$38,1),"Yes","no")</f>
        <v>no</v>
      </c>
    </row>
    <row r="16" spans="1:17" x14ac:dyDescent="0.3">
      <c r="A16">
        <v>1994</v>
      </c>
      <c r="B16" s="7">
        <v>14.5</v>
      </c>
      <c r="D16" s="14" t="str">
        <f>IF(Data!B16&gt;QUARTILE(Data!$B$2:$B$38,3),"Yes","no")</f>
        <v>no</v>
      </c>
      <c r="E16" s="14" t="str">
        <f>IF(Data!B16&lt;QUARTILE(Data!$B$2:$B$38,1),"Yes","no")</f>
        <v>no</v>
      </c>
    </row>
    <row r="17" spans="1:5" x14ac:dyDescent="0.3">
      <c r="A17">
        <v>1995</v>
      </c>
      <c r="B17" s="7">
        <v>13.8</v>
      </c>
      <c r="D17" s="14" t="str">
        <f>IF(Data!B17&gt;QUARTILE(Data!$B$2:$B$38,3),"Yes","no")</f>
        <v>no</v>
      </c>
      <c r="E17" s="14" t="str">
        <f>IF(Data!B17&lt;QUARTILE(Data!$B$2:$B$38,1),"Yes","no")</f>
        <v>no</v>
      </c>
    </row>
    <row r="18" spans="1:5" x14ac:dyDescent="0.3">
      <c r="A18">
        <v>1996</v>
      </c>
      <c r="B18" s="7">
        <v>13.7</v>
      </c>
      <c r="D18" s="14" t="str">
        <f>IF(Data!B18&gt;QUARTILE(Data!$B$2:$B$38,3),"Yes","no")</f>
        <v>no</v>
      </c>
      <c r="E18" s="14" t="str">
        <f>IF(Data!B18&lt;QUARTILE(Data!$B$2:$B$38,1),"Yes","no")</f>
        <v>no</v>
      </c>
    </row>
    <row r="19" spans="1:5" x14ac:dyDescent="0.3">
      <c r="A19">
        <v>1997</v>
      </c>
      <c r="B19" s="7">
        <v>13.3</v>
      </c>
      <c r="D19" s="14" t="str">
        <f>IF(Data!B19&gt;QUARTILE(Data!$B$2:$B$38,3),"Yes","no")</f>
        <v>no</v>
      </c>
      <c r="E19" s="14" t="str">
        <f>IF(Data!B19&lt;QUARTILE(Data!$B$2:$B$38,1),"Yes","no")</f>
        <v>no</v>
      </c>
    </row>
    <row r="20" spans="1:5" x14ac:dyDescent="0.3">
      <c r="A20">
        <v>1998</v>
      </c>
      <c r="B20" s="7">
        <v>12.7</v>
      </c>
      <c r="D20" s="14" t="str">
        <f>IF(Data!B20&gt;QUARTILE(Data!$B$2:$B$38,3),"Yes","no")</f>
        <v>no</v>
      </c>
      <c r="E20" s="14" t="str">
        <f>IF(Data!B20&lt;QUARTILE(Data!$B$2:$B$38,1),"Yes","no")</f>
        <v>no</v>
      </c>
    </row>
    <row r="21" spans="1:5" x14ac:dyDescent="0.3">
      <c r="A21">
        <v>1999</v>
      </c>
      <c r="B21" s="7">
        <v>11.9</v>
      </c>
      <c r="D21" s="14" t="str">
        <f>IF(Data!B21&gt;QUARTILE(Data!$B$2:$B$38,3),"Yes","no")</f>
        <v>no</v>
      </c>
      <c r="E21" s="14" t="str">
        <f>IF(Data!B21&lt;QUARTILE(Data!$B$2:$B$38,1),"Yes","no")</f>
        <v>Yes</v>
      </c>
    </row>
    <row r="22" spans="1:5" x14ac:dyDescent="0.3">
      <c r="A22">
        <v>2000</v>
      </c>
      <c r="B22" s="7">
        <v>11.3</v>
      </c>
      <c r="D22" s="14" t="str">
        <f>IF(Data!B22&gt;QUARTILE(Data!$B$2:$B$38,3),"Yes","no")</f>
        <v>no</v>
      </c>
      <c r="E22" s="14" t="str">
        <f>IF(Data!B22&lt;QUARTILE(Data!$B$2:$B$38,1),"Yes","no")</f>
        <v>Yes</v>
      </c>
    </row>
    <row r="23" spans="1:5" x14ac:dyDescent="0.3">
      <c r="A23">
        <v>2001</v>
      </c>
      <c r="B23" s="7">
        <v>11.7</v>
      </c>
      <c r="D23" s="14" t="str">
        <f>IF(Data!B23&gt;QUARTILE(Data!$B$2:$B$38,3),"Yes","no")</f>
        <v>no</v>
      </c>
      <c r="E23" s="14" t="str">
        <f>IF(Data!B23&lt;QUARTILE(Data!$B$2:$B$38,1),"Yes","no")</f>
        <v>Yes</v>
      </c>
    </row>
    <row r="24" spans="1:5" x14ac:dyDescent="0.3">
      <c r="A24">
        <v>2002</v>
      </c>
      <c r="B24" s="7">
        <v>12.1</v>
      </c>
      <c r="D24" s="14" t="str">
        <f>IF(Data!B24&gt;QUARTILE(Data!$B$2:$B$38,3),"Yes","no")</f>
        <v>no</v>
      </c>
      <c r="E24" s="14" t="str">
        <f>IF(Data!B24&lt;QUARTILE(Data!$B$2:$B$38,1),"Yes","no")</f>
        <v>Yes</v>
      </c>
    </row>
    <row r="25" spans="1:5" x14ac:dyDescent="0.3">
      <c r="A25">
        <v>2003</v>
      </c>
      <c r="B25" s="7">
        <v>12.5</v>
      </c>
      <c r="D25" s="14" t="str">
        <f>IF(Data!B25&gt;QUARTILE(Data!$B$2:$B$38,3),"Yes","no")</f>
        <v>no</v>
      </c>
      <c r="E25" s="14" t="str">
        <f>IF(Data!B25&lt;QUARTILE(Data!$B$2:$B$38,1),"Yes","no")</f>
        <v>Yes</v>
      </c>
    </row>
    <row r="26" spans="1:5" x14ac:dyDescent="0.3">
      <c r="A26">
        <v>2004</v>
      </c>
      <c r="B26" s="7">
        <v>12.7</v>
      </c>
      <c r="D26" s="14" t="str">
        <f>IF(Data!B26&gt;QUARTILE(Data!$B$2:$B$38,3),"Yes","no")</f>
        <v>no</v>
      </c>
      <c r="E26" s="14" t="str">
        <f>IF(Data!B26&lt;QUARTILE(Data!$B$2:$B$38,1),"Yes","no")</f>
        <v>no</v>
      </c>
    </row>
    <row r="27" spans="1:5" x14ac:dyDescent="0.3">
      <c r="A27">
        <v>2005</v>
      </c>
      <c r="B27" s="7">
        <v>12.6</v>
      </c>
      <c r="D27" s="14" t="str">
        <f>IF(Data!B27&gt;QUARTILE(Data!$B$2:$B$38,3),"Yes","no")</f>
        <v>no</v>
      </c>
      <c r="E27" s="14" t="str">
        <f>IF(Data!B27&lt;QUARTILE(Data!$B$2:$B$38,1),"Yes","no")</f>
        <v>Yes</v>
      </c>
    </row>
    <row r="28" spans="1:5" x14ac:dyDescent="0.3">
      <c r="A28">
        <v>2006</v>
      </c>
      <c r="B28" s="7">
        <v>12.3</v>
      </c>
      <c r="D28" s="14" t="str">
        <f>IF(Data!B28&gt;QUARTILE(Data!$B$2:$B$38,3),"Yes","no")</f>
        <v>no</v>
      </c>
      <c r="E28" s="14" t="str">
        <f>IF(Data!B28&lt;QUARTILE(Data!$B$2:$B$38,1),"Yes","no")</f>
        <v>Yes</v>
      </c>
    </row>
    <row r="29" spans="1:5" x14ac:dyDescent="0.3">
      <c r="A29">
        <v>2007</v>
      </c>
      <c r="B29" s="7">
        <v>12.5</v>
      </c>
      <c r="D29" s="14" t="str">
        <f>IF(Data!B29&gt;QUARTILE(Data!$B$2:$B$38,3),"Yes","no")</f>
        <v>no</v>
      </c>
      <c r="E29" s="14" t="str">
        <f>IF(Data!B29&lt;QUARTILE(Data!$B$2:$B$38,1),"Yes","no")</f>
        <v>Yes</v>
      </c>
    </row>
    <row r="30" spans="1:5" x14ac:dyDescent="0.3">
      <c r="A30">
        <v>2008</v>
      </c>
      <c r="B30" s="7">
        <v>13.2</v>
      </c>
      <c r="D30" s="14" t="str">
        <f>IF(Data!B30&gt;QUARTILE(Data!$B$2:$B$38,3),"Yes","no")</f>
        <v>no</v>
      </c>
      <c r="E30" s="14" t="str">
        <f>IF(Data!B30&lt;QUARTILE(Data!$B$2:$B$38,1),"Yes","no")</f>
        <v>no</v>
      </c>
    </row>
    <row r="31" spans="1:5" x14ac:dyDescent="0.3">
      <c r="A31">
        <v>2009</v>
      </c>
      <c r="B31" s="7">
        <v>14.3</v>
      </c>
      <c r="D31" s="14" t="str">
        <f>IF(Data!B31&gt;QUARTILE(Data!$B$2:$B$38,3),"Yes","no")</f>
        <v>no</v>
      </c>
      <c r="E31" s="14" t="str">
        <f>IF(Data!B31&lt;QUARTILE(Data!$B$2:$B$38,1),"Yes","no")</f>
        <v>no</v>
      </c>
    </row>
    <row r="32" spans="1:5" x14ac:dyDescent="0.3">
      <c r="A32">
        <v>2010</v>
      </c>
      <c r="B32" s="7">
        <v>15.1</v>
      </c>
      <c r="D32" s="14" t="str">
        <f>IF(Data!B32&gt;QUARTILE(Data!$B$2:$B$38,3),"Yes","no")</f>
        <v>Yes</v>
      </c>
      <c r="E32" s="14" t="str">
        <f>IF(Data!B32&lt;QUARTILE(Data!$B$2:$B$38,1),"Yes","no")</f>
        <v>no</v>
      </c>
    </row>
    <row r="33" spans="1:6" x14ac:dyDescent="0.3">
      <c r="A33">
        <v>2011</v>
      </c>
      <c r="B33" s="7">
        <v>15</v>
      </c>
      <c r="D33" s="14" t="str">
        <f>IF(Data!B33&gt;QUARTILE(Data!$B$2:$B$38,3),"Yes","no")</f>
        <v>Yes</v>
      </c>
      <c r="E33" s="14" t="str">
        <f>IF(Data!B33&lt;QUARTILE(Data!$B$2:$B$38,1),"Yes","no")</f>
        <v>no</v>
      </c>
    </row>
    <row r="34" spans="1:6" x14ac:dyDescent="0.3">
      <c r="A34">
        <v>2012</v>
      </c>
      <c r="B34" s="7">
        <v>15</v>
      </c>
      <c r="D34" s="14" t="str">
        <f>IF(Data!B34&gt;QUARTILE(Data!$B$2:$B$38,3),"Yes","no")</f>
        <v>Yes</v>
      </c>
      <c r="E34" s="14" t="str">
        <f>IF(Data!B34&lt;QUARTILE(Data!$B$2:$B$38,1),"Yes","no")</f>
        <v>no</v>
      </c>
    </row>
    <row r="35" spans="1:6" x14ac:dyDescent="0.3">
      <c r="A35">
        <v>2013</v>
      </c>
      <c r="B35" s="7">
        <v>14.5</v>
      </c>
      <c r="D35" s="14" t="str">
        <f>IF(Data!B35&gt;QUARTILE(Data!$B$2:$B$38,3),"Yes","no")</f>
        <v>no</v>
      </c>
      <c r="E35" s="14" t="str">
        <f>IF(Data!B35&lt;QUARTILE(Data!$B$2:$B$38,1),"Yes","no")</f>
        <v>no</v>
      </c>
    </row>
    <row r="36" spans="1:6" x14ac:dyDescent="0.3">
      <c r="A36">
        <v>2014</v>
      </c>
      <c r="B36" s="7">
        <v>14.8</v>
      </c>
      <c r="D36" s="14" t="str">
        <f>IF(Data!B36&gt;QUARTILE(Data!$B$2:$B$38,3),"Yes","no")</f>
        <v>Yes</v>
      </c>
      <c r="E36" s="14" t="str">
        <f>IF(Data!B36&lt;QUARTILE(Data!$B$2:$B$38,1),"Yes","no")</f>
        <v>no</v>
      </c>
    </row>
    <row r="37" spans="1:6" x14ac:dyDescent="0.3">
      <c r="A37">
        <v>2015</v>
      </c>
      <c r="B37" s="7">
        <v>13.5</v>
      </c>
      <c r="D37" s="14" t="str">
        <f>IF(Data!B37&gt;QUARTILE(Data!$B$2:$B$38,3),"Yes","no")</f>
        <v>no</v>
      </c>
      <c r="E37" s="14" t="str">
        <f>IF(Data!B37&lt;QUARTILE(Data!$B$2:$B$38,1),"Yes","no")</f>
        <v>no</v>
      </c>
    </row>
    <row r="38" spans="1:6" x14ac:dyDescent="0.3">
      <c r="A38">
        <v>2016</v>
      </c>
      <c r="B38" s="7">
        <v>12.7</v>
      </c>
      <c r="D38" s="14" t="str">
        <f>IF(Data!B38&gt;QUARTILE(Data!$B$2:$B$38,3),"Yes","no")</f>
        <v>no</v>
      </c>
      <c r="E38" s="14" t="str">
        <f>IF(Data!B38&lt;QUARTILE(Data!$B$2:$B$38,1),"Yes","no")</f>
        <v>no</v>
      </c>
    </row>
    <row r="46" spans="1:6" x14ac:dyDescent="0.3">
      <c r="F46" s="6"/>
    </row>
    <row r="47" spans="1:6" x14ac:dyDescent="0.3">
      <c r="F47" s="5"/>
    </row>
    <row r="48" spans="1:6" x14ac:dyDescent="0.3">
      <c r="F48" s="5"/>
    </row>
    <row r="49" spans="6:6" x14ac:dyDescent="0.3">
      <c r="F49" s="5"/>
    </row>
    <row r="50" spans="6:6" x14ac:dyDescent="0.3">
      <c r="F50" s="3"/>
    </row>
    <row r="51" spans="6:6" x14ac:dyDescent="0.3">
      <c r="F51" s="4"/>
    </row>
    <row r="52" spans="6:6" x14ac:dyDescent="0.3">
      <c r="F52" s="4"/>
    </row>
    <row r="53" spans="6:6" x14ac:dyDescent="0.3">
      <c r="F53" s="3"/>
    </row>
    <row r="54" spans="6:6" x14ac:dyDescent="0.3">
      <c r="F54" s="3"/>
    </row>
  </sheetData>
  <pageMargins left="0.7" right="0.7" top="0.75" bottom="0.75" header="0.3" footer="0.3"/>
  <pageSetup paperSize="9" orientation="portrait" horizontalDpi="4294967292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AA9B-ABFF-42ED-A32F-00D267F4E2B5}">
  <dimension ref="A1:M54"/>
  <sheetViews>
    <sheetView workbookViewId="0">
      <selection activeCell="H17" sqref="H17"/>
    </sheetView>
  </sheetViews>
  <sheetFormatPr defaultRowHeight="14.4" x14ac:dyDescent="0.3"/>
  <cols>
    <col min="1" max="1" width="8.88671875" style="2"/>
    <col min="2" max="2" width="21.5546875" style="2" bestFit="1" customWidth="1"/>
    <col min="3" max="3" width="18" style="14" customWidth="1"/>
    <col min="11" max="11" width="19.5546875" customWidth="1"/>
  </cols>
  <sheetData>
    <row r="1" spans="1:9" ht="18" x14ac:dyDescent="0.35">
      <c r="A1" s="8" t="s">
        <v>0</v>
      </c>
      <c r="B1" s="8" t="s">
        <v>1</v>
      </c>
      <c r="C1" s="13" t="s">
        <v>5</v>
      </c>
      <c r="E1" s="18" t="s">
        <v>17</v>
      </c>
      <c r="F1" s="20"/>
      <c r="G1" s="20"/>
      <c r="H1" s="20"/>
      <c r="I1" s="20"/>
    </row>
    <row r="2" spans="1:9" x14ac:dyDescent="0.3">
      <c r="A2">
        <v>1982</v>
      </c>
      <c r="B2" s="7">
        <v>15</v>
      </c>
      <c r="C2" s="14" t="s">
        <v>10</v>
      </c>
    </row>
    <row r="3" spans="1:9" ht="18" x14ac:dyDescent="0.35">
      <c r="A3">
        <v>1983</v>
      </c>
      <c r="B3" s="7">
        <v>15.2</v>
      </c>
      <c r="C3" s="14" t="s">
        <v>10</v>
      </c>
      <c r="E3" s="10" t="s">
        <v>3</v>
      </c>
      <c r="G3" s="12">
        <f>QUARTILE(Data!B2:B38,3)</f>
        <v>14.5</v>
      </c>
    </row>
    <row r="4" spans="1:9" x14ac:dyDescent="0.3">
      <c r="A4">
        <v>1992</v>
      </c>
      <c r="B4" s="7">
        <v>14.8</v>
      </c>
      <c r="C4" s="14" t="s">
        <v>10</v>
      </c>
    </row>
    <row r="5" spans="1:9" ht="18" x14ac:dyDescent="0.35">
      <c r="A5">
        <v>1993</v>
      </c>
      <c r="B5" s="7">
        <v>15.1</v>
      </c>
      <c r="C5" s="14" t="s">
        <v>10</v>
      </c>
      <c r="E5" s="10" t="s">
        <v>11</v>
      </c>
    </row>
    <row r="6" spans="1:9" x14ac:dyDescent="0.3">
      <c r="A6">
        <v>2010</v>
      </c>
      <c r="B6" s="7">
        <v>15.1</v>
      </c>
      <c r="C6" s="14" t="s">
        <v>10</v>
      </c>
    </row>
    <row r="7" spans="1:9" x14ac:dyDescent="0.3">
      <c r="A7">
        <v>2011</v>
      </c>
      <c r="B7" s="7">
        <v>15</v>
      </c>
      <c r="C7" s="14" t="s">
        <v>10</v>
      </c>
    </row>
    <row r="8" spans="1:9" x14ac:dyDescent="0.3">
      <c r="A8">
        <v>2012</v>
      </c>
      <c r="B8" s="7">
        <v>15</v>
      </c>
      <c r="C8" s="14" t="s">
        <v>10</v>
      </c>
    </row>
    <row r="9" spans="1:9" x14ac:dyDescent="0.3">
      <c r="A9">
        <v>2014</v>
      </c>
      <c r="B9" s="7">
        <v>14.8</v>
      </c>
      <c r="C9" s="14" t="s">
        <v>10</v>
      </c>
    </row>
    <row r="10" spans="1:9" x14ac:dyDescent="0.3">
      <c r="A10"/>
      <c r="B10" s="7"/>
    </row>
    <row r="11" spans="1:9" x14ac:dyDescent="0.3">
      <c r="A11"/>
      <c r="B11" s="7"/>
    </row>
    <row r="12" spans="1:9" x14ac:dyDescent="0.3">
      <c r="A12"/>
      <c r="B12" s="7"/>
    </row>
    <row r="13" spans="1:9" x14ac:dyDescent="0.3">
      <c r="A13"/>
      <c r="B13" s="7"/>
    </row>
    <row r="14" spans="1:9" x14ac:dyDescent="0.3">
      <c r="A14"/>
      <c r="B14" s="7"/>
    </row>
    <row r="15" spans="1:9" x14ac:dyDescent="0.3">
      <c r="A15"/>
      <c r="B15" s="7"/>
    </row>
    <row r="16" spans="1:9" x14ac:dyDescent="0.3">
      <c r="A16"/>
      <c r="B16" s="7"/>
    </row>
    <row r="17" spans="1:13" x14ac:dyDescent="0.3">
      <c r="A17"/>
      <c r="B17" s="7"/>
    </row>
    <row r="18" spans="1:13" x14ac:dyDescent="0.3">
      <c r="A18"/>
      <c r="B18" s="7"/>
      <c r="K18" s="8"/>
      <c r="L18" s="8"/>
      <c r="M18" s="13"/>
    </row>
    <row r="19" spans="1:13" x14ac:dyDescent="0.3">
      <c r="A19"/>
      <c r="B19" s="7"/>
      <c r="L19" s="7"/>
      <c r="M19" s="14"/>
    </row>
    <row r="20" spans="1:13" x14ac:dyDescent="0.3">
      <c r="A20"/>
      <c r="B20" s="7"/>
      <c r="L20" s="7"/>
      <c r="M20" s="14"/>
    </row>
    <row r="21" spans="1:13" x14ac:dyDescent="0.3">
      <c r="A21"/>
      <c r="B21" s="7"/>
      <c r="L21" s="7"/>
      <c r="M21" s="14"/>
    </row>
    <row r="22" spans="1:13" x14ac:dyDescent="0.3">
      <c r="A22"/>
      <c r="B22" s="7"/>
      <c r="L22" s="7"/>
      <c r="M22" s="14"/>
    </row>
    <row r="23" spans="1:13" x14ac:dyDescent="0.3">
      <c r="A23"/>
      <c r="B23" s="7"/>
      <c r="L23" s="7"/>
      <c r="M23" s="14"/>
    </row>
    <row r="24" spans="1:13" x14ac:dyDescent="0.3">
      <c r="A24"/>
      <c r="B24" s="7"/>
      <c r="L24" s="7"/>
      <c r="M24" s="14"/>
    </row>
    <row r="25" spans="1:13" x14ac:dyDescent="0.3">
      <c r="A25"/>
      <c r="B25" s="7"/>
      <c r="L25" s="7"/>
      <c r="M25" s="14"/>
    </row>
    <row r="26" spans="1:13" x14ac:dyDescent="0.3">
      <c r="A26"/>
      <c r="B26" s="7"/>
      <c r="L26" s="7"/>
      <c r="M26" s="14"/>
    </row>
    <row r="27" spans="1:13" x14ac:dyDescent="0.3">
      <c r="A27"/>
      <c r="B27" s="7"/>
    </row>
    <row r="28" spans="1:13" x14ac:dyDescent="0.3">
      <c r="A28"/>
      <c r="B28" s="7"/>
    </row>
    <row r="29" spans="1:13" x14ac:dyDescent="0.3">
      <c r="A29"/>
      <c r="B29" s="7"/>
    </row>
    <row r="30" spans="1:13" x14ac:dyDescent="0.3">
      <c r="A30"/>
      <c r="B30" s="7"/>
    </row>
    <row r="31" spans="1:13" x14ac:dyDescent="0.3">
      <c r="A31"/>
      <c r="B31" s="7"/>
    </row>
    <row r="32" spans="1:13" x14ac:dyDescent="0.3">
      <c r="A32"/>
      <c r="B32" s="7"/>
    </row>
    <row r="33" spans="1:3" x14ac:dyDescent="0.3">
      <c r="A33"/>
      <c r="B33" s="7"/>
    </row>
    <row r="34" spans="1:3" x14ac:dyDescent="0.3">
      <c r="A34"/>
      <c r="B34" s="7"/>
    </row>
    <row r="35" spans="1:3" x14ac:dyDescent="0.3">
      <c r="A35"/>
      <c r="B35" s="7"/>
    </row>
    <row r="36" spans="1:3" x14ac:dyDescent="0.3">
      <c r="A36"/>
      <c r="B36" s="7"/>
    </row>
    <row r="37" spans="1:3" x14ac:dyDescent="0.3">
      <c r="A37">
        <v>2015</v>
      </c>
      <c r="B37" s="7">
        <v>13.5</v>
      </c>
      <c r="C37" s="14" t="str">
        <f>IF(Data!B37&gt;QUARTILE(Data!$B$2:$B$38,3),"Yes","no")</f>
        <v>no</v>
      </c>
    </row>
    <row r="38" spans="1:3" x14ac:dyDescent="0.3">
      <c r="A38">
        <v>2016</v>
      </c>
      <c r="B38" s="7">
        <v>12.7</v>
      </c>
      <c r="C38" s="14" t="str">
        <f>IF(Data!B38&gt;QUARTILE(Data!$B$2:$B$38,3),"Yes","no")</f>
        <v>no</v>
      </c>
    </row>
    <row r="46" spans="1:3" x14ac:dyDescent="0.3">
      <c r="A46" s="6"/>
    </row>
    <row r="47" spans="1:3" x14ac:dyDescent="0.3">
      <c r="A47" s="5"/>
    </row>
    <row r="48" spans="1:3" x14ac:dyDescent="0.3">
      <c r="A48" s="5"/>
    </row>
    <row r="49" spans="1:1" x14ac:dyDescent="0.3">
      <c r="A49" s="5"/>
    </row>
    <row r="50" spans="1:1" x14ac:dyDescent="0.3">
      <c r="A50" s="3"/>
    </row>
    <row r="51" spans="1:1" x14ac:dyDescent="0.3">
      <c r="A51" s="4"/>
    </row>
    <row r="52" spans="1:1" x14ac:dyDescent="0.3">
      <c r="A52" s="4"/>
    </row>
    <row r="53" spans="1:1" x14ac:dyDescent="0.3">
      <c r="A53" s="3"/>
    </row>
    <row r="54" spans="1:1" x14ac:dyDescent="0.3">
      <c r="A54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6BA-E36D-4402-BFDB-F66A5F7A047A}">
  <dimension ref="A1:I54"/>
  <sheetViews>
    <sheetView workbookViewId="0">
      <selection activeCell="I13" sqref="I13"/>
    </sheetView>
  </sheetViews>
  <sheetFormatPr defaultRowHeight="14.4" x14ac:dyDescent="0.3"/>
  <cols>
    <col min="1" max="1" width="8.88671875" style="2"/>
    <col min="2" max="2" width="21.5546875" style="2" bestFit="1" customWidth="1"/>
    <col min="3" max="3" width="15" style="14" customWidth="1"/>
  </cols>
  <sheetData>
    <row r="1" spans="1:9" ht="18" x14ac:dyDescent="0.35">
      <c r="A1" s="8" t="s">
        <v>0</v>
      </c>
      <c r="B1" s="8" t="s">
        <v>1</v>
      </c>
      <c r="C1" s="13" t="s">
        <v>2</v>
      </c>
      <c r="E1" s="18" t="s">
        <v>17</v>
      </c>
      <c r="F1" s="20"/>
      <c r="G1" s="20"/>
      <c r="H1" s="20"/>
      <c r="I1" s="20"/>
    </row>
    <row r="2" spans="1:9" x14ac:dyDescent="0.3">
      <c r="A2">
        <v>1999</v>
      </c>
      <c r="B2" s="7">
        <v>11.9</v>
      </c>
      <c r="C2" s="14" t="s">
        <v>10</v>
      </c>
    </row>
    <row r="3" spans="1:9" ht="18" x14ac:dyDescent="0.35">
      <c r="A3">
        <v>2000</v>
      </c>
      <c r="B3" s="7">
        <v>11.3</v>
      </c>
      <c r="C3" s="14" t="s">
        <v>10</v>
      </c>
      <c r="E3" s="10" t="s">
        <v>4</v>
      </c>
      <c r="G3" s="12">
        <f>QUARTILE(Data!$B$2:$B$38,1)</f>
        <v>12.7</v>
      </c>
    </row>
    <row r="4" spans="1:9" ht="18" x14ac:dyDescent="0.35">
      <c r="A4">
        <v>2001</v>
      </c>
      <c r="B4" s="7">
        <v>11.7</v>
      </c>
      <c r="C4" s="14" t="s">
        <v>10</v>
      </c>
      <c r="E4" s="10"/>
    </row>
    <row r="5" spans="1:9" ht="18" x14ac:dyDescent="0.35">
      <c r="A5">
        <v>2002</v>
      </c>
      <c r="B5" s="7">
        <v>12.1</v>
      </c>
      <c r="C5" s="14" t="s">
        <v>10</v>
      </c>
      <c r="E5" s="10" t="s">
        <v>12</v>
      </c>
    </row>
    <row r="6" spans="1:9" x14ac:dyDescent="0.3">
      <c r="A6">
        <v>2003</v>
      </c>
      <c r="B6" s="7">
        <v>12.5</v>
      </c>
      <c r="C6" s="14" t="s">
        <v>10</v>
      </c>
    </row>
    <row r="7" spans="1:9" x14ac:dyDescent="0.3">
      <c r="A7">
        <v>2005</v>
      </c>
      <c r="B7" s="7">
        <v>12.6</v>
      </c>
      <c r="C7" s="14" t="s">
        <v>10</v>
      </c>
    </row>
    <row r="8" spans="1:9" x14ac:dyDescent="0.3">
      <c r="A8">
        <v>2006</v>
      </c>
      <c r="B8" s="7">
        <v>12.3</v>
      </c>
      <c r="C8" s="14" t="s">
        <v>10</v>
      </c>
    </row>
    <row r="9" spans="1:9" x14ac:dyDescent="0.3">
      <c r="A9">
        <v>2007</v>
      </c>
      <c r="B9" s="7">
        <v>12.5</v>
      </c>
      <c r="C9" s="14" t="s">
        <v>10</v>
      </c>
    </row>
    <row r="10" spans="1:9" x14ac:dyDescent="0.3">
      <c r="A10"/>
      <c r="B10" s="7"/>
    </row>
    <row r="11" spans="1:9" x14ac:dyDescent="0.3">
      <c r="A11"/>
      <c r="B11" s="7"/>
    </row>
    <row r="12" spans="1:9" x14ac:dyDescent="0.3">
      <c r="A12"/>
      <c r="B12" s="7"/>
    </row>
    <row r="13" spans="1:9" x14ac:dyDescent="0.3">
      <c r="A13"/>
      <c r="B13" s="7"/>
    </row>
    <row r="14" spans="1:9" x14ac:dyDescent="0.3">
      <c r="A14"/>
      <c r="B14" s="7"/>
    </row>
    <row r="15" spans="1:9" x14ac:dyDescent="0.3">
      <c r="A15"/>
      <c r="B15" s="7"/>
    </row>
    <row r="16" spans="1:9" x14ac:dyDescent="0.3">
      <c r="A16"/>
      <c r="B16" s="7"/>
    </row>
    <row r="17" spans="1:2" x14ac:dyDescent="0.3">
      <c r="A17"/>
      <c r="B17" s="7"/>
    </row>
    <row r="18" spans="1:2" x14ac:dyDescent="0.3">
      <c r="A18"/>
      <c r="B18" s="7"/>
    </row>
    <row r="19" spans="1:2" x14ac:dyDescent="0.3">
      <c r="A19"/>
      <c r="B19" s="7"/>
    </row>
    <row r="20" spans="1:2" x14ac:dyDescent="0.3">
      <c r="A20"/>
      <c r="B20" s="7"/>
    </row>
    <row r="21" spans="1:2" x14ac:dyDescent="0.3">
      <c r="A21"/>
      <c r="B21" s="7"/>
    </row>
    <row r="22" spans="1:2" x14ac:dyDescent="0.3">
      <c r="A22"/>
      <c r="B22" s="7"/>
    </row>
    <row r="23" spans="1:2" x14ac:dyDescent="0.3">
      <c r="A23"/>
      <c r="B23" s="7"/>
    </row>
    <row r="24" spans="1:2" x14ac:dyDescent="0.3">
      <c r="A24"/>
      <c r="B24" s="7"/>
    </row>
    <row r="25" spans="1:2" x14ac:dyDescent="0.3">
      <c r="A25"/>
      <c r="B25" s="7"/>
    </row>
    <row r="26" spans="1:2" x14ac:dyDescent="0.3">
      <c r="A26"/>
      <c r="B26" s="7"/>
    </row>
    <row r="27" spans="1:2" x14ac:dyDescent="0.3">
      <c r="A27"/>
      <c r="B27" s="7"/>
    </row>
    <row r="28" spans="1:2" x14ac:dyDescent="0.3">
      <c r="A28"/>
      <c r="B28" s="7"/>
    </row>
    <row r="29" spans="1:2" x14ac:dyDescent="0.3">
      <c r="A29"/>
      <c r="B29" s="7"/>
    </row>
    <row r="30" spans="1:2" x14ac:dyDescent="0.3">
      <c r="A30"/>
      <c r="B30" s="7"/>
    </row>
    <row r="31" spans="1:2" x14ac:dyDescent="0.3">
      <c r="A31"/>
      <c r="B31" s="7"/>
    </row>
    <row r="32" spans="1:2" x14ac:dyDescent="0.3">
      <c r="A32"/>
      <c r="B32" s="7"/>
    </row>
    <row r="33" spans="1:2" x14ac:dyDescent="0.3">
      <c r="A33"/>
      <c r="B33" s="7"/>
    </row>
    <row r="34" spans="1:2" x14ac:dyDescent="0.3">
      <c r="A34"/>
      <c r="B34" s="7"/>
    </row>
    <row r="35" spans="1:2" x14ac:dyDescent="0.3">
      <c r="A35"/>
      <c r="B35" s="7"/>
    </row>
    <row r="36" spans="1:2" x14ac:dyDescent="0.3">
      <c r="A36"/>
      <c r="B36" s="7"/>
    </row>
    <row r="37" spans="1:2" x14ac:dyDescent="0.3">
      <c r="A37"/>
      <c r="B37" s="7"/>
    </row>
    <row r="38" spans="1:2" x14ac:dyDescent="0.3">
      <c r="A38"/>
      <c r="B38" s="7"/>
    </row>
    <row r="46" spans="1:2" x14ac:dyDescent="0.3">
      <c r="A46" s="6"/>
    </row>
    <row r="47" spans="1:2" x14ac:dyDescent="0.3">
      <c r="A47" s="5"/>
    </row>
    <row r="48" spans="1:2" x14ac:dyDescent="0.3">
      <c r="A48" s="5"/>
    </row>
    <row r="49" spans="1:1" x14ac:dyDescent="0.3">
      <c r="A49" s="5"/>
    </row>
    <row r="50" spans="1:1" x14ac:dyDescent="0.3">
      <c r="A50" s="3"/>
    </row>
    <row r="51" spans="1:1" x14ac:dyDescent="0.3">
      <c r="A51" s="4"/>
    </row>
    <row r="52" spans="1:1" x14ac:dyDescent="0.3">
      <c r="A52" s="4"/>
    </row>
    <row r="53" spans="1:1" x14ac:dyDescent="0.3">
      <c r="A53" s="3"/>
    </row>
    <row r="54" spans="1:1" x14ac:dyDescent="0.3">
      <c r="A5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4584-64A9-470B-90A5-3BF1CF717279}">
  <dimension ref="B3:E3"/>
  <sheetViews>
    <sheetView workbookViewId="0">
      <selection activeCell="F27" sqref="F27"/>
    </sheetView>
  </sheetViews>
  <sheetFormatPr defaultRowHeight="14.4" x14ac:dyDescent="0.3"/>
  <sheetData>
    <row r="3" spans="2:5" ht="18" x14ac:dyDescent="0.35">
      <c r="B3" s="9" t="s">
        <v>6</v>
      </c>
      <c r="C3" s="12" t="s">
        <v>7</v>
      </c>
      <c r="D3" s="11"/>
      <c r="E3" s="17">
        <f xml:space="preserve"> AVERAGE(Data!B2:B38)</f>
        <v>13.559459459459461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F07D-9485-437C-A006-6B3BEC07F5B6}">
  <dimension ref="B6:K10"/>
  <sheetViews>
    <sheetView workbookViewId="0">
      <selection activeCell="Q14" sqref="Q14"/>
    </sheetView>
  </sheetViews>
  <sheetFormatPr defaultRowHeight="14.4" x14ac:dyDescent="0.3"/>
  <sheetData>
    <row r="6" spans="2:11" ht="18" x14ac:dyDescent="0.35">
      <c r="B6" s="9" t="s">
        <v>8</v>
      </c>
      <c r="C6" s="10" t="s">
        <v>18</v>
      </c>
      <c r="G6" s="2"/>
      <c r="H6" s="2"/>
      <c r="J6" s="14"/>
      <c r="K6" s="14"/>
    </row>
    <row r="8" spans="2:11" ht="18" x14ac:dyDescent="0.35">
      <c r="C8" s="10" t="s">
        <v>20</v>
      </c>
    </row>
    <row r="10" spans="2:11" ht="18" x14ac:dyDescent="0.35">
      <c r="C10" s="10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2E92-CC2F-4D22-A7C7-22B70BBC8DA9}">
  <dimension ref="B3:D13"/>
  <sheetViews>
    <sheetView workbookViewId="0">
      <selection activeCell="M13" sqref="M13"/>
    </sheetView>
  </sheetViews>
  <sheetFormatPr defaultRowHeight="14.4" x14ac:dyDescent="0.3"/>
  <sheetData>
    <row r="3" spans="2:4" ht="18" x14ac:dyDescent="0.35">
      <c r="B3" s="9" t="s">
        <v>9</v>
      </c>
      <c r="C3" s="16" t="s">
        <v>13</v>
      </c>
      <c r="D3" s="10" t="s">
        <v>26</v>
      </c>
    </row>
    <row r="5" spans="2:4" ht="18" x14ac:dyDescent="0.35">
      <c r="D5" s="10" t="s">
        <v>23</v>
      </c>
    </row>
    <row r="6" spans="2:4" x14ac:dyDescent="0.3">
      <c r="D6" s="15"/>
    </row>
    <row r="7" spans="2:4" ht="18" x14ac:dyDescent="0.35">
      <c r="C7" s="16" t="s">
        <v>14</v>
      </c>
      <c r="D7" s="10" t="s">
        <v>25</v>
      </c>
    </row>
    <row r="9" spans="2:4" ht="18" x14ac:dyDescent="0.35">
      <c r="D9" s="10" t="s">
        <v>24</v>
      </c>
    </row>
    <row r="11" spans="2:4" ht="18" x14ac:dyDescent="0.35">
      <c r="C11" s="16" t="s">
        <v>15</v>
      </c>
      <c r="D11" s="10" t="s">
        <v>22</v>
      </c>
    </row>
    <row r="13" spans="2:4" ht="18" x14ac:dyDescent="0.35">
      <c r="D13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</vt:lpstr>
      <vt:lpstr>Data</vt:lpstr>
      <vt:lpstr>ANSWER</vt:lpstr>
      <vt:lpstr>ANS Q(A)</vt:lpstr>
      <vt:lpstr>ANS Q(B)</vt:lpstr>
      <vt:lpstr>ANS Q(C)</vt:lpstr>
      <vt:lpstr>ANS Q(D)</vt:lpstr>
      <vt:lpstr>ANS Q(E)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Mostafa Elgendy</cp:lastModifiedBy>
  <dcterms:created xsi:type="dcterms:W3CDTF">2007-05-15T19:04:12Z</dcterms:created>
  <dcterms:modified xsi:type="dcterms:W3CDTF">2022-11-11T18:50:26Z</dcterms:modified>
</cp:coreProperties>
</file>