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Users\Mostafizor\Documents\Bioprocess Simulation using Machine Learning\RNN\Data\Optimised_Networks\Predictions\1HL Manual\"/>
    </mc:Choice>
  </mc:AlternateContent>
  <xr:revisionPtr revIDLastSave="0" documentId="13_ncr:1_{42F5CD59-90AB-498B-9936-14F790B39B1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F38" i="1" l="1"/>
  <c r="B15" i="1" l="1"/>
  <c r="C15" i="1"/>
  <c r="D15" i="1"/>
  <c r="T35" i="1" l="1"/>
  <c r="T42" i="1" l="1"/>
  <c r="Y30" i="1" l="1"/>
  <c r="Z30" i="1"/>
  <c r="Y31" i="1"/>
  <c r="Z31" i="1"/>
  <c r="Y32" i="1"/>
  <c r="Z32" i="1"/>
  <c r="Y33" i="1"/>
  <c r="Z33" i="1"/>
  <c r="Y34" i="1"/>
  <c r="Z34" i="1"/>
  <c r="Y35" i="1"/>
  <c r="Z35" i="1"/>
  <c r="Y36" i="1"/>
  <c r="Z36" i="1"/>
  <c r="Y37" i="1"/>
  <c r="Z37" i="1"/>
  <c r="Y38" i="1"/>
  <c r="Z38" i="1"/>
  <c r="Y39" i="1"/>
  <c r="Z39" i="1"/>
  <c r="Y40" i="1"/>
  <c r="Z40" i="1"/>
  <c r="Y41" i="1"/>
  <c r="Z41" i="1"/>
  <c r="Y42" i="1"/>
  <c r="Z42" i="1"/>
  <c r="X31" i="1"/>
  <c r="X32" i="1"/>
  <c r="X33" i="1"/>
  <c r="X34" i="1"/>
  <c r="X35" i="1"/>
  <c r="X36" i="1"/>
  <c r="X37" i="1"/>
  <c r="X38" i="1"/>
  <c r="X39" i="1"/>
  <c r="X40" i="1"/>
  <c r="X41" i="1"/>
  <c r="X42" i="1"/>
  <c r="X30" i="1"/>
  <c r="S42" i="1"/>
  <c r="S30" i="1"/>
  <c r="U31" i="1"/>
  <c r="U32" i="1"/>
  <c r="U33" i="1"/>
  <c r="U34" i="1"/>
  <c r="U35" i="1"/>
  <c r="U36" i="1"/>
  <c r="U37" i="1"/>
  <c r="U38" i="1"/>
  <c r="U39" i="1"/>
  <c r="U40" i="1"/>
  <c r="U41" i="1"/>
  <c r="U42" i="1"/>
  <c r="U30" i="1"/>
  <c r="S31" i="1"/>
  <c r="S32" i="1"/>
  <c r="S33" i="1"/>
  <c r="S34" i="1"/>
  <c r="S35" i="1"/>
  <c r="S36" i="1"/>
  <c r="S37" i="1"/>
  <c r="S38" i="1"/>
  <c r="S39" i="1"/>
  <c r="S40" i="1"/>
  <c r="S41" i="1"/>
  <c r="T30" i="1"/>
  <c r="T40" i="1"/>
  <c r="T41" i="1"/>
  <c r="T39" i="1"/>
  <c r="T31" i="1"/>
  <c r="T32" i="1"/>
  <c r="T33" i="1"/>
  <c r="T34" i="1"/>
  <c r="T36" i="1"/>
  <c r="T37" i="1"/>
  <c r="T38" i="1"/>
  <c r="D2" i="1"/>
  <c r="C2" i="1"/>
  <c r="B2" i="1"/>
  <c r="Z43" i="1" l="1"/>
  <c r="X43" i="1"/>
  <c r="AG38" i="1" s="1"/>
  <c r="AH38" i="1" s="1"/>
  <c r="Y43" i="1"/>
  <c r="U43" i="1"/>
  <c r="T43" i="1"/>
  <c r="S43" i="1"/>
</calcChain>
</file>

<file path=xl/sharedStrings.xml><?xml version="1.0" encoding="utf-8"?>
<sst xmlns="http://schemas.openxmlformats.org/spreadsheetml/2006/main" count="6" uniqueCount="6">
  <si>
    <t>BC</t>
  </si>
  <si>
    <t>NC</t>
  </si>
  <si>
    <t>LP</t>
  </si>
  <si>
    <t>LI</t>
  </si>
  <si>
    <t>NIC</t>
  </si>
  <si>
    <t>MAPE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</si>
</sst>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4" fillId="0" borderId="0">
      <alignment vertical="center"/>
    </xf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 applyAlignment="1">
      <alignment horizontal="left" vertical="top"/>
    </xf>
    <xf numFmtId="164" fontId="3" fillId="0" borderId="0" xfId="1" applyNumberFormat="1" applyFont="1" applyAlignment="1">
      <alignment horizontal="left" vertical="top"/>
    </xf>
    <xf numFmtId="0" fontId="3" fillId="0" borderId="0" xfId="1" applyFont="1" applyAlignment="1">
      <alignment horizontal="left" vertical="top"/>
    </xf>
    <xf numFmtId="0" fontId="3" fillId="0" borderId="0" xfId="2" applyFont="1" applyAlignment="1">
      <alignment horizontal="left" vertical="top"/>
    </xf>
    <xf numFmtId="164" fontId="0" fillId="0" borderId="0" xfId="0" applyNumberFormat="1"/>
  </cellXfs>
  <cellStyles count="3">
    <cellStyle name="Normal" xfId="0" builtinId="0"/>
    <cellStyle name="Normal 2" xfId="2" xr:uid="{DDC55F32-323E-4C23-8B90-E50DFF8E259D}"/>
    <cellStyle name="常规 2" xfId="1" xr:uid="{85652A7C-DE93-4F62-926F-4809A59C67EB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Biomass Experimental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Sheet1!$J$2:$J$14</c:f>
              <c:numCache>
                <c:formatCode>General</c:formatCode>
                <c:ptCount val="13"/>
                <c:pt idx="0">
                  <c:v>7.6700000000000004E-2</c:v>
                </c:pt>
                <c:pt idx="1">
                  <c:v>0.2152</c:v>
                </c:pt>
                <c:pt idx="2">
                  <c:v>0.47439999999999999</c:v>
                </c:pt>
                <c:pt idx="3">
                  <c:v>0.72729999999999995</c:v>
                </c:pt>
                <c:pt idx="4">
                  <c:v>0.99080000000000001</c:v>
                </c:pt>
                <c:pt idx="5">
                  <c:v>1.1808000000000001</c:v>
                </c:pt>
                <c:pt idx="6">
                  <c:v>1.3592</c:v>
                </c:pt>
                <c:pt idx="7">
                  <c:v>1.5167999999999999</c:v>
                </c:pt>
                <c:pt idx="8">
                  <c:v>1.7002999999999999</c:v>
                </c:pt>
                <c:pt idx="9">
                  <c:v>1.8854</c:v>
                </c:pt>
                <c:pt idx="10">
                  <c:v>2.0366</c:v>
                </c:pt>
                <c:pt idx="11">
                  <c:v>2.1583000000000001</c:v>
                </c:pt>
                <c:pt idx="12">
                  <c:v>2.2641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262-4B51-BFEA-075F01B47A9D}"/>
            </c:ext>
          </c:extLst>
        </c:ser>
        <c:ser>
          <c:idx val="1"/>
          <c:order val="1"/>
          <c:tx>
            <c:v>Biomass Predicted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Sheet1!$B$2:$B$14</c:f>
              <c:numCache>
                <c:formatCode>General</c:formatCode>
                <c:ptCount val="13"/>
                <c:pt idx="0">
                  <c:v>7.6700000000000004E-2</c:v>
                </c:pt>
                <c:pt idx="1">
                  <c:v>0.29840216845868711</c:v>
                </c:pt>
                <c:pt idx="2">
                  <c:v>0.57077753114153906</c:v>
                </c:pt>
                <c:pt idx="3">
                  <c:v>0.80854971826489508</c:v>
                </c:pt>
                <c:pt idx="4">
                  <c:v>1.002756149571211</c:v>
                </c:pt>
                <c:pt idx="5">
                  <c:v>1.204342957611799</c:v>
                </c:pt>
                <c:pt idx="6">
                  <c:v>1.3564797197736631</c:v>
                </c:pt>
                <c:pt idx="7">
                  <c:v>1.532644438532266</c:v>
                </c:pt>
                <c:pt idx="8">
                  <c:v>1.722874083508168</c:v>
                </c:pt>
                <c:pt idx="9">
                  <c:v>1.868464299989089</c:v>
                </c:pt>
                <c:pt idx="10">
                  <c:v>2.003259784725544</c:v>
                </c:pt>
                <c:pt idx="11">
                  <c:v>2.1325298512403021</c:v>
                </c:pt>
                <c:pt idx="12">
                  <c:v>2.229529021939419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262-4B51-BFEA-075F01B47A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1935584"/>
        <c:axId val="402990976"/>
      </c:scatterChart>
      <c:valAx>
        <c:axId val="401935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2990976"/>
        <c:crosses val="autoZero"/>
        <c:crossBetween val="midCat"/>
      </c:valAx>
      <c:valAx>
        <c:axId val="402990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19355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Sheet1!$K$2:$K$14</c:f>
              <c:numCache>
                <c:formatCode>General</c:formatCode>
                <c:ptCount val="13"/>
                <c:pt idx="0">
                  <c:v>764.27</c:v>
                </c:pt>
                <c:pt idx="1">
                  <c:v>486.67</c:v>
                </c:pt>
                <c:pt idx="2">
                  <c:v>475.54</c:v>
                </c:pt>
                <c:pt idx="3">
                  <c:v>310.77</c:v>
                </c:pt>
                <c:pt idx="4">
                  <c:v>249.3</c:v>
                </c:pt>
                <c:pt idx="5">
                  <c:v>146.80000000000001</c:v>
                </c:pt>
                <c:pt idx="6">
                  <c:v>1719.34</c:v>
                </c:pt>
                <c:pt idx="7">
                  <c:v>3731.04</c:v>
                </c:pt>
                <c:pt idx="8">
                  <c:v>5113.05</c:v>
                </c:pt>
                <c:pt idx="9">
                  <c:v>7159.48</c:v>
                </c:pt>
                <c:pt idx="10">
                  <c:v>8560.9</c:v>
                </c:pt>
                <c:pt idx="11">
                  <c:v>9696.1299999999992</c:v>
                </c:pt>
                <c:pt idx="12">
                  <c:v>11984.64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955-4B52-BB0B-D003ED9017A2}"/>
            </c:ext>
          </c:extLst>
        </c:ser>
        <c:ser>
          <c:idx val="1"/>
          <c:order val="1"/>
          <c:tx>
            <c:v>k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Sheet1!$C$2:$C$14</c:f>
              <c:numCache>
                <c:formatCode>General</c:formatCode>
                <c:ptCount val="13"/>
                <c:pt idx="0">
                  <c:v>764.27</c:v>
                </c:pt>
                <c:pt idx="1">
                  <c:v>1513.675894420674</c:v>
                </c:pt>
                <c:pt idx="2">
                  <c:v>1245.4806286870521</c:v>
                </c:pt>
                <c:pt idx="3">
                  <c:v>970.2373406046845</c:v>
                </c:pt>
                <c:pt idx="4">
                  <c:v>1021.122780191894</c:v>
                </c:pt>
                <c:pt idx="5">
                  <c:v>643.69442169453805</c:v>
                </c:pt>
                <c:pt idx="6">
                  <c:v>1510.261081719812</c:v>
                </c:pt>
                <c:pt idx="7">
                  <c:v>3439.1829731301618</c:v>
                </c:pt>
                <c:pt idx="8">
                  <c:v>4931.547487719502</c:v>
                </c:pt>
                <c:pt idx="9">
                  <c:v>6137.3973336236659</c:v>
                </c:pt>
                <c:pt idx="10">
                  <c:v>7288.2115303583323</c:v>
                </c:pt>
                <c:pt idx="11">
                  <c:v>8221.4420941191202</c:v>
                </c:pt>
                <c:pt idx="12">
                  <c:v>9315.6748872225889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955-4B52-BB0B-D003ED9017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4342400"/>
        <c:axId val="496050992"/>
      </c:scatterChart>
      <c:valAx>
        <c:axId val="394342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6050992"/>
        <c:crosses val="autoZero"/>
        <c:crossBetween val="midCat"/>
      </c:valAx>
      <c:valAx>
        <c:axId val="496050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43424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Sheet1!$L$2:$L$14</c:f>
              <c:numCache>
                <c:formatCode>General</c:formatCode>
                <c:ptCount val="13"/>
                <c:pt idx="0">
                  <c:v>0</c:v>
                </c:pt>
                <c:pt idx="1">
                  <c:v>0.33</c:v>
                </c:pt>
                <c:pt idx="2">
                  <c:v>0.74</c:v>
                </c:pt>
                <c:pt idx="3">
                  <c:v>1.1100000000000001</c:v>
                </c:pt>
                <c:pt idx="4">
                  <c:v>1.42</c:v>
                </c:pt>
                <c:pt idx="5">
                  <c:v>1.77</c:v>
                </c:pt>
                <c:pt idx="6">
                  <c:v>2.12</c:v>
                </c:pt>
                <c:pt idx="7">
                  <c:v>2.52</c:v>
                </c:pt>
                <c:pt idx="8">
                  <c:v>2.77</c:v>
                </c:pt>
                <c:pt idx="9">
                  <c:v>2.92</c:v>
                </c:pt>
                <c:pt idx="10">
                  <c:v>3.16</c:v>
                </c:pt>
                <c:pt idx="11">
                  <c:v>3.32</c:v>
                </c:pt>
                <c:pt idx="12">
                  <c:v>3.47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F61D-490D-9129-4127382B52E7}"/>
            </c:ext>
          </c:extLst>
        </c:ser>
        <c:ser>
          <c:idx val="1"/>
          <c:order val="1"/>
          <c:tx>
            <c:v>lp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Sheet1!$D$2:$D$14</c:f>
              <c:numCache>
                <c:formatCode>General</c:formatCode>
                <c:ptCount val="13"/>
                <c:pt idx="0">
                  <c:v>0</c:v>
                </c:pt>
                <c:pt idx="1">
                  <c:v>0.50447046017068309</c:v>
                </c:pt>
                <c:pt idx="2">
                  <c:v>0.91973073383787729</c:v>
                </c:pt>
                <c:pt idx="3">
                  <c:v>1.273254736473411</c:v>
                </c:pt>
                <c:pt idx="4">
                  <c:v>1.61277828562242</c:v>
                </c:pt>
                <c:pt idx="5">
                  <c:v>1.909256393826108</c:v>
                </c:pt>
                <c:pt idx="6">
                  <c:v>2.1682405474608561</c:v>
                </c:pt>
                <c:pt idx="7">
                  <c:v>2.441215044675149</c:v>
                </c:pt>
                <c:pt idx="8">
                  <c:v>2.7099110664691688</c:v>
                </c:pt>
                <c:pt idx="9">
                  <c:v>2.968508097500075</c:v>
                </c:pt>
                <c:pt idx="10">
                  <c:v>3.23845427441755</c:v>
                </c:pt>
                <c:pt idx="11">
                  <c:v>3.5059549702769002</c:v>
                </c:pt>
                <c:pt idx="12">
                  <c:v>3.720934513294436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F61D-490D-9129-4127382B52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0851984"/>
        <c:axId val="405760000"/>
      </c:scatterChart>
      <c:valAx>
        <c:axId val="490851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760000"/>
        <c:crosses val="autoZero"/>
        <c:crossBetween val="midCat"/>
      </c:valAx>
      <c:valAx>
        <c:axId val="405760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08519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Biomass Experimental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Sheet1!$J$15:$J$27</c:f>
              <c:numCache>
                <c:formatCode>0.000</c:formatCode>
                <c:ptCount val="13"/>
                <c:pt idx="0">
                  <c:v>7.6999999999999999E-2</c:v>
                </c:pt>
                <c:pt idx="1">
                  <c:v>0.15570000000000001</c:v>
                </c:pt>
                <c:pt idx="2">
                  <c:v>0.24979999999999999</c:v>
                </c:pt>
                <c:pt idx="3">
                  <c:v>0.40450000000000003</c:v>
                </c:pt>
                <c:pt idx="4">
                  <c:v>0.58740000000000003</c:v>
                </c:pt>
                <c:pt idx="5">
                  <c:v>0.74260000000000004</c:v>
                </c:pt>
                <c:pt idx="6">
                  <c:v>0.91180000000000005</c:v>
                </c:pt>
                <c:pt idx="7">
                  <c:v>1.0584</c:v>
                </c:pt>
                <c:pt idx="8">
                  <c:v>1.1949000000000001</c:v>
                </c:pt>
                <c:pt idx="9">
                  <c:v>1.2919</c:v>
                </c:pt>
                <c:pt idx="10">
                  <c:v>1.4063000000000001</c:v>
                </c:pt>
                <c:pt idx="11">
                  <c:v>1.4852000000000001</c:v>
                </c:pt>
                <c:pt idx="12">
                  <c:v>1.5414000000000001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C2C-46C8-9A9C-1B727E00A64C}"/>
            </c:ext>
          </c:extLst>
        </c:ser>
        <c:ser>
          <c:idx val="1"/>
          <c:order val="1"/>
          <c:tx>
            <c:v>Biomass Predicted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Sheet1!$B$15:$B$27</c:f>
              <c:numCache>
                <c:formatCode>General</c:formatCode>
                <c:ptCount val="13"/>
                <c:pt idx="0" formatCode="0.000">
                  <c:v>7.6999999999999999E-2</c:v>
                </c:pt>
                <c:pt idx="1">
                  <c:v>0.16430289818953389</c:v>
                </c:pt>
                <c:pt idx="2">
                  <c:v>0.29262684099494463</c:v>
                </c:pt>
                <c:pt idx="3">
                  <c:v>0.40214455187319809</c:v>
                </c:pt>
                <c:pt idx="4">
                  <c:v>0.55967678254862485</c:v>
                </c:pt>
                <c:pt idx="5">
                  <c:v>0.73130522649861285</c:v>
                </c:pt>
                <c:pt idx="6">
                  <c:v>0.88810676111701947</c:v>
                </c:pt>
                <c:pt idx="7">
                  <c:v>1.059150276493978</c:v>
                </c:pt>
                <c:pt idx="8">
                  <c:v>1.2221731727501459</c:v>
                </c:pt>
                <c:pt idx="9">
                  <c:v>1.35608721821928</c:v>
                </c:pt>
                <c:pt idx="10">
                  <c:v>1.4782243584198591</c:v>
                </c:pt>
                <c:pt idx="11">
                  <c:v>1.5734915504255429</c:v>
                </c:pt>
                <c:pt idx="12">
                  <c:v>1.6280684530403171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C2C-46C8-9A9C-1B727E00A6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1935584"/>
        <c:axId val="402990976"/>
      </c:scatterChart>
      <c:valAx>
        <c:axId val="401935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2990976"/>
        <c:crosses val="autoZero"/>
        <c:crossBetween val="midCat"/>
      </c:valAx>
      <c:valAx>
        <c:axId val="402990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19355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Sheet1!$K$15:$K$27</c:f>
              <c:numCache>
                <c:formatCode>General</c:formatCode>
                <c:ptCount val="13"/>
                <c:pt idx="0">
                  <c:v>783.2</c:v>
                </c:pt>
                <c:pt idx="1">
                  <c:v>768.3</c:v>
                </c:pt>
                <c:pt idx="2">
                  <c:v>695.8</c:v>
                </c:pt>
                <c:pt idx="3">
                  <c:v>608.1</c:v>
                </c:pt>
                <c:pt idx="4">
                  <c:v>509.9</c:v>
                </c:pt>
                <c:pt idx="5">
                  <c:v>460.4</c:v>
                </c:pt>
                <c:pt idx="6">
                  <c:v>677.6</c:v>
                </c:pt>
                <c:pt idx="7">
                  <c:v>949</c:v>
                </c:pt>
                <c:pt idx="8">
                  <c:v>1153.0999999999999</c:v>
                </c:pt>
                <c:pt idx="9">
                  <c:v>1427.5</c:v>
                </c:pt>
                <c:pt idx="10">
                  <c:v>1718</c:v>
                </c:pt>
                <c:pt idx="11">
                  <c:v>1967.2</c:v>
                </c:pt>
                <c:pt idx="12">
                  <c:v>2214.3000000000002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964-4534-BBEE-5B842DCC71D1}"/>
            </c:ext>
          </c:extLst>
        </c:ser>
        <c:ser>
          <c:idx val="1"/>
          <c:order val="1"/>
          <c:tx>
            <c:strRef>
              <c:f>Sheet1!$C$15:$C$27</c:f>
              <c:strCache>
                <c:ptCount val="13"/>
                <c:pt idx="0">
                  <c:v>783.2</c:v>
                </c:pt>
                <c:pt idx="1">
                  <c:v>700.6389937</c:v>
                </c:pt>
                <c:pt idx="2">
                  <c:v>650.0534923</c:v>
                </c:pt>
                <c:pt idx="3">
                  <c:v>662.0048599</c:v>
                </c:pt>
                <c:pt idx="4">
                  <c:v>545.9794313</c:v>
                </c:pt>
                <c:pt idx="5">
                  <c:v>360.191342</c:v>
                </c:pt>
                <c:pt idx="6">
                  <c:v>646.440501</c:v>
                </c:pt>
                <c:pt idx="7">
                  <c:v>956.9486017</c:v>
                </c:pt>
                <c:pt idx="8">
                  <c:v>1075.841229</c:v>
                </c:pt>
                <c:pt idx="9">
                  <c:v>1323.567646</c:v>
                </c:pt>
                <c:pt idx="10">
                  <c:v>1565.308843</c:v>
                </c:pt>
                <c:pt idx="11">
                  <c:v>1741.864082</c:v>
                </c:pt>
                <c:pt idx="12">
                  <c:v>2194.52976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Sheet1!$C$15:$C$27</c:f>
              <c:numCache>
                <c:formatCode>General</c:formatCode>
                <c:ptCount val="13"/>
                <c:pt idx="0">
                  <c:v>783.2</c:v>
                </c:pt>
                <c:pt idx="1">
                  <c:v>700.63899369876981</c:v>
                </c:pt>
                <c:pt idx="2">
                  <c:v>650.05349227679017</c:v>
                </c:pt>
                <c:pt idx="3">
                  <c:v>662.0048598805804</c:v>
                </c:pt>
                <c:pt idx="4">
                  <c:v>545.97943132485329</c:v>
                </c:pt>
                <c:pt idx="5">
                  <c:v>360.19134200192872</c:v>
                </c:pt>
                <c:pt idx="6">
                  <c:v>646.44050103623044</c:v>
                </c:pt>
                <c:pt idx="7">
                  <c:v>956.9486016523997</c:v>
                </c:pt>
                <c:pt idx="8">
                  <c:v>1075.8412292540611</c:v>
                </c:pt>
                <c:pt idx="9">
                  <c:v>1323.567646450138</c:v>
                </c:pt>
                <c:pt idx="10">
                  <c:v>1565.3088428597341</c:v>
                </c:pt>
                <c:pt idx="11">
                  <c:v>1741.864082035107</c:v>
                </c:pt>
                <c:pt idx="12">
                  <c:v>2194.52975961633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964-4534-BBEE-5B842DCC71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4342400"/>
        <c:axId val="496050992"/>
      </c:scatterChart>
      <c:valAx>
        <c:axId val="394342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6050992"/>
        <c:crosses val="autoZero"/>
        <c:crossBetween val="midCat"/>
      </c:valAx>
      <c:valAx>
        <c:axId val="496050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43424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Sheet1!$L$15:$L$27</c:f>
              <c:numCache>
                <c:formatCode>General</c:formatCode>
                <c:ptCount val="13"/>
                <c:pt idx="0">
                  <c:v>0</c:v>
                </c:pt>
                <c:pt idx="1">
                  <c:v>0.22</c:v>
                </c:pt>
                <c:pt idx="2">
                  <c:v>0.39200000000000002</c:v>
                </c:pt>
                <c:pt idx="3">
                  <c:v>0.66</c:v>
                </c:pt>
                <c:pt idx="4">
                  <c:v>0.84199999999999997</c:v>
                </c:pt>
                <c:pt idx="5">
                  <c:v>1.1926000000000001</c:v>
                </c:pt>
                <c:pt idx="6">
                  <c:v>1.536</c:v>
                </c:pt>
                <c:pt idx="7">
                  <c:v>1.742</c:v>
                </c:pt>
                <c:pt idx="8">
                  <c:v>1.96</c:v>
                </c:pt>
                <c:pt idx="9">
                  <c:v>2.1800000000000002</c:v>
                </c:pt>
                <c:pt idx="10">
                  <c:v>2.3860000000000001</c:v>
                </c:pt>
                <c:pt idx="11">
                  <c:v>2.4620000000000002</c:v>
                </c:pt>
                <c:pt idx="12">
                  <c:v>2.3580000000000001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EBC-4095-AC34-4BC98BF725AE}"/>
            </c:ext>
          </c:extLst>
        </c:ser>
        <c:ser>
          <c:idx val="1"/>
          <c:order val="1"/>
          <c:tx>
            <c:v>lp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Sheet1!$D$15:$D$27</c:f>
              <c:numCache>
                <c:formatCode>General</c:formatCode>
                <c:ptCount val="13"/>
                <c:pt idx="0">
                  <c:v>0</c:v>
                </c:pt>
                <c:pt idx="1">
                  <c:v>0.26109559975987212</c:v>
                </c:pt>
                <c:pt idx="2">
                  <c:v>0.41946871917941969</c:v>
                </c:pt>
                <c:pt idx="3">
                  <c:v>0.61076056406693602</c:v>
                </c:pt>
                <c:pt idx="4">
                  <c:v>0.88999185322351326</c:v>
                </c:pt>
                <c:pt idx="5">
                  <c:v>1.2079641818860081</c:v>
                </c:pt>
                <c:pt idx="6">
                  <c:v>1.5243855701863509</c:v>
                </c:pt>
                <c:pt idx="7">
                  <c:v>1.8308317365541451</c:v>
                </c:pt>
                <c:pt idx="8">
                  <c:v>2.0687436187926411</c:v>
                </c:pt>
                <c:pt idx="9">
                  <c:v>2.210862798864238</c:v>
                </c:pt>
                <c:pt idx="10">
                  <c:v>2.280423114504238</c:v>
                </c:pt>
                <c:pt idx="11">
                  <c:v>2.2522247232132142</c:v>
                </c:pt>
                <c:pt idx="12">
                  <c:v>2.115467360220145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EBC-4095-AC34-4BC98BF725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0851984"/>
        <c:axId val="405760000"/>
      </c:scatterChart>
      <c:valAx>
        <c:axId val="490851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760000"/>
        <c:crosses val="autoZero"/>
        <c:crossBetween val="midCat"/>
      </c:valAx>
      <c:valAx>
        <c:axId val="405760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08519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121054</xdr:colOff>
      <xdr:row>2</xdr:row>
      <xdr:rowOff>0</xdr:rowOff>
    </xdr:from>
    <xdr:to>
      <xdr:col>25</xdr:col>
      <xdr:colOff>571500</xdr:colOff>
      <xdr:row>32</xdr:row>
      <xdr:rowOff>15875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80BFAAD-FE8A-4CC7-A2C7-7E65D3F18A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26</xdr:col>
      <xdr:colOff>395286</xdr:colOff>
      <xdr:row>2</xdr:row>
      <xdr:rowOff>52387</xdr:rowOff>
    </xdr:from>
    <xdr:to>
      <xdr:col>38</xdr:col>
      <xdr:colOff>63500</xdr:colOff>
      <xdr:row>23</xdr:row>
      <xdr:rowOff>127000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4285D78-DDAF-40DD-8BF2-8964E2B38D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38</xdr:col>
      <xdr:colOff>301625</xdr:colOff>
      <xdr:row>2</xdr:row>
      <xdr:rowOff>13493</xdr:rowOff>
    </xdr:from>
    <xdr:to>
      <xdr:col>49</xdr:col>
      <xdr:colOff>586581</xdr:colOff>
      <xdr:row>23</xdr:row>
      <xdr:rowOff>145306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0AEC911-B26C-4775-A095-73C37DFDDE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422274</xdr:colOff>
      <xdr:row>44</xdr:row>
      <xdr:rowOff>83609</xdr:rowOff>
    </xdr:from>
    <xdr:to>
      <xdr:col>11</xdr:col>
      <xdr:colOff>303741</xdr:colOff>
      <xdr:row>66</xdr:row>
      <xdr:rowOff>97896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6CA53F1-8B86-453F-B926-0B82B3FA41E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12</xdr:col>
      <xdr:colOff>177799</xdr:colOff>
      <xdr:row>44</xdr:row>
      <xdr:rowOff>117475</xdr:rowOff>
    </xdr:from>
    <xdr:to>
      <xdr:col>22</xdr:col>
      <xdr:colOff>511174</xdr:colOff>
      <xdr:row>66</xdr:row>
      <xdr:rowOff>117475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2EF1D2D1-1CE8-4EAE-AD17-530A41B4B2C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23</xdr:col>
      <xdr:colOff>476249</xdr:colOff>
      <xdr:row>46</xdr:row>
      <xdr:rowOff>126999</xdr:rowOff>
    </xdr:from>
    <xdr:to>
      <xdr:col>36</xdr:col>
      <xdr:colOff>15874</xdr:colOff>
      <xdr:row>69</xdr:row>
      <xdr:rowOff>47624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2EC85D65-1AE8-4546-A584-9E6B127B543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43"/>
  <sheetViews>
    <sheetView tabSelected="1" zoomScale="60" zoomScaleNormal="60" workbookViewId="0">
      <selection activeCell="AI28" sqref="AI28"/>
    </sheetView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J1" s="2" t="s">
        <v>0</v>
      </c>
      <c r="K1" s="2" t="s">
        <v>1</v>
      </c>
      <c r="L1" s="2" t="s">
        <v>2</v>
      </c>
      <c r="M1" s="2" t="s">
        <v>3</v>
      </c>
      <c r="N1" s="2" t="s">
        <v>4</v>
      </c>
    </row>
    <row r="2" spans="1:14">
      <c r="A2" s="1">
        <v>0</v>
      </c>
      <c r="B2">
        <f>J2</f>
        <v>7.6700000000000004E-2</v>
      </c>
      <c r="C2">
        <f>K2</f>
        <v>764.27</v>
      </c>
      <c r="D2">
        <f>L2</f>
        <v>0</v>
      </c>
      <c r="I2" s="2">
        <v>0</v>
      </c>
      <c r="J2" s="2">
        <v>7.6700000000000004E-2</v>
      </c>
      <c r="K2" s="2">
        <v>764.27</v>
      </c>
      <c r="L2" s="2">
        <v>0</v>
      </c>
      <c r="M2" s="2">
        <v>300</v>
      </c>
      <c r="N2" s="2">
        <v>0.5</v>
      </c>
    </row>
    <row r="3" spans="1:14">
      <c r="A3" s="1">
        <v>1</v>
      </c>
      <c r="B3">
        <v>0.29840216845868711</v>
      </c>
      <c r="C3">
        <v>1513.675894420674</v>
      </c>
      <c r="D3">
        <v>0.50447046017068309</v>
      </c>
      <c r="I3" s="2">
        <v>12</v>
      </c>
      <c r="J3" s="2">
        <v>0.2152</v>
      </c>
      <c r="K3" s="2">
        <v>486.67</v>
      </c>
      <c r="L3" s="2">
        <v>0.33</v>
      </c>
      <c r="M3" s="2">
        <v>300</v>
      </c>
      <c r="N3" s="2">
        <v>0.5</v>
      </c>
    </row>
    <row r="4" spans="1:14">
      <c r="A4" s="1">
        <v>2</v>
      </c>
      <c r="B4">
        <v>0.57077753114153906</v>
      </c>
      <c r="C4">
        <v>1245.4806286870521</v>
      </c>
      <c r="D4">
        <v>0.91973073383787729</v>
      </c>
      <c r="I4" s="2">
        <v>24</v>
      </c>
      <c r="J4" s="2">
        <v>0.47439999999999999</v>
      </c>
      <c r="K4" s="2">
        <v>475.54</v>
      </c>
      <c r="L4" s="2">
        <v>0.74</v>
      </c>
      <c r="M4" s="2">
        <v>300</v>
      </c>
      <c r="N4" s="2">
        <v>0.5</v>
      </c>
    </row>
    <row r="5" spans="1:14">
      <c r="A5" s="1">
        <v>3</v>
      </c>
      <c r="B5">
        <v>0.80854971826489508</v>
      </c>
      <c r="C5">
        <v>970.2373406046845</v>
      </c>
      <c r="D5">
        <v>1.273254736473411</v>
      </c>
      <c r="I5" s="2">
        <v>36</v>
      </c>
      <c r="J5" s="2">
        <v>0.72729999999999995</v>
      </c>
      <c r="K5" s="2">
        <v>310.77</v>
      </c>
      <c r="L5" s="2">
        <v>1.1100000000000001</v>
      </c>
      <c r="M5" s="2">
        <v>300</v>
      </c>
      <c r="N5" s="2">
        <v>0.5</v>
      </c>
    </row>
    <row r="6" spans="1:14">
      <c r="A6" s="1">
        <v>4</v>
      </c>
      <c r="B6">
        <v>1.002756149571211</v>
      </c>
      <c r="C6">
        <v>1021.122780191894</v>
      </c>
      <c r="D6">
        <v>1.61277828562242</v>
      </c>
      <c r="I6" s="2">
        <v>48</v>
      </c>
      <c r="J6" s="2">
        <v>0.99080000000000001</v>
      </c>
      <c r="K6" s="2">
        <v>249.3</v>
      </c>
      <c r="L6" s="2">
        <v>1.42</v>
      </c>
      <c r="M6" s="2">
        <v>300</v>
      </c>
      <c r="N6" s="2">
        <v>0.5</v>
      </c>
    </row>
    <row r="7" spans="1:14">
      <c r="A7" s="1">
        <v>5</v>
      </c>
      <c r="B7">
        <v>1.204342957611799</v>
      </c>
      <c r="C7">
        <v>643.69442169453805</v>
      </c>
      <c r="D7">
        <v>1.909256393826108</v>
      </c>
      <c r="I7" s="2">
        <v>60</v>
      </c>
      <c r="J7" s="2">
        <v>1.1808000000000001</v>
      </c>
      <c r="K7" s="2">
        <v>146.80000000000001</v>
      </c>
      <c r="L7" s="2">
        <v>1.77</v>
      </c>
      <c r="M7" s="2">
        <v>300</v>
      </c>
      <c r="N7" s="2">
        <v>0.5</v>
      </c>
    </row>
    <row r="8" spans="1:14">
      <c r="A8" s="1">
        <v>6</v>
      </c>
      <c r="B8">
        <v>1.3564797197736631</v>
      </c>
      <c r="C8">
        <v>1510.261081719812</v>
      </c>
      <c r="D8">
        <v>2.1682405474608561</v>
      </c>
      <c r="I8" s="2">
        <v>72</v>
      </c>
      <c r="J8" s="2">
        <v>1.3592</v>
      </c>
      <c r="K8" s="2">
        <v>1719.34</v>
      </c>
      <c r="L8" s="2">
        <v>2.12</v>
      </c>
      <c r="M8" s="2">
        <v>300</v>
      </c>
      <c r="N8" s="2">
        <v>0.5</v>
      </c>
    </row>
    <row r="9" spans="1:14">
      <c r="A9" s="1">
        <v>7</v>
      </c>
      <c r="B9">
        <v>1.532644438532266</v>
      </c>
      <c r="C9">
        <v>3439.1829731301618</v>
      </c>
      <c r="D9">
        <v>2.441215044675149</v>
      </c>
      <c r="I9" s="2">
        <v>84</v>
      </c>
      <c r="J9" s="2">
        <v>1.5167999999999999</v>
      </c>
      <c r="K9" s="2">
        <v>3731.04</v>
      </c>
      <c r="L9" s="2">
        <v>2.52</v>
      </c>
      <c r="M9" s="2">
        <v>300</v>
      </c>
      <c r="N9" s="2">
        <v>0.5</v>
      </c>
    </row>
    <row r="10" spans="1:14">
      <c r="A10" s="1">
        <v>8</v>
      </c>
      <c r="B10">
        <v>1.722874083508168</v>
      </c>
      <c r="C10">
        <v>4931.547487719502</v>
      </c>
      <c r="D10">
        <v>2.7099110664691688</v>
      </c>
      <c r="I10" s="2">
        <v>96</v>
      </c>
      <c r="J10" s="2">
        <v>1.7002999999999999</v>
      </c>
      <c r="K10" s="2">
        <v>5113.05</v>
      </c>
      <c r="L10" s="2">
        <v>2.77</v>
      </c>
      <c r="M10" s="2">
        <v>300</v>
      </c>
      <c r="N10" s="2">
        <v>0.5</v>
      </c>
    </row>
    <row r="11" spans="1:14">
      <c r="A11" s="1">
        <v>9</v>
      </c>
      <c r="B11">
        <v>1.868464299989089</v>
      </c>
      <c r="C11">
        <v>6137.3973336236659</v>
      </c>
      <c r="D11">
        <v>2.968508097500075</v>
      </c>
      <c r="I11" s="2">
        <v>108</v>
      </c>
      <c r="J11" s="2">
        <v>1.8854</v>
      </c>
      <c r="K11" s="2">
        <v>7159.48</v>
      </c>
      <c r="L11" s="2">
        <v>2.92</v>
      </c>
      <c r="M11" s="2">
        <v>300</v>
      </c>
      <c r="N11" s="2">
        <v>0.5</v>
      </c>
    </row>
    <row r="12" spans="1:14">
      <c r="A12" s="1">
        <v>10</v>
      </c>
      <c r="B12">
        <v>2.003259784725544</v>
      </c>
      <c r="C12">
        <v>7288.2115303583323</v>
      </c>
      <c r="D12">
        <v>3.23845427441755</v>
      </c>
      <c r="I12" s="2">
        <v>120</v>
      </c>
      <c r="J12" s="2">
        <v>2.0366</v>
      </c>
      <c r="K12" s="2">
        <v>8560.9</v>
      </c>
      <c r="L12" s="2">
        <v>3.16</v>
      </c>
      <c r="M12" s="2">
        <v>300</v>
      </c>
      <c r="N12" s="2">
        <v>0.5</v>
      </c>
    </row>
    <row r="13" spans="1:14">
      <c r="A13" s="1">
        <v>11</v>
      </c>
      <c r="B13">
        <v>2.1325298512403021</v>
      </c>
      <c r="C13">
        <v>8221.4420941191202</v>
      </c>
      <c r="D13">
        <v>3.5059549702769002</v>
      </c>
      <c r="I13" s="2">
        <v>132</v>
      </c>
      <c r="J13" s="2">
        <v>2.1583000000000001</v>
      </c>
      <c r="K13" s="2">
        <v>9696.1299999999992</v>
      </c>
      <c r="L13" s="2">
        <v>3.32</v>
      </c>
      <c r="M13" s="2">
        <v>300</v>
      </c>
      <c r="N13" s="2">
        <v>0.5</v>
      </c>
    </row>
    <row r="14" spans="1:14">
      <c r="A14" s="1">
        <v>12</v>
      </c>
      <c r="B14">
        <v>2.229529021939419</v>
      </c>
      <c r="C14">
        <v>9315.6748872225889</v>
      </c>
      <c r="D14">
        <v>3.720934513294436</v>
      </c>
      <c r="I14" s="2">
        <v>144</v>
      </c>
      <c r="J14" s="2">
        <v>2.2641</v>
      </c>
      <c r="K14" s="2">
        <v>11984.64</v>
      </c>
      <c r="L14" s="2">
        <v>3.47</v>
      </c>
      <c r="M14" s="2">
        <v>300</v>
      </c>
      <c r="N14" s="2">
        <v>0.5</v>
      </c>
    </row>
    <row r="15" spans="1:14">
      <c r="A15" s="1">
        <v>13</v>
      </c>
      <c r="B15" s="6">
        <f>J15</f>
        <v>7.6999999999999999E-2</v>
      </c>
      <c r="C15">
        <f>K15</f>
        <v>783.2</v>
      </c>
      <c r="D15">
        <f>L15</f>
        <v>0</v>
      </c>
      <c r="I15" s="2">
        <v>0</v>
      </c>
      <c r="J15" s="3">
        <v>7.6999999999999999E-2</v>
      </c>
      <c r="K15" s="4">
        <v>783.2</v>
      </c>
      <c r="L15" s="5">
        <v>0</v>
      </c>
      <c r="M15" s="2">
        <v>150</v>
      </c>
      <c r="N15" s="2">
        <v>0.1</v>
      </c>
    </row>
    <row r="16" spans="1:14">
      <c r="A16" s="1">
        <v>14</v>
      </c>
      <c r="B16">
        <v>0.16430289818953389</v>
      </c>
      <c r="C16">
        <v>700.63899369876981</v>
      </c>
      <c r="D16">
        <v>0.26109559975987212</v>
      </c>
      <c r="I16" s="2">
        <v>12</v>
      </c>
      <c r="J16" s="3">
        <v>0.15570000000000001</v>
      </c>
      <c r="K16" s="4">
        <v>768.3</v>
      </c>
      <c r="L16" s="5">
        <v>0.22</v>
      </c>
      <c r="M16" s="2">
        <v>150</v>
      </c>
      <c r="N16" s="2">
        <v>0.1</v>
      </c>
    </row>
    <row r="17" spans="1:26">
      <c r="A17" s="1">
        <v>15</v>
      </c>
      <c r="B17">
        <v>0.29262684099494463</v>
      </c>
      <c r="C17">
        <v>650.05349227679017</v>
      </c>
      <c r="D17">
        <v>0.41946871917941969</v>
      </c>
      <c r="I17" s="2">
        <v>24</v>
      </c>
      <c r="J17" s="3">
        <v>0.24979999999999999</v>
      </c>
      <c r="K17" s="4">
        <v>695.8</v>
      </c>
      <c r="L17" s="5">
        <v>0.39200000000000002</v>
      </c>
      <c r="M17" s="2">
        <v>150</v>
      </c>
      <c r="N17" s="2">
        <v>0.1</v>
      </c>
    </row>
    <row r="18" spans="1:26">
      <c r="A18" s="1">
        <v>16</v>
      </c>
      <c r="B18">
        <v>0.40214455187319809</v>
      </c>
      <c r="C18">
        <v>662.0048598805804</v>
      </c>
      <c r="D18">
        <v>0.61076056406693602</v>
      </c>
      <c r="I18" s="2">
        <v>36</v>
      </c>
      <c r="J18" s="3">
        <v>0.40450000000000003</v>
      </c>
      <c r="K18" s="4">
        <v>608.1</v>
      </c>
      <c r="L18" s="5">
        <v>0.66</v>
      </c>
      <c r="M18" s="2">
        <v>150</v>
      </c>
      <c r="N18" s="2">
        <v>0.1</v>
      </c>
    </row>
    <row r="19" spans="1:26">
      <c r="A19" s="1">
        <v>17</v>
      </c>
      <c r="B19">
        <v>0.55967678254862485</v>
      </c>
      <c r="C19">
        <v>545.97943132485329</v>
      </c>
      <c r="D19">
        <v>0.88999185322351326</v>
      </c>
      <c r="I19" s="2">
        <v>48</v>
      </c>
      <c r="J19" s="3">
        <v>0.58740000000000003</v>
      </c>
      <c r="K19" s="4">
        <v>509.9</v>
      </c>
      <c r="L19" s="5">
        <v>0.84199999999999997</v>
      </c>
      <c r="M19" s="2">
        <v>150</v>
      </c>
      <c r="N19" s="2">
        <v>0.1</v>
      </c>
    </row>
    <row r="20" spans="1:26">
      <c r="A20" s="1">
        <v>18</v>
      </c>
      <c r="B20">
        <v>0.73130522649861285</v>
      </c>
      <c r="C20">
        <v>360.19134200192872</v>
      </c>
      <c r="D20">
        <v>1.2079641818860081</v>
      </c>
      <c r="I20" s="2">
        <v>60</v>
      </c>
      <c r="J20" s="3">
        <v>0.74260000000000004</v>
      </c>
      <c r="K20" s="4">
        <v>460.4</v>
      </c>
      <c r="L20" s="5">
        <v>1.1926000000000001</v>
      </c>
      <c r="M20" s="2">
        <v>150</v>
      </c>
      <c r="N20" s="2">
        <v>0.1</v>
      </c>
    </row>
    <row r="21" spans="1:26">
      <c r="A21" s="1">
        <v>19</v>
      </c>
      <c r="B21">
        <v>0.88810676111701947</v>
      </c>
      <c r="C21">
        <v>646.44050103623044</v>
      </c>
      <c r="D21">
        <v>1.5243855701863509</v>
      </c>
      <c r="I21" s="2">
        <v>72</v>
      </c>
      <c r="J21" s="3">
        <v>0.91180000000000005</v>
      </c>
      <c r="K21" s="4">
        <v>677.6</v>
      </c>
      <c r="L21" s="5">
        <v>1.536</v>
      </c>
      <c r="M21" s="2">
        <v>150</v>
      </c>
      <c r="N21" s="2">
        <v>0.1</v>
      </c>
    </row>
    <row r="22" spans="1:26">
      <c r="A22" s="1">
        <v>20</v>
      </c>
      <c r="B22">
        <v>1.059150276493978</v>
      </c>
      <c r="C22">
        <v>956.9486016523997</v>
      </c>
      <c r="D22">
        <v>1.8308317365541451</v>
      </c>
      <c r="I22" s="2">
        <v>84</v>
      </c>
      <c r="J22" s="3">
        <v>1.0584</v>
      </c>
      <c r="K22" s="4">
        <v>949</v>
      </c>
      <c r="L22" s="5">
        <v>1.742</v>
      </c>
      <c r="M22" s="2">
        <v>150</v>
      </c>
      <c r="N22" s="2">
        <v>0.1</v>
      </c>
    </row>
    <row r="23" spans="1:26">
      <c r="A23" s="1">
        <v>21</v>
      </c>
      <c r="B23">
        <v>1.2221731727501459</v>
      </c>
      <c r="C23">
        <v>1075.8412292540611</v>
      </c>
      <c r="D23">
        <v>2.0687436187926411</v>
      </c>
      <c r="I23" s="2">
        <v>96</v>
      </c>
      <c r="J23" s="3">
        <v>1.1949000000000001</v>
      </c>
      <c r="K23" s="4">
        <v>1153.0999999999999</v>
      </c>
      <c r="L23" s="5">
        <v>1.96</v>
      </c>
      <c r="M23" s="2">
        <v>150</v>
      </c>
      <c r="N23" s="2">
        <v>0.1</v>
      </c>
    </row>
    <row r="24" spans="1:26">
      <c r="A24" s="1">
        <v>22</v>
      </c>
      <c r="B24">
        <v>1.35608721821928</v>
      </c>
      <c r="C24">
        <v>1323.567646450138</v>
      </c>
      <c r="D24">
        <v>2.210862798864238</v>
      </c>
      <c r="I24" s="2">
        <v>108</v>
      </c>
      <c r="J24" s="3">
        <v>1.2919</v>
      </c>
      <c r="K24" s="4">
        <v>1427.5</v>
      </c>
      <c r="L24" s="5">
        <v>2.1800000000000002</v>
      </c>
      <c r="M24" s="2">
        <v>150</v>
      </c>
      <c r="N24" s="2">
        <v>0.1</v>
      </c>
    </row>
    <row r="25" spans="1:26">
      <c r="A25" s="1">
        <v>23</v>
      </c>
      <c r="B25">
        <v>1.4782243584198591</v>
      </c>
      <c r="C25">
        <v>1565.3088428597341</v>
      </c>
      <c r="D25">
        <v>2.280423114504238</v>
      </c>
      <c r="I25" s="2">
        <v>120</v>
      </c>
      <c r="J25" s="3">
        <v>1.4063000000000001</v>
      </c>
      <c r="K25" s="4">
        <v>1718</v>
      </c>
      <c r="L25" s="5">
        <v>2.3860000000000001</v>
      </c>
      <c r="M25" s="2">
        <v>150</v>
      </c>
      <c r="N25" s="2">
        <v>0.1</v>
      </c>
    </row>
    <row r="26" spans="1:26">
      <c r="B26">
        <v>1.5734915504255429</v>
      </c>
      <c r="C26">
        <v>1741.864082035107</v>
      </c>
      <c r="D26">
        <v>2.2522247232132142</v>
      </c>
      <c r="I26" s="2">
        <v>132</v>
      </c>
      <c r="J26" s="3">
        <v>1.4852000000000001</v>
      </c>
      <c r="K26" s="4">
        <v>1967.2</v>
      </c>
      <c r="L26" s="5">
        <v>2.4620000000000002</v>
      </c>
      <c r="M26" s="2">
        <v>150</v>
      </c>
      <c r="N26" s="2">
        <v>0.1</v>
      </c>
    </row>
    <row r="27" spans="1:26">
      <c r="B27">
        <v>1.6280684530403171</v>
      </c>
      <c r="C27">
        <v>2194.52975961633</v>
      </c>
      <c r="D27">
        <v>2.115467360220145</v>
      </c>
      <c r="I27" s="2">
        <v>144</v>
      </c>
      <c r="J27" s="3">
        <v>1.5414000000000001</v>
      </c>
      <c r="K27" s="4">
        <v>2214.3000000000002</v>
      </c>
      <c r="L27" s="5">
        <v>2.3580000000000001</v>
      </c>
      <c r="M27" s="2">
        <v>150</v>
      </c>
      <c r="N27" s="2">
        <v>0.1</v>
      </c>
    </row>
    <row r="30" spans="1:26">
      <c r="S30">
        <f>ABS((J2-B2)/J2)</f>
        <v>0</v>
      </c>
      <c r="T30">
        <f>ABS((K2-C2)/K2)</f>
        <v>0</v>
      </c>
      <c r="U30" t="e">
        <f>ABS((L2-D2)/L2)</f>
        <v>#DIV/0!</v>
      </c>
      <c r="X30">
        <f>ABS((J15-B15)/J15)</f>
        <v>0</v>
      </c>
      <c r="Y30">
        <f t="shared" ref="Y30:Z42" si="0">ABS((K15-C15)/K15)</f>
        <v>0</v>
      </c>
      <c r="Z30" t="e">
        <f t="shared" si="0"/>
        <v>#DIV/0!</v>
      </c>
    </row>
    <row r="31" spans="1:26">
      <c r="S31">
        <f t="shared" ref="S31:S41" si="1">ABS((J3-B3)/J3)</f>
        <v>0.38662717685263526</v>
      </c>
      <c r="T31">
        <f t="shared" ref="T31:T38" si="2">ABS((K3-C3)/K3)</f>
        <v>2.1102716305107649</v>
      </c>
      <c r="U31">
        <f t="shared" ref="U31:U42" si="3">ABS((L3-D3)/L3)</f>
        <v>0.52869836415358507</v>
      </c>
      <c r="X31">
        <f t="shared" ref="X31:X42" si="4">ABS((J16-B16)/J16)</f>
        <v>5.5253039110686485E-2</v>
      </c>
      <c r="Y31">
        <f t="shared" si="0"/>
        <v>8.8065867891748209E-2</v>
      </c>
      <c r="Z31">
        <f t="shared" si="0"/>
        <v>0.18679818072669147</v>
      </c>
    </row>
    <row r="32" spans="1:26">
      <c r="S32">
        <f t="shared" si="1"/>
        <v>0.20315668453106889</v>
      </c>
      <c r="T32">
        <f t="shared" si="2"/>
        <v>1.6190869930753504</v>
      </c>
      <c r="U32">
        <f t="shared" si="3"/>
        <v>0.24287937005118554</v>
      </c>
      <c r="X32">
        <f t="shared" si="4"/>
        <v>0.1714445195954549</v>
      </c>
      <c r="Y32">
        <f t="shared" si="0"/>
        <v>6.5746633692454426E-2</v>
      </c>
      <c r="Z32">
        <f t="shared" si="0"/>
        <v>7.0073263212805298E-2</v>
      </c>
    </row>
    <row r="33" spans="18:34">
      <c r="S33">
        <f t="shared" si="1"/>
        <v>0.11171417333273084</v>
      </c>
      <c r="T33">
        <f t="shared" si="2"/>
        <v>2.1220431206509143</v>
      </c>
      <c r="U33">
        <f t="shared" si="3"/>
        <v>0.14707633916523505</v>
      </c>
      <c r="X33">
        <f t="shared" si="4"/>
        <v>5.8231103258391589E-3</v>
      </c>
      <c r="Y33">
        <f t="shared" si="0"/>
        <v>8.8644729288900465E-2</v>
      </c>
      <c r="Z33">
        <f t="shared" si="0"/>
        <v>7.460520595918789E-2</v>
      </c>
    </row>
    <row r="34" spans="18:34">
      <c r="S34">
        <f t="shared" si="1"/>
        <v>1.2067167512324322E-2</v>
      </c>
      <c r="T34">
        <f t="shared" si="2"/>
        <v>3.0959598082306217</v>
      </c>
      <c r="U34">
        <f t="shared" si="3"/>
        <v>0.1357593560721268</v>
      </c>
      <c r="X34">
        <f t="shared" si="4"/>
        <v>4.7196488681265206E-2</v>
      </c>
      <c r="Y34">
        <f t="shared" si="0"/>
        <v>7.0757857079531902E-2</v>
      </c>
      <c r="Z34">
        <f t="shared" si="0"/>
        <v>5.6997450384220064E-2</v>
      </c>
    </row>
    <row r="35" spans="18:34">
      <c r="S35">
        <f t="shared" si="1"/>
        <v>1.9938141608908298E-2</v>
      </c>
      <c r="T35">
        <f>ABS((K7-C7)/K7)</f>
        <v>3.384839384840177</v>
      </c>
      <c r="U35">
        <f t="shared" si="3"/>
        <v>7.8675928715315244E-2</v>
      </c>
      <c r="X35">
        <f t="shared" si="4"/>
        <v>1.5209767709920803E-2</v>
      </c>
      <c r="Y35">
        <f t="shared" si="0"/>
        <v>0.21765564291501144</v>
      </c>
      <c r="Z35">
        <f t="shared" si="0"/>
        <v>1.2882929637772903E-2</v>
      </c>
    </row>
    <row r="36" spans="18:34">
      <c r="S36">
        <f t="shared" si="1"/>
        <v>2.0013833330906837E-3</v>
      </c>
      <c r="T36">
        <f t="shared" si="2"/>
        <v>0.12160417269428267</v>
      </c>
      <c r="U36">
        <f t="shared" si="3"/>
        <v>2.2754975217384926E-2</v>
      </c>
      <c r="X36">
        <f t="shared" si="4"/>
        <v>2.5985127092542862E-2</v>
      </c>
      <c r="Y36">
        <f t="shared" si="0"/>
        <v>4.5985092921737865E-2</v>
      </c>
      <c r="Z36">
        <f t="shared" si="0"/>
        <v>7.5614777432611519E-3</v>
      </c>
    </row>
    <row r="37" spans="18:34">
      <c r="S37">
        <f t="shared" si="1"/>
        <v>1.04459642222218E-2</v>
      </c>
      <c r="T37">
        <f t="shared" si="2"/>
        <v>7.8224041251189522E-2</v>
      </c>
      <c r="U37">
        <f t="shared" si="3"/>
        <v>3.1263871160655148E-2</v>
      </c>
      <c r="X37">
        <f t="shared" si="4"/>
        <v>7.0887801774184036E-4</v>
      </c>
      <c r="Y37">
        <f t="shared" si="0"/>
        <v>8.3757657032662823E-3</v>
      </c>
      <c r="Z37">
        <f t="shared" si="0"/>
        <v>5.0994108240037375E-2</v>
      </c>
    </row>
    <row r="38" spans="18:34">
      <c r="S38">
        <f t="shared" si="1"/>
        <v>1.3276529734851515E-2</v>
      </c>
      <c r="T38">
        <f t="shared" si="2"/>
        <v>3.5497895049040822E-2</v>
      </c>
      <c r="U38">
        <f t="shared" si="3"/>
        <v>2.1692755787303692E-2</v>
      </c>
      <c r="X38">
        <f t="shared" si="4"/>
        <v>2.2824648715495728E-2</v>
      </c>
      <c r="Y38">
        <f t="shared" si="0"/>
        <v>6.7000928580295577E-2</v>
      </c>
      <c r="Z38">
        <f t="shared" si="0"/>
        <v>5.5481438159510794E-2</v>
      </c>
      <c r="AF38">
        <f>AVERAGE(S43:U43)</f>
        <v>41.982808769859361</v>
      </c>
      <c r="AG38">
        <f>AVERAGE(X43:Z43)</f>
        <v>5.8116402585370013</v>
      </c>
      <c r="AH38">
        <f>AVERAGE(AF38:AG38)</f>
        <v>23.897224514198182</v>
      </c>
    </row>
    <row r="39" spans="18:34">
      <c r="S39">
        <f t="shared" si="1"/>
        <v>8.9825501277770968E-3</v>
      </c>
      <c r="T39">
        <f>ABS((K11-C11)/K11)</f>
        <v>0.14275934374791657</v>
      </c>
      <c r="U39">
        <f t="shared" si="3"/>
        <v>1.6612362157559974E-2</v>
      </c>
      <c r="X39">
        <f t="shared" si="4"/>
        <v>4.9684354995959419E-2</v>
      </c>
      <c r="Y39">
        <f t="shared" si="0"/>
        <v>7.2807252924596846E-2</v>
      </c>
      <c r="Z39">
        <f t="shared" si="0"/>
        <v>1.415724718543019E-2</v>
      </c>
    </row>
    <row r="40" spans="18:34">
      <c r="S40">
        <f t="shared" si="1"/>
        <v>1.6370526993251481E-2</v>
      </c>
      <c r="T40">
        <f t="shared" ref="T40:T41" si="5">ABS((K12-C12)/K12)</f>
        <v>0.14866292908942605</v>
      </c>
      <c r="U40">
        <f t="shared" si="3"/>
        <v>2.4827302030870194E-2</v>
      </c>
      <c r="X40">
        <f t="shared" si="4"/>
        <v>5.114439196462988E-2</v>
      </c>
      <c r="Y40">
        <f t="shared" si="0"/>
        <v>8.8877274237640219E-2</v>
      </c>
      <c r="Z40">
        <f t="shared" si="0"/>
        <v>4.4248485119766201E-2</v>
      </c>
    </row>
    <row r="41" spans="18:34">
      <c r="S41">
        <f t="shared" si="1"/>
        <v>1.194002166505952E-2</v>
      </c>
      <c r="T41">
        <f t="shared" si="5"/>
        <v>0.15209036036860885</v>
      </c>
      <c r="U41">
        <f t="shared" si="3"/>
        <v>5.6010533215933835E-2</v>
      </c>
      <c r="X41">
        <f t="shared" si="4"/>
        <v>5.9447583103651239E-2</v>
      </c>
      <c r="Y41">
        <f t="shared" si="0"/>
        <v>0.11454652194230024</v>
      </c>
      <c r="Z41">
        <f t="shared" si="0"/>
        <v>8.5205230213966685E-2</v>
      </c>
    </row>
    <row r="42" spans="18:34">
      <c r="S42">
        <f>ABS((J14-B14)/J14)</f>
        <v>1.5269192200247762E-2</v>
      </c>
      <c r="T42">
        <f>ABS((K14-C14)/K14)</f>
        <v>0.2226988138798838</v>
      </c>
      <c r="U42">
        <f t="shared" si="3"/>
        <v>7.231542169868467E-2</v>
      </c>
      <c r="X42">
        <f t="shared" si="4"/>
        <v>5.6227100713842612E-2</v>
      </c>
      <c r="Y42">
        <f t="shared" si="0"/>
        <v>8.9284380543152089E-3</v>
      </c>
      <c r="Z42">
        <f t="shared" si="0"/>
        <v>0.10285523315515481</v>
      </c>
    </row>
    <row r="43" spans="18:34">
      <c r="R43" t="s">
        <v>5</v>
      </c>
      <c r="S43">
        <f>( SUM(S31:S41)/12)*100</f>
        <v>6.637669332615995</v>
      </c>
      <c r="T43">
        <f>( SUM(T31:T41)/12)*100</f>
        <v>108.42533066256912</v>
      </c>
      <c r="U43">
        <f>( SUM(U31:U41)/12)*100</f>
        <v>10.885426314392964</v>
      </c>
      <c r="X43">
        <f t="shared" ref="X43:Z43" si="6">( SUM(X31:X41)/12)*100</f>
        <v>4.2060159109432291</v>
      </c>
      <c r="Y43">
        <f t="shared" si="6"/>
        <v>7.7371963931456955</v>
      </c>
      <c r="Z43">
        <f t="shared" si="6"/>
        <v>5.4917084715220827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Mostafizor</cp:lastModifiedBy>
  <dcterms:created xsi:type="dcterms:W3CDTF">2020-02-09T18:13:37Z</dcterms:created>
  <dcterms:modified xsi:type="dcterms:W3CDTF">2020-02-26T20:05:08Z</dcterms:modified>
</cp:coreProperties>
</file>