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2\Optimised_Networks\Predictions\"/>
    </mc:Choice>
  </mc:AlternateContent>
  <xr:revisionPtr revIDLastSave="0" documentId="13_ncr:1_{67A97530-928A-493C-AD24-7CC79E635C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48" i="1" l="1"/>
  <c r="X48" i="1"/>
  <c r="T52" i="1" l="1"/>
  <c r="B15" i="1" l="1"/>
  <c r="C15" i="1"/>
  <c r="D15" i="1"/>
  <c r="T59" i="1" l="1"/>
  <c r="Y47" i="1" l="1"/>
  <c r="Z47" i="1"/>
  <c r="Y48" i="1"/>
  <c r="Z48" i="1"/>
  <c r="Y49" i="1"/>
  <c r="Z49" i="1"/>
  <c r="Y50" i="1"/>
  <c r="Z50" i="1"/>
  <c r="Y51" i="1"/>
  <c r="Z51" i="1"/>
  <c r="Y52" i="1"/>
  <c r="Z52" i="1"/>
  <c r="Y53" i="1"/>
  <c r="Z53" i="1"/>
  <c r="Y54" i="1"/>
  <c r="Z54" i="1"/>
  <c r="Y55" i="1"/>
  <c r="Z55" i="1"/>
  <c r="Y56" i="1"/>
  <c r="Z56" i="1"/>
  <c r="Y57" i="1"/>
  <c r="Z57" i="1"/>
  <c r="Y58" i="1"/>
  <c r="Z58" i="1"/>
  <c r="Y59" i="1"/>
  <c r="Z59" i="1"/>
  <c r="X49" i="1"/>
  <c r="X50" i="1"/>
  <c r="X51" i="1"/>
  <c r="X52" i="1"/>
  <c r="X53" i="1"/>
  <c r="X54" i="1"/>
  <c r="X55" i="1"/>
  <c r="X56" i="1"/>
  <c r="X57" i="1"/>
  <c r="X58" i="1"/>
  <c r="X59" i="1"/>
  <c r="X47" i="1"/>
  <c r="S59" i="1"/>
  <c r="S47" i="1"/>
  <c r="U48" i="1"/>
  <c r="U49" i="1"/>
  <c r="U50" i="1"/>
  <c r="U51" i="1"/>
  <c r="U52" i="1"/>
  <c r="U53" i="1"/>
  <c r="U54" i="1"/>
  <c r="U55" i="1"/>
  <c r="U56" i="1"/>
  <c r="U57" i="1"/>
  <c r="U58" i="1"/>
  <c r="U59" i="1"/>
  <c r="U47" i="1"/>
  <c r="S49" i="1"/>
  <c r="S50" i="1"/>
  <c r="S51" i="1"/>
  <c r="S52" i="1"/>
  <c r="S53" i="1"/>
  <c r="S54" i="1"/>
  <c r="S55" i="1"/>
  <c r="S56" i="1"/>
  <c r="S57" i="1"/>
  <c r="S58" i="1"/>
  <c r="T47" i="1"/>
  <c r="T57" i="1"/>
  <c r="T58" i="1"/>
  <c r="T56" i="1"/>
  <c r="T48" i="1"/>
  <c r="T49" i="1"/>
  <c r="T50" i="1"/>
  <c r="T51" i="1"/>
  <c r="T53" i="1"/>
  <c r="T54" i="1"/>
  <c r="T55" i="1"/>
  <c r="D2" i="1"/>
  <c r="C2" i="1"/>
  <c r="B2" i="1"/>
  <c r="Z60" i="1" l="1"/>
  <c r="X60" i="1"/>
  <c r="Y60" i="1"/>
  <c r="U60" i="1"/>
  <c r="T60" i="1"/>
  <c r="S60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<sst xmlns="http://schemas.openxmlformats.org/spreadsheetml/2006/main" count="6" uniqueCount="6">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</sst>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9308158343041562E-2"/>
          <c:y val="3.3220087000007371E-2"/>
          <c:w val="0.89310636641218766"/>
          <c:h val="0.89315287083267314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0.38109999999999999</c:v>
                </c:pt>
                <c:pt idx="2">
                  <c:v>0.68759999999999999</c:v>
                </c:pt>
                <c:pt idx="3">
                  <c:v>0.98209999999999997</c:v>
                </c:pt>
                <c:pt idx="4">
                  <c:v>1.2837000000000001</c:v>
                </c:pt>
                <c:pt idx="5">
                  <c:v>1.4993000000000001</c:v>
                </c:pt>
                <c:pt idx="6">
                  <c:v>1.6791</c:v>
                </c:pt>
                <c:pt idx="7">
                  <c:v>1.9052</c:v>
                </c:pt>
                <c:pt idx="8">
                  <c:v>2.1707999999999998</c:v>
                </c:pt>
                <c:pt idx="9">
                  <c:v>2.3233000000000001</c:v>
                </c:pt>
                <c:pt idx="10">
                  <c:v>2.4824999999999999</c:v>
                </c:pt>
                <c:pt idx="11">
                  <c:v>2.6442000000000001</c:v>
                </c:pt>
                <c:pt idx="12">
                  <c:v>2.7401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0.30860526959670009</c:v>
                </c:pt>
                <c:pt idx="2">
                  <c:v>0.61754615317644312</c:v>
                </c:pt>
                <c:pt idx="3">
                  <c:v>0.89618329567483634</c:v>
                </c:pt>
                <c:pt idx="4">
                  <c:v>1.207602989799514</c:v>
                </c:pt>
                <c:pt idx="5">
                  <c:v>1.452904747345602</c:v>
                </c:pt>
                <c:pt idx="6">
                  <c:v>1.658494186185872</c:v>
                </c:pt>
                <c:pt idx="7">
                  <c:v>1.862056845180261</c:v>
                </c:pt>
                <c:pt idx="8">
                  <c:v>2.0235050958421992</c:v>
                </c:pt>
                <c:pt idx="9">
                  <c:v>2.2370360011003441</c:v>
                </c:pt>
                <c:pt idx="10">
                  <c:v>2.3971714824157488</c:v>
                </c:pt>
                <c:pt idx="11">
                  <c:v>2.528390620968231</c:v>
                </c:pt>
                <c:pt idx="12">
                  <c:v>2.6547231673089162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</a:t>
                </a:r>
                <a:r>
                  <a:rPr lang="en-GB" sz="1400" b="1" baseline="0"/>
                  <a:t> (h)</a:t>
                </a:r>
                <a:endParaRPr lang="en-GB" sz="1400" b="1"/>
              </a:p>
            </c:rich>
          </c:tx>
          <c:layout>
            <c:manualLayout>
              <c:xMode val="edge"/>
              <c:yMode val="edge"/>
              <c:x val="0.48914376676216476"/>
              <c:y val="0.965619049506115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Biomass Concentration (g/L)</a:t>
                </a:r>
                <a:endParaRPr lang="en-GB" sz="800">
                  <a:effectLst/>
                </a:endParaRPr>
              </a:p>
            </c:rich>
          </c:tx>
          <c:layout>
            <c:manualLayout>
              <c:xMode val="edge"/>
              <c:yMode val="edge"/>
              <c:x val="1.0450643457654238E-2"/>
              <c:y val="0.308819706916064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871577511418596"/>
          <c:y val="0.49049757945706007"/>
          <c:w val="0.10602039885052986"/>
          <c:h val="8.87948832873750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98522394331641"/>
          <c:y val="2.5529443562294859E-2"/>
          <c:w val="0.8553198096345358"/>
          <c:h val="0.8691386048353853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2649.39</c:v>
                </c:pt>
                <c:pt idx="1">
                  <c:v>2697.95</c:v>
                </c:pt>
                <c:pt idx="2">
                  <c:v>2418.3200000000002</c:v>
                </c:pt>
                <c:pt idx="3">
                  <c:v>2332.4499999999998</c:v>
                </c:pt>
                <c:pt idx="4">
                  <c:v>2600.84</c:v>
                </c:pt>
                <c:pt idx="5">
                  <c:v>2349.98</c:v>
                </c:pt>
                <c:pt idx="6">
                  <c:v>3456.13</c:v>
                </c:pt>
                <c:pt idx="7">
                  <c:v>6389.51</c:v>
                </c:pt>
                <c:pt idx="8">
                  <c:v>8332.61</c:v>
                </c:pt>
                <c:pt idx="9">
                  <c:v>10569.2</c:v>
                </c:pt>
                <c:pt idx="10">
                  <c:v>11934.88</c:v>
                </c:pt>
                <c:pt idx="11">
                  <c:v>13419.53</c:v>
                </c:pt>
                <c:pt idx="12">
                  <c:v>15082.08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2649.39</c:v>
                </c:pt>
                <c:pt idx="1">
                  <c:v>2770.4299947977952</c:v>
                </c:pt>
                <c:pt idx="2">
                  <c:v>2402.2587531261511</c:v>
                </c:pt>
                <c:pt idx="3">
                  <c:v>2098.4138815279448</c:v>
                </c:pt>
                <c:pt idx="4">
                  <c:v>2338.4300366268558</c:v>
                </c:pt>
                <c:pt idx="5">
                  <c:v>1992.4896546810489</c:v>
                </c:pt>
                <c:pt idx="6">
                  <c:v>3408.188196042875</c:v>
                </c:pt>
                <c:pt idx="7">
                  <c:v>6360.0981374093481</c:v>
                </c:pt>
                <c:pt idx="8">
                  <c:v>8359.7460554925492</c:v>
                </c:pt>
                <c:pt idx="9">
                  <c:v>10755.890231183879</c:v>
                </c:pt>
                <c:pt idx="10">
                  <c:v>12749.315315879079</c:v>
                </c:pt>
                <c:pt idx="11">
                  <c:v>14149.084742723009</c:v>
                </c:pt>
                <c:pt idx="12">
                  <c:v>16271.477705736341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9151277590512887"/>
              <c:y val="0.945239471364500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Nitrate Concentration (mg/L)</a:t>
                </a:r>
                <a:endParaRPr lang="en-GB" sz="800">
                  <a:effectLst/>
                </a:endParaRPr>
              </a:p>
            </c:rich>
          </c:tx>
          <c:layout>
            <c:manualLayout>
              <c:xMode val="edge"/>
              <c:yMode val="edge"/>
              <c:x val="1.2102228437497186E-2"/>
              <c:y val="0.260189421621503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568790147057774"/>
          <c:y val="0.43066398665378436"/>
          <c:w val="0.15251648683237229"/>
          <c:h val="0.136218673534112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001784048694766E-2"/>
          <c:y val="2.555039893921035E-2"/>
          <c:w val="0.90707170234287315"/>
          <c:h val="0.8716012894081067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0.77</c:v>
                </c:pt>
                <c:pt idx="2">
                  <c:v>1.35</c:v>
                </c:pt>
                <c:pt idx="3">
                  <c:v>1.93</c:v>
                </c:pt>
                <c:pt idx="4">
                  <c:v>2.35</c:v>
                </c:pt>
                <c:pt idx="5">
                  <c:v>2.83</c:v>
                </c:pt>
                <c:pt idx="6">
                  <c:v>3.11</c:v>
                </c:pt>
                <c:pt idx="7">
                  <c:v>3.45</c:v>
                </c:pt>
                <c:pt idx="8">
                  <c:v>3.68</c:v>
                </c:pt>
                <c:pt idx="9">
                  <c:v>3.98</c:v>
                </c:pt>
                <c:pt idx="10">
                  <c:v>4.18</c:v>
                </c:pt>
                <c:pt idx="11">
                  <c:v>4.42</c:v>
                </c:pt>
                <c:pt idx="12">
                  <c:v>4.62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0.64811800233429451</c:v>
                </c:pt>
                <c:pt idx="2">
                  <c:v>1.201187750446042</c:v>
                </c:pt>
                <c:pt idx="3">
                  <c:v>1.7247843342147731</c:v>
                </c:pt>
                <c:pt idx="4">
                  <c:v>2.1419190613852619</c:v>
                </c:pt>
                <c:pt idx="5">
                  <c:v>2.5574283322394331</c:v>
                </c:pt>
                <c:pt idx="6">
                  <c:v>2.8860808415932442</c:v>
                </c:pt>
                <c:pt idx="7">
                  <c:v>3.2689881534353531</c:v>
                </c:pt>
                <c:pt idx="8">
                  <c:v>3.6067640551293421</c:v>
                </c:pt>
                <c:pt idx="9">
                  <c:v>3.786125194615324</c:v>
                </c:pt>
                <c:pt idx="10">
                  <c:v>4.0423666050186986</c:v>
                </c:pt>
                <c:pt idx="11">
                  <c:v>4.245585703596964</c:v>
                </c:pt>
                <c:pt idx="12">
                  <c:v>4.3921565451839584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9174877478673601"/>
              <c:y val="0.944067488168994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Lutein Production (mg/L)</a:t>
                </a:r>
                <a:endParaRPr lang="en-GB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124930716288507"/>
          <c:y val="0.38011220593950751"/>
          <c:w val="0.13280868850010899"/>
          <c:h val="0.108796495648023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052155917253383E-2"/>
          <c:y val="2.1166156754708485E-2"/>
          <c:w val="0.87963545370689045"/>
          <c:h val="0.89339317431595211"/>
        </c:manualLayout>
      </c:layout>
      <c:scatterChart>
        <c:scatterStyle val="lineMarker"/>
        <c:varyColors val="0"/>
        <c:ser>
          <c:idx val="1"/>
          <c:order val="0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7.7100000000000002E-2</c:v>
                </c:pt>
                <c:pt idx="1">
                  <c:v>0.18365146188930681</c:v>
                </c:pt>
                <c:pt idx="2">
                  <c:v>0.30956591084768742</c:v>
                </c:pt>
                <c:pt idx="3">
                  <c:v>0.46563085365047779</c:v>
                </c:pt>
                <c:pt idx="4">
                  <c:v>0.67136886933570372</c:v>
                </c:pt>
                <c:pt idx="5">
                  <c:v>0.87602661362529666</c:v>
                </c:pt>
                <c:pt idx="6">
                  <c:v>1.0754192207028941</c:v>
                </c:pt>
                <c:pt idx="7">
                  <c:v>1.2720938785710549</c:v>
                </c:pt>
                <c:pt idx="8">
                  <c:v>1.45572257483359</c:v>
                </c:pt>
                <c:pt idx="9">
                  <c:v>1.621739052653822</c:v>
                </c:pt>
                <c:pt idx="10">
                  <c:v>1.7575441269342</c:v>
                </c:pt>
                <c:pt idx="11">
                  <c:v>1.8642287234020689</c:v>
                </c:pt>
                <c:pt idx="12">
                  <c:v>1.931415668920625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53-4D15-A905-9D57E30B3BF1}"/>
            </c:ext>
          </c:extLst>
        </c:ser>
        <c:ser>
          <c:idx val="0"/>
          <c:order val="1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Sheet1!$I$15:$I$27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7.7100000000000002E-2</c:v>
                </c:pt>
                <c:pt idx="1">
                  <c:v>0.18720000000000001</c:v>
                </c:pt>
                <c:pt idx="2">
                  <c:v>0.34229999999999999</c:v>
                </c:pt>
                <c:pt idx="3">
                  <c:v>0.49099999999999999</c:v>
                </c:pt>
                <c:pt idx="4">
                  <c:v>0.69179999999999997</c:v>
                </c:pt>
                <c:pt idx="5">
                  <c:v>0.97689999999999999</c:v>
                </c:pt>
                <c:pt idx="6">
                  <c:v>1.1603000000000001</c:v>
                </c:pt>
                <c:pt idx="7">
                  <c:v>1.3322000000000001</c:v>
                </c:pt>
                <c:pt idx="8">
                  <c:v>1.5707</c:v>
                </c:pt>
                <c:pt idx="9">
                  <c:v>1.7884</c:v>
                </c:pt>
                <c:pt idx="10">
                  <c:v>1.9537</c:v>
                </c:pt>
                <c:pt idx="11">
                  <c:v>2.1105999999999998</c:v>
                </c:pt>
                <c:pt idx="12">
                  <c:v>2.2050999999999998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24-469F-8BC5-93B876760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Biomass Concentration (g/L)</a:t>
                </a:r>
              </a:p>
            </c:rich>
          </c:tx>
          <c:layout>
            <c:manualLayout>
              <c:xMode val="edge"/>
              <c:yMode val="edge"/>
              <c:x val="1.0118160225462653E-2"/>
              <c:y val="0.349155370473676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06252945502003"/>
          <c:y val="0.38797897930975672"/>
          <c:w val="0.17912017539247971"/>
          <c:h val="0.146165109805732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32092593234615"/>
          <c:y val="2.5455595019522638E-2"/>
          <c:w val="0.87206361703318924"/>
          <c:h val="0.8689539773046151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783.5</c:v>
                </c:pt>
                <c:pt idx="1">
                  <c:v>759.6</c:v>
                </c:pt>
                <c:pt idx="2">
                  <c:v>619.20000000000005</c:v>
                </c:pt>
                <c:pt idx="3">
                  <c:v>581.4</c:v>
                </c:pt>
                <c:pt idx="4">
                  <c:v>463.6</c:v>
                </c:pt>
                <c:pt idx="5">
                  <c:v>419.9</c:v>
                </c:pt>
                <c:pt idx="6">
                  <c:v>587.70000000000005</c:v>
                </c:pt>
                <c:pt idx="7">
                  <c:v>859.7</c:v>
                </c:pt>
                <c:pt idx="8">
                  <c:v>1089.5999999999999</c:v>
                </c:pt>
                <c:pt idx="9">
                  <c:v>1372.4</c:v>
                </c:pt>
                <c:pt idx="10">
                  <c:v>1612.9</c:v>
                </c:pt>
                <c:pt idx="11">
                  <c:v>1848.7</c:v>
                </c:pt>
                <c:pt idx="12">
                  <c:v>2128.9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53-41BB-9C16-FB1306998204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783.5</c:v>
                </c:pt>
                <c:pt idx="1">
                  <c:v>679.03232188606034</c:v>
                </c:pt>
                <c:pt idx="2">
                  <c:v>688.3375527826679</c:v>
                </c:pt>
                <c:pt idx="3">
                  <c:v>625.09583840203277</c:v>
                </c:pt>
                <c:pt idx="4">
                  <c:v>551.99701949371729</c:v>
                </c:pt>
                <c:pt idx="5">
                  <c:v>531.3032856540558</c:v>
                </c:pt>
                <c:pt idx="6">
                  <c:v>718.44572129556582</c:v>
                </c:pt>
                <c:pt idx="7">
                  <c:v>1060.4981687837239</c:v>
                </c:pt>
                <c:pt idx="8">
                  <c:v>1293.5214638645609</c:v>
                </c:pt>
                <c:pt idx="9">
                  <c:v>1528.1324138517621</c:v>
                </c:pt>
                <c:pt idx="10">
                  <c:v>1721.2306554647651</c:v>
                </c:pt>
                <c:pt idx="11">
                  <c:v>1871.360265625656</c:v>
                </c:pt>
                <c:pt idx="12">
                  <c:v>2109.3418958185039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53-41BB-9C16-FB1306998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Nitrate Concentration (mg/L)</a:t>
                </a:r>
              </a:p>
            </c:rich>
          </c:tx>
          <c:layout>
            <c:manualLayout>
              <c:xMode val="edge"/>
              <c:yMode val="edge"/>
              <c:x val="1.3091438585040952E-2"/>
              <c:y val="0.30991173599988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093326090883594"/>
          <c:y val="0.57189336626871556"/>
          <c:w val="0.12571668608369235"/>
          <c:h val="0.111212151331129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542985223083058E-2"/>
          <c:y val="2.6459686385478045E-2"/>
          <c:w val="0.89983402906194876"/>
          <c:h val="0.8694372628903370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0.39900000000000002</c:v>
                </c:pt>
                <c:pt idx="2">
                  <c:v>0.67200000000000004</c:v>
                </c:pt>
                <c:pt idx="3">
                  <c:v>1.0289999999999999</c:v>
                </c:pt>
                <c:pt idx="4">
                  <c:v>1.4511000000000001</c:v>
                </c:pt>
                <c:pt idx="5">
                  <c:v>1.827</c:v>
                </c:pt>
                <c:pt idx="6">
                  <c:v>2.3729999999999998</c:v>
                </c:pt>
                <c:pt idx="7">
                  <c:v>2.9609999999999999</c:v>
                </c:pt>
                <c:pt idx="8">
                  <c:v>3.2550000000000003</c:v>
                </c:pt>
                <c:pt idx="9">
                  <c:v>3.423</c:v>
                </c:pt>
                <c:pt idx="10">
                  <c:v>3.528</c:v>
                </c:pt>
                <c:pt idx="11">
                  <c:v>3.633</c:v>
                </c:pt>
                <c:pt idx="12">
                  <c:v>3.4649999999999999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06-413A-B5C9-1769AC98FC6B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0.32539160752282648</c:v>
                </c:pt>
                <c:pt idx="2">
                  <c:v>0.58308082941774808</c:v>
                </c:pt>
                <c:pt idx="3">
                  <c:v>0.9018033673589585</c:v>
                </c:pt>
                <c:pt idx="4">
                  <c:v>1.2453219804293589</c:v>
                </c:pt>
                <c:pt idx="5">
                  <c:v>1.635632709238295</c:v>
                </c:pt>
                <c:pt idx="6">
                  <c:v>2.0377338472264679</c:v>
                </c:pt>
                <c:pt idx="7">
                  <c:v>2.4410489257930932</c:v>
                </c:pt>
                <c:pt idx="8">
                  <c:v>2.7993781979809178</c:v>
                </c:pt>
                <c:pt idx="9">
                  <c:v>3.0885914174228319</c:v>
                </c:pt>
                <c:pt idx="10">
                  <c:v>3.2938548093747548</c:v>
                </c:pt>
                <c:pt idx="11">
                  <c:v>3.3804405175305341</c:v>
                </c:pt>
                <c:pt idx="12">
                  <c:v>3.3486499499188618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06-413A-B5C9-1769AC98F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503346103281074"/>
              <c:y val="0.942076962268903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Lutein Production</a:t>
                </a:r>
                <a:r>
                  <a:rPr lang="en-GB" sz="1400" b="1" baseline="0"/>
                  <a:t> (mg/L)</a:t>
                </a:r>
                <a:endParaRPr lang="en-GB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860815678245818"/>
          <c:y val="0.35043427482518191"/>
          <c:w val="0.11858497392964312"/>
          <c:h val="0.122299879260206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117206</xdr:colOff>
      <xdr:row>0</xdr:row>
      <xdr:rowOff>0</xdr:rowOff>
    </xdr:from>
    <xdr:to>
      <xdr:col>34</xdr:col>
      <xdr:colOff>76032</xdr:colOff>
      <xdr:row>44</xdr:row>
      <xdr:rowOff>5161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110169</xdr:colOff>
      <xdr:row>2</xdr:row>
      <xdr:rowOff>177623</xdr:rowOff>
    </xdr:from>
    <xdr:to>
      <xdr:col>46</xdr:col>
      <xdr:colOff>322881</xdr:colOff>
      <xdr:row>32</xdr:row>
      <xdr:rowOff>145297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48</xdr:col>
      <xdr:colOff>197240</xdr:colOff>
      <xdr:row>0</xdr:row>
      <xdr:rowOff>121033</xdr:rowOff>
    </xdr:from>
    <xdr:to>
      <xdr:col>64</xdr:col>
      <xdr:colOff>184702</xdr:colOff>
      <xdr:row>30</xdr:row>
      <xdr:rowOff>161441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161441</xdr:colOff>
      <xdr:row>66</xdr:row>
      <xdr:rowOff>154089</xdr:rowOff>
    </xdr:from>
    <xdr:to>
      <xdr:col>21</xdr:col>
      <xdr:colOff>290594</xdr:colOff>
      <xdr:row>103</xdr:row>
      <xdr:rowOff>22048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8F12811-A9C2-41E3-A119-FF84AFBE0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326887</xdr:colOff>
      <xdr:row>71</xdr:row>
      <xdr:rowOff>13620</xdr:rowOff>
    </xdr:from>
    <xdr:to>
      <xdr:col>44</xdr:col>
      <xdr:colOff>371313</xdr:colOff>
      <xdr:row>104</xdr:row>
      <xdr:rowOff>155265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FB82951-4506-4F63-ABC8-E94E99D417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45</xdr:col>
      <xdr:colOff>459620</xdr:colOff>
      <xdr:row>67</xdr:row>
      <xdr:rowOff>185103</xdr:rowOff>
    </xdr:from>
    <xdr:to>
      <xdr:col>62</xdr:col>
      <xdr:colOff>293741</xdr:colOff>
      <xdr:row>99</xdr:row>
      <xdr:rowOff>113007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8E3E3FD-B4F8-44B5-8CEA-8A99D4395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stafizor/Documents/Bioprocess%20Simulation%20using%20Machine%20Learning/RNN/Data/Optimised_Networks/Predictions/1HL%20Manual/1_15_30_0.0008_5%20predictions%20offline%20B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I2">
            <v>0</v>
          </cell>
        </row>
        <row r="3">
          <cell r="I3">
            <v>12</v>
          </cell>
        </row>
        <row r="4">
          <cell r="I4">
            <v>24</v>
          </cell>
        </row>
        <row r="5">
          <cell r="I5">
            <v>36</v>
          </cell>
        </row>
        <row r="6">
          <cell r="I6">
            <v>48</v>
          </cell>
        </row>
        <row r="7">
          <cell r="I7">
            <v>60</v>
          </cell>
        </row>
        <row r="8">
          <cell r="I8">
            <v>72</v>
          </cell>
        </row>
        <row r="9">
          <cell r="I9">
            <v>84</v>
          </cell>
        </row>
        <row r="10">
          <cell r="I10">
            <v>96</v>
          </cell>
        </row>
        <row r="11">
          <cell r="I11">
            <v>108</v>
          </cell>
        </row>
        <row r="12">
          <cell r="I12">
            <v>120</v>
          </cell>
        </row>
        <row r="13">
          <cell r="I13">
            <v>132</v>
          </cell>
        </row>
        <row r="14">
          <cell r="I14">
            <v>144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"/>
  <sheetViews>
    <sheetView tabSelected="1" topLeftCell="B55" zoomScale="59" zoomScaleNormal="59" workbookViewId="0">
      <selection activeCell="S49" sqref="S49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7.6999999999999999E-2</v>
      </c>
      <c r="C2">
        <f>K2</f>
        <v>2649.39</v>
      </c>
      <c r="D2">
        <f>L2</f>
        <v>0</v>
      </c>
      <c r="I2" s="2">
        <v>0</v>
      </c>
      <c r="J2" s="2">
        <v>7.6999999999999999E-2</v>
      </c>
      <c r="K2" s="2">
        <v>2649.39</v>
      </c>
      <c r="L2" s="2">
        <v>0</v>
      </c>
      <c r="M2" s="2">
        <v>480</v>
      </c>
      <c r="N2" s="2">
        <v>0.5</v>
      </c>
    </row>
    <row r="3" spans="1:14">
      <c r="A3" s="1">
        <v>1</v>
      </c>
      <c r="B3">
        <v>0.30860526959670009</v>
      </c>
      <c r="C3">
        <v>2770.4299947977952</v>
      </c>
      <c r="D3">
        <v>0.64811800233429451</v>
      </c>
      <c r="I3" s="2">
        <v>12</v>
      </c>
      <c r="J3" s="2">
        <v>0.38109999999999999</v>
      </c>
      <c r="K3" s="2">
        <v>2697.95</v>
      </c>
      <c r="L3" s="2">
        <v>0.77</v>
      </c>
      <c r="M3" s="2">
        <v>480</v>
      </c>
      <c r="N3" s="2">
        <v>0.5</v>
      </c>
    </row>
    <row r="4" spans="1:14">
      <c r="A4" s="1">
        <v>2</v>
      </c>
      <c r="B4">
        <v>0.61754615317644312</v>
      </c>
      <c r="C4">
        <v>2402.2587531261511</v>
      </c>
      <c r="D4">
        <v>1.201187750446042</v>
      </c>
      <c r="I4" s="2">
        <v>24</v>
      </c>
      <c r="J4" s="2">
        <v>0.68759999999999999</v>
      </c>
      <c r="K4" s="2">
        <v>2418.3200000000002</v>
      </c>
      <c r="L4" s="2">
        <v>1.35</v>
      </c>
      <c r="M4" s="2">
        <v>480</v>
      </c>
      <c r="N4" s="2">
        <v>0.5</v>
      </c>
    </row>
    <row r="5" spans="1:14">
      <c r="A5" s="1">
        <v>3</v>
      </c>
      <c r="B5">
        <v>0.89618329567483634</v>
      </c>
      <c r="C5">
        <v>2098.4138815279448</v>
      </c>
      <c r="D5">
        <v>1.7247843342147731</v>
      </c>
      <c r="I5" s="2">
        <v>36</v>
      </c>
      <c r="J5" s="2">
        <v>0.98209999999999997</v>
      </c>
      <c r="K5" s="2">
        <v>2332.4499999999998</v>
      </c>
      <c r="L5" s="2">
        <v>1.93</v>
      </c>
      <c r="M5" s="2">
        <v>480</v>
      </c>
      <c r="N5" s="2">
        <v>0.5</v>
      </c>
    </row>
    <row r="6" spans="1:14">
      <c r="A6" s="1">
        <v>4</v>
      </c>
      <c r="B6">
        <v>1.207602989799514</v>
      </c>
      <c r="C6">
        <v>2338.4300366268558</v>
      </c>
      <c r="D6">
        <v>2.1419190613852619</v>
      </c>
      <c r="I6" s="2">
        <v>48</v>
      </c>
      <c r="J6" s="2">
        <v>1.2837000000000001</v>
      </c>
      <c r="K6" s="2">
        <v>2600.84</v>
      </c>
      <c r="L6" s="2">
        <v>2.35</v>
      </c>
      <c r="M6" s="2">
        <v>480</v>
      </c>
      <c r="N6" s="2">
        <v>0.5</v>
      </c>
    </row>
    <row r="7" spans="1:14">
      <c r="A7" s="1">
        <v>5</v>
      </c>
      <c r="B7">
        <v>1.452904747345602</v>
      </c>
      <c r="C7">
        <v>1992.4896546810489</v>
      </c>
      <c r="D7">
        <v>2.5574283322394331</v>
      </c>
      <c r="I7" s="2">
        <v>60</v>
      </c>
      <c r="J7" s="2">
        <v>1.4993000000000001</v>
      </c>
      <c r="K7" s="2">
        <v>2349.98</v>
      </c>
      <c r="L7" s="2">
        <v>2.83</v>
      </c>
      <c r="M7" s="2">
        <v>480</v>
      </c>
      <c r="N7" s="2">
        <v>0.5</v>
      </c>
    </row>
    <row r="8" spans="1:14">
      <c r="A8" s="1">
        <v>6</v>
      </c>
      <c r="B8">
        <v>1.658494186185872</v>
      </c>
      <c r="C8">
        <v>3408.188196042875</v>
      </c>
      <c r="D8">
        <v>2.8860808415932442</v>
      </c>
      <c r="I8" s="2">
        <v>72</v>
      </c>
      <c r="J8" s="2">
        <v>1.6791</v>
      </c>
      <c r="K8" s="2">
        <v>3456.13</v>
      </c>
      <c r="L8" s="2">
        <v>3.11</v>
      </c>
      <c r="M8" s="2">
        <v>480</v>
      </c>
      <c r="N8" s="2">
        <v>0.5</v>
      </c>
    </row>
    <row r="9" spans="1:14">
      <c r="A9" s="1">
        <v>7</v>
      </c>
      <c r="B9">
        <v>1.862056845180261</v>
      </c>
      <c r="C9">
        <v>6360.0981374093481</v>
      </c>
      <c r="D9">
        <v>3.2689881534353531</v>
      </c>
      <c r="I9" s="2">
        <v>84</v>
      </c>
      <c r="J9" s="2">
        <v>1.9052</v>
      </c>
      <c r="K9" s="2">
        <v>6389.51</v>
      </c>
      <c r="L9" s="2">
        <v>3.45</v>
      </c>
      <c r="M9" s="2">
        <v>480</v>
      </c>
      <c r="N9" s="2">
        <v>0.5</v>
      </c>
    </row>
    <row r="10" spans="1:14">
      <c r="A10" s="1">
        <v>8</v>
      </c>
      <c r="B10">
        <v>2.0235050958421992</v>
      </c>
      <c r="C10">
        <v>8359.7460554925492</v>
      </c>
      <c r="D10">
        <v>3.6067640551293421</v>
      </c>
      <c r="I10" s="2">
        <v>96</v>
      </c>
      <c r="J10" s="2">
        <v>2.1707999999999998</v>
      </c>
      <c r="K10" s="2">
        <v>8332.61</v>
      </c>
      <c r="L10" s="2">
        <v>3.68</v>
      </c>
      <c r="M10" s="2">
        <v>480</v>
      </c>
      <c r="N10" s="2">
        <v>0.5</v>
      </c>
    </row>
    <row r="11" spans="1:14">
      <c r="A11" s="1">
        <v>9</v>
      </c>
      <c r="B11">
        <v>2.2370360011003441</v>
      </c>
      <c r="C11">
        <v>10755.890231183879</v>
      </c>
      <c r="D11">
        <v>3.786125194615324</v>
      </c>
      <c r="I11" s="2">
        <v>108</v>
      </c>
      <c r="J11" s="2">
        <v>2.3233000000000001</v>
      </c>
      <c r="K11" s="2">
        <v>10569.2</v>
      </c>
      <c r="L11" s="2">
        <v>3.98</v>
      </c>
      <c r="M11" s="2">
        <v>480</v>
      </c>
      <c r="N11" s="2">
        <v>0.5</v>
      </c>
    </row>
    <row r="12" spans="1:14">
      <c r="A12" s="1">
        <v>10</v>
      </c>
      <c r="B12">
        <v>2.3971714824157488</v>
      </c>
      <c r="C12">
        <v>12749.315315879079</v>
      </c>
      <c r="D12">
        <v>4.0423666050186986</v>
      </c>
      <c r="I12" s="2">
        <v>120</v>
      </c>
      <c r="J12" s="2">
        <v>2.4824999999999999</v>
      </c>
      <c r="K12" s="2">
        <v>11934.88</v>
      </c>
      <c r="L12" s="2">
        <v>4.18</v>
      </c>
      <c r="M12" s="2">
        <v>480</v>
      </c>
      <c r="N12" s="2">
        <v>0.5</v>
      </c>
    </row>
    <row r="13" spans="1:14">
      <c r="A13" s="1">
        <v>11</v>
      </c>
      <c r="B13">
        <v>2.528390620968231</v>
      </c>
      <c r="C13">
        <v>14149.084742723009</v>
      </c>
      <c r="D13">
        <v>4.245585703596964</v>
      </c>
      <c r="I13" s="2">
        <v>132</v>
      </c>
      <c r="J13" s="2">
        <v>2.6442000000000001</v>
      </c>
      <c r="K13" s="2">
        <v>13419.53</v>
      </c>
      <c r="L13" s="2">
        <v>4.42</v>
      </c>
      <c r="M13" s="2">
        <v>480</v>
      </c>
      <c r="N13" s="2">
        <v>0.5</v>
      </c>
    </row>
    <row r="14" spans="1:14">
      <c r="A14" s="1">
        <v>12</v>
      </c>
      <c r="B14">
        <v>2.6547231673089162</v>
      </c>
      <c r="C14">
        <v>16271.477705736341</v>
      </c>
      <c r="D14">
        <v>4.3921565451839584</v>
      </c>
      <c r="I14" s="2">
        <v>144</v>
      </c>
      <c r="J14" s="2">
        <v>2.7401</v>
      </c>
      <c r="K14" s="2">
        <v>15082.08</v>
      </c>
      <c r="L14" s="2">
        <v>4.62</v>
      </c>
      <c r="M14" s="2">
        <v>480</v>
      </c>
      <c r="N14" s="2">
        <v>0.5</v>
      </c>
    </row>
    <row r="15" spans="1:14">
      <c r="A15" s="1">
        <v>13</v>
      </c>
      <c r="B15" s="6">
        <f>J15</f>
        <v>7.7100000000000002E-2</v>
      </c>
      <c r="C15">
        <f>K15</f>
        <v>783.5</v>
      </c>
      <c r="D15">
        <f>L15</f>
        <v>0</v>
      </c>
      <c r="I15" s="2">
        <v>0</v>
      </c>
      <c r="J15" s="3">
        <v>7.7100000000000002E-2</v>
      </c>
      <c r="K15" s="4">
        <v>783.5</v>
      </c>
      <c r="L15" s="5">
        <v>0</v>
      </c>
      <c r="M15" s="2">
        <v>300</v>
      </c>
      <c r="N15" s="2">
        <v>0.1</v>
      </c>
    </row>
    <row r="16" spans="1:14">
      <c r="A16" s="1">
        <v>14</v>
      </c>
      <c r="B16">
        <v>0.18365146188930681</v>
      </c>
      <c r="C16">
        <v>679.03232188606034</v>
      </c>
      <c r="D16">
        <v>0.32539160752282648</v>
      </c>
      <c r="I16" s="2">
        <v>12</v>
      </c>
      <c r="J16" s="3">
        <v>0.18720000000000001</v>
      </c>
      <c r="K16" s="4">
        <v>759.6</v>
      </c>
      <c r="L16" s="5">
        <v>0.39900000000000002</v>
      </c>
      <c r="M16" s="2">
        <v>300</v>
      </c>
      <c r="N16" s="2">
        <v>0.1</v>
      </c>
    </row>
    <row r="17" spans="1:14">
      <c r="A17" s="1">
        <v>15</v>
      </c>
      <c r="B17">
        <v>0.30956591084768742</v>
      </c>
      <c r="C17">
        <v>688.3375527826679</v>
      </c>
      <c r="D17">
        <v>0.58308082941774808</v>
      </c>
      <c r="I17" s="2">
        <v>24</v>
      </c>
      <c r="J17" s="3">
        <v>0.34229999999999999</v>
      </c>
      <c r="K17" s="4">
        <v>619.20000000000005</v>
      </c>
      <c r="L17" s="5">
        <v>0.67200000000000004</v>
      </c>
      <c r="M17" s="2">
        <v>300</v>
      </c>
      <c r="N17" s="2">
        <v>0.1</v>
      </c>
    </row>
    <row r="18" spans="1:14">
      <c r="A18" s="1">
        <v>16</v>
      </c>
      <c r="B18">
        <v>0.46563085365047779</v>
      </c>
      <c r="C18">
        <v>625.09583840203277</v>
      </c>
      <c r="D18">
        <v>0.9018033673589585</v>
      </c>
      <c r="I18" s="2">
        <v>36</v>
      </c>
      <c r="J18" s="3">
        <v>0.49099999999999999</v>
      </c>
      <c r="K18" s="4">
        <v>581.4</v>
      </c>
      <c r="L18" s="5">
        <v>1.0289999999999999</v>
      </c>
      <c r="M18" s="2">
        <v>300</v>
      </c>
      <c r="N18" s="2">
        <v>0.1</v>
      </c>
    </row>
    <row r="19" spans="1:14">
      <c r="A19" s="1">
        <v>17</v>
      </c>
      <c r="B19">
        <v>0.67136886933570372</v>
      </c>
      <c r="C19">
        <v>551.99701949371729</v>
      </c>
      <c r="D19">
        <v>1.2453219804293589</v>
      </c>
      <c r="I19" s="2">
        <v>48</v>
      </c>
      <c r="J19" s="3">
        <v>0.69179999999999997</v>
      </c>
      <c r="K19" s="4">
        <v>463.6</v>
      </c>
      <c r="L19" s="5">
        <v>1.4511000000000001</v>
      </c>
      <c r="M19" s="2">
        <v>300</v>
      </c>
      <c r="N19" s="2">
        <v>0.1</v>
      </c>
    </row>
    <row r="20" spans="1:14">
      <c r="A20" s="1">
        <v>18</v>
      </c>
      <c r="B20">
        <v>0.87602661362529666</v>
      </c>
      <c r="C20">
        <v>531.3032856540558</v>
      </c>
      <c r="D20">
        <v>1.635632709238295</v>
      </c>
      <c r="I20" s="2">
        <v>60</v>
      </c>
      <c r="J20" s="3">
        <v>0.97689999999999999</v>
      </c>
      <c r="K20" s="4">
        <v>419.9</v>
      </c>
      <c r="L20" s="5">
        <v>1.827</v>
      </c>
      <c r="M20" s="2">
        <v>300</v>
      </c>
      <c r="N20" s="2">
        <v>0.1</v>
      </c>
    </row>
    <row r="21" spans="1:14">
      <c r="A21" s="1">
        <v>19</v>
      </c>
      <c r="B21">
        <v>1.0754192207028941</v>
      </c>
      <c r="C21">
        <v>718.44572129556582</v>
      </c>
      <c r="D21">
        <v>2.0377338472264679</v>
      </c>
      <c r="I21" s="2">
        <v>72</v>
      </c>
      <c r="J21" s="3">
        <v>1.1603000000000001</v>
      </c>
      <c r="K21" s="4">
        <v>587.70000000000005</v>
      </c>
      <c r="L21" s="5">
        <v>2.3729999999999998</v>
      </c>
      <c r="M21" s="2">
        <v>300</v>
      </c>
      <c r="N21" s="2">
        <v>0.1</v>
      </c>
    </row>
    <row r="22" spans="1:14">
      <c r="A22" s="1">
        <v>20</v>
      </c>
      <c r="B22">
        <v>1.2720938785710549</v>
      </c>
      <c r="C22">
        <v>1060.4981687837239</v>
      </c>
      <c r="D22">
        <v>2.4410489257930932</v>
      </c>
      <c r="I22" s="2">
        <v>84</v>
      </c>
      <c r="J22" s="3">
        <v>1.3322000000000001</v>
      </c>
      <c r="K22" s="4">
        <v>859.7</v>
      </c>
      <c r="L22" s="5">
        <v>2.9609999999999999</v>
      </c>
      <c r="M22" s="2">
        <v>300</v>
      </c>
      <c r="N22" s="2">
        <v>0.1</v>
      </c>
    </row>
    <row r="23" spans="1:14">
      <c r="A23" s="1">
        <v>21</v>
      </c>
      <c r="B23">
        <v>1.45572257483359</v>
      </c>
      <c r="C23">
        <v>1293.5214638645609</v>
      </c>
      <c r="D23">
        <v>2.7993781979809178</v>
      </c>
      <c r="I23" s="2">
        <v>96</v>
      </c>
      <c r="J23" s="3">
        <v>1.5707</v>
      </c>
      <c r="K23" s="4">
        <v>1089.5999999999999</v>
      </c>
      <c r="L23" s="5">
        <v>3.2550000000000003</v>
      </c>
      <c r="M23" s="2">
        <v>300</v>
      </c>
      <c r="N23" s="2">
        <v>0.1</v>
      </c>
    </row>
    <row r="24" spans="1:14">
      <c r="A24" s="1">
        <v>22</v>
      </c>
      <c r="B24">
        <v>1.621739052653822</v>
      </c>
      <c r="C24">
        <v>1528.1324138517621</v>
      </c>
      <c r="D24">
        <v>3.0885914174228319</v>
      </c>
      <c r="I24" s="2">
        <v>108</v>
      </c>
      <c r="J24" s="3">
        <v>1.7884</v>
      </c>
      <c r="K24" s="4">
        <v>1372.4</v>
      </c>
      <c r="L24" s="5">
        <v>3.423</v>
      </c>
      <c r="M24" s="2">
        <v>300</v>
      </c>
      <c r="N24" s="2">
        <v>0.1</v>
      </c>
    </row>
    <row r="25" spans="1:14">
      <c r="A25" s="1">
        <v>23</v>
      </c>
      <c r="B25">
        <v>1.7575441269342</v>
      </c>
      <c r="C25">
        <v>1721.2306554647651</v>
      </c>
      <c r="D25">
        <v>3.2938548093747548</v>
      </c>
      <c r="I25" s="2">
        <v>120</v>
      </c>
      <c r="J25" s="3">
        <v>1.9537</v>
      </c>
      <c r="K25" s="4">
        <v>1612.9</v>
      </c>
      <c r="L25" s="5">
        <v>3.528</v>
      </c>
      <c r="M25" s="2">
        <v>300</v>
      </c>
      <c r="N25" s="2">
        <v>0.1</v>
      </c>
    </row>
    <row r="26" spans="1:14">
      <c r="B26">
        <v>1.8642287234020689</v>
      </c>
      <c r="C26">
        <v>1871.360265625656</v>
      </c>
      <c r="D26">
        <v>3.3804405175305341</v>
      </c>
      <c r="I26" s="2">
        <v>132</v>
      </c>
      <c r="J26" s="3">
        <v>2.1105999999999998</v>
      </c>
      <c r="K26" s="4">
        <v>1848.7</v>
      </c>
      <c r="L26" s="5">
        <v>3.633</v>
      </c>
      <c r="M26" s="2">
        <v>300</v>
      </c>
      <c r="N26" s="2">
        <v>0.1</v>
      </c>
    </row>
    <row r="27" spans="1:14">
      <c r="B27">
        <v>1.931415668920625</v>
      </c>
      <c r="C27">
        <v>2109.3418958185039</v>
      </c>
      <c r="D27">
        <v>3.3486499499188618</v>
      </c>
      <c r="I27" s="2">
        <v>144</v>
      </c>
      <c r="J27" s="3">
        <v>2.2050999999999998</v>
      </c>
      <c r="K27" s="4">
        <v>2128.9</v>
      </c>
      <c r="L27" s="5">
        <v>3.4649999999999999</v>
      </c>
      <c r="M27" s="2">
        <v>300</v>
      </c>
      <c r="N27" s="2">
        <v>0.1</v>
      </c>
    </row>
    <row r="47" spans="19:26">
      <c r="S47">
        <f>ABS((J2-B2)/J2)</f>
        <v>0</v>
      </c>
      <c r="T47">
        <f>ABS((K2-C2)/K2)</f>
        <v>0</v>
      </c>
      <c r="U47" t="e">
        <f>ABS((L2-D2)/L2)</f>
        <v>#DIV/0!</v>
      </c>
      <c r="X47">
        <f>ABS((J15-B15)/J15)</f>
        <v>0</v>
      </c>
      <c r="Y47">
        <f>ABS((K15-C15)/K15)</f>
        <v>0</v>
      </c>
      <c r="Z47" t="e">
        <f>ABS((L15-D15)/L15)</f>
        <v>#DIV/0!</v>
      </c>
    </row>
    <row r="48" spans="19:26">
      <c r="S48">
        <f>ABS((J3-B3)/J3)</f>
        <v>0.19022495513854606</v>
      </c>
      <c r="T48">
        <f>ABS((K3-C3)/K3)</f>
        <v>2.6864839896141655E-2</v>
      </c>
      <c r="U48">
        <f>ABS((L3-D3)/L3)</f>
        <v>0.15828830865676041</v>
      </c>
      <c r="X48">
        <f>ABS((J16-B16)/J16)</f>
        <v>1.8955865975925183E-2</v>
      </c>
      <c r="Y48">
        <f>ABS((K16-C16)/K16)</f>
        <v>0.1060659269535804</v>
      </c>
      <c r="Z48">
        <f>ABS((L16-D16)/L16)</f>
        <v>0.1844821866595828</v>
      </c>
    </row>
    <row r="49" spans="18:26">
      <c r="S49">
        <f>ABS((J4-B4)/J4)</f>
        <v>0.10188168531640032</v>
      </c>
      <c r="T49">
        <f>ABS((K4-C4)/K4)</f>
        <v>6.6414894942973162E-3</v>
      </c>
      <c r="U49">
        <f>ABS((L4-D4)/L4)</f>
        <v>0.11023129596589488</v>
      </c>
      <c r="X49">
        <f>ABS((J17-B17)/J17)</f>
        <v>9.5629825160130216E-2</v>
      </c>
      <c r="Y49">
        <f>ABS((K17-C17)/K17)</f>
        <v>0.11165625449397262</v>
      </c>
      <c r="Z49">
        <f>ABS((L17-D17)/L17)</f>
        <v>0.13232019431882733</v>
      </c>
    </row>
    <row r="50" spans="18:26">
      <c r="S50">
        <f>ABS((J5-B5)/J5)</f>
        <v>8.7482643646434807E-2</v>
      </c>
      <c r="T50">
        <f>ABS((K5-C5)/K5)</f>
        <v>0.10033917917728356</v>
      </c>
      <c r="U50">
        <f>ABS((L5-D5)/L5)</f>
        <v>0.10632936051048025</v>
      </c>
      <c r="X50">
        <f>ABS((J18-B18)/J18)</f>
        <v>5.1668322504118527E-2</v>
      </c>
      <c r="Y50">
        <f>ABS((K18-C18)/K18)</f>
        <v>7.515624080156999E-2</v>
      </c>
      <c r="Z50">
        <f>ABS((L18-D18)/L18)</f>
        <v>0.12361188789216854</v>
      </c>
    </row>
    <row r="51" spans="18:26">
      <c r="S51">
        <f>ABS((J6-B6)/J6)</f>
        <v>5.9279434603479078E-2</v>
      </c>
      <c r="T51">
        <f>ABS((K6-C6)/K6)</f>
        <v>0.10089431236567584</v>
      </c>
      <c r="U51">
        <f>ABS((L6-D6)/L6)</f>
        <v>8.854508026159072E-2</v>
      </c>
      <c r="X51">
        <f>ABS((J19-B19)/J19)</f>
        <v>2.9533290928442108E-2</v>
      </c>
      <c r="Y51">
        <f>ABS((K19-C19)/K19)</f>
        <v>0.19067519304080513</v>
      </c>
      <c r="Z51">
        <f>ABS((L19-D19)/L19)</f>
        <v>0.14180829685799815</v>
      </c>
    </row>
    <row r="52" spans="18:26">
      <c r="S52">
        <f>ABS((J7-B7)/J7)</f>
        <v>3.0944609253917184E-2</v>
      </c>
      <c r="T52">
        <f>ABS((K7-C7)/K7)</f>
        <v>0.15212484587909306</v>
      </c>
      <c r="U52">
        <f>ABS((L7-D7)/L7)</f>
        <v>9.6315076947196807E-2</v>
      </c>
      <c r="X52">
        <f>ABS((J20-B20)/J20)</f>
        <v>0.10325866145429762</v>
      </c>
      <c r="Y52">
        <f>ABS((K20-C20)/K20)</f>
        <v>0.26530908705419343</v>
      </c>
      <c r="Z52">
        <f>ABS((L20-D20)/L20)</f>
        <v>0.10474400151160645</v>
      </c>
    </row>
    <row r="53" spans="18:26">
      <c r="S53">
        <f>ABS((J8-B8)/J8)</f>
        <v>1.2271939618919701E-2</v>
      </c>
      <c r="T53">
        <f>ABS((K8-C8)/K8)</f>
        <v>1.3871527968312853E-2</v>
      </c>
      <c r="U53">
        <f>ABS((L8-D8)/L8)</f>
        <v>7.1999729391239775E-2</v>
      </c>
      <c r="X53">
        <f>ABS((J21-B21)/J21)</f>
        <v>7.3154166419982777E-2</v>
      </c>
      <c r="Y53">
        <f>ABS((K21-C21)/K21)</f>
        <v>0.22247017406085717</v>
      </c>
      <c r="Z53">
        <f>ABS((L21-D21)/L21)</f>
        <v>0.14128367162812133</v>
      </c>
    </row>
    <row r="54" spans="18:26">
      <c r="S54">
        <f>ABS((J9-B9)/J9)</f>
        <v>2.2644947942336218E-2</v>
      </c>
      <c r="T54">
        <f>ABS((K9-C9)/K9)</f>
        <v>4.6031483776771869E-3</v>
      </c>
      <c r="U54">
        <f>ABS((L9-D9)/L9)</f>
        <v>5.2467201902796252E-2</v>
      </c>
      <c r="X54">
        <f>ABS((J22-B22)/J22)</f>
        <v>4.5117941321832389E-2</v>
      </c>
      <c r="Y54">
        <f>ABS((K22-C22)/K22)</f>
        <v>0.23356771988335917</v>
      </c>
      <c r="Z54">
        <f>ABS((L22-D22)/L22)</f>
        <v>0.17559982242718902</v>
      </c>
    </row>
    <row r="55" spans="18:26">
      <c r="S55">
        <f>ABS((J10-B10)/J10)</f>
        <v>6.7852821152478662E-2</v>
      </c>
      <c r="T55">
        <f>ABS((K10-C10)/K10)</f>
        <v>3.2566093327959212E-3</v>
      </c>
      <c r="U55">
        <f>ABS((L10-D10)/L10)</f>
        <v>1.9901071975722308E-2</v>
      </c>
      <c r="X55">
        <f>ABS((J23-B23)/J23)</f>
        <v>7.3201391205456143E-2</v>
      </c>
      <c r="Y55">
        <f>ABS((K23-C23)/K23)</f>
        <v>0.18715259165249729</v>
      </c>
      <c r="Z55">
        <f>ABS((L23-D23)/L23)</f>
        <v>0.13997597604272888</v>
      </c>
    </row>
    <row r="56" spans="18:26">
      <c r="S56">
        <f>ABS((J11-B11)/J11)</f>
        <v>3.7129944001917992E-2</v>
      </c>
      <c r="T56">
        <f>ABS((K11-C11)/K11)</f>
        <v>1.7663610413643272E-2</v>
      </c>
      <c r="U56">
        <f>ABS((L11-D11)/L11)</f>
        <v>4.8712262659466314E-2</v>
      </c>
      <c r="X56">
        <f>ABS((J24-B24)/J24)</f>
        <v>9.3189972794776324E-2</v>
      </c>
      <c r="Y56">
        <f>ABS((K24-C24)/K24)</f>
        <v>0.11347450732422178</v>
      </c>
      <c r="Z56">
        <f>ABS((L24-D24)/L24)</f>
        <v>9.7694590294235495E-2</v>
      </c>
    </row>
    <row r="57" spans="18:26">
      <c r="S57">
        <f>ABS((J12-B12)/J12)</f>
        <v>3.4372011111480798E-2</v>
      </c>
      <c r="T57">
        <f>ABS((K12-C12)/K12)</f>
        <v>6.8239924982830158E-2</v>
      </c>
      <c r="U57">
        <f>ABS((L12-D12)/L12)</f>
        <v>3.2926649517057684E-2</v>
      </c>
      <c r="X57">
        <f>ABS((J25-B25)/J25)</f>
        <v>0.10040224858770536</v>
      </c>
      <c r="Y57">
        <f>ABS((K25-C25)/K25)</f>
        <v>6.7165140718435712E-2</v>
      </c>
      <c r="Z57">
        <f>ABS((L25-D25)/L25)</f>
        <v>6.6367684417586503E-2</v>
      </c>
    </row>
    <row r="58" spans="18:26">
      <c r="S58">
        <f>ABS((J13-B13)/J13)</f>
        <v>4.3797511168508101E-2</v>
      </c>
      <c r="T58">
        <f>ABS((K13-C13)/K13)</f>
        <v>5.4365148609750752E-2</v>
      </c>
      <c r="U58">
        <f>ABS((L13-D13)/L13)</f>
        <v>3.9460248054985513E-2</v>
      </c>
      <c r="X58">
        <f>ABS((J26-B26)/J26)</f>
        <v>0.11673044470668574</v>
      </c>
      <c r="Y58">
        <f>ABS((K26-C26)/K26)</f>
        <v>1.2257405542086838E-2</v>
      </c>
      <c r="Z58">
        <f>ABS((L26-D26)/L26)</f>
        <v>6.9518161978933637E-2</v>
      </c>
    </row>
    <row r="59" spans="18:26">
      <c r="S59">
        <f>ABS((J14-B14)/J14)</f>
        <v>3.1158290825547885E-2</v>
      </c>
      <c r="T59">
        <f>ABS((K14-C14)/K14)</f>
        <v>7.8861649436705081E-2</v>
      </c>
      <c r="U59">
        <f>ABS((L14-D14)/L14)</f>
        <v>4.9316765111697344E-2</v>
      </c>
      <c r="X59">
        <f>ABS((J27-B27)/J27)</f>
        <v>0.12411424927639329</v>
      </c>
      <c r="Y59">
        <f>ABS((K27-C27)/K27)</f>
        <v>9.1869529717207091E-3</v>
      </c>
      <c r="Z59">
        <f>ABS((L27-D27)/L27)</f>
        <v>3.3578658032074486E-2</v>
      </c>
    </row>
    <row r="60" spans="18:26">
      <c r="R60" t="s">
        <v>5</v>
      </c>
      <c r="S60">
        <f>( SUM(S48:S58)/12)*100</f>
        <v>5.7323541912868254</v>
      </c>
      <c r="T60">
        <f>( SUM(T48:T58)/12)*100</f>
        <v>4.5738719708125135</v>
      </c>
      <c r="U60">
        <f>( SUM(U48:U58)/12)*100</f>
        <v>6.8764690486932585</v>
      </c>
      <c r="X60">
        <f t="shared" ref="X60:Z60" si="0">( SUM(X48:X58)/12)*100</f>
        <v>6.6736844254946028</v>
      </c>
      <c r="Y60">
        <f t="shared" si="0"/>
        <v>13.20791867937983</v>
      </c>
      <c r="Z60">
        <f t="shared" si="0"/>
        <v>11.478387283574817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2020-03-04T16:36:41Z</dcterms:modified>
</cp:coreProperties>
</file>