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Mostafizor\Documents\Bioprocess Simulation using Machine Learning\ANN_Modified\Data\Optimised_Networks\Predictions\"/>
    </mc:Choice>
  </mc:AlternateContent>
  <xr:revisionPtr revIDLastSave="0" documentId="13_ncr:1_{D3A4E48E-B620-4774-8EA7-F02565DE693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35" i="1" l="1"/>
  <c r="T42" i="1" l="1"/>
  <c r="Y31" i="1" l="1"/>
  <c r="Z31" i="1"/>
  <c r="Y32" i="1"/>
  <c r="Z32" i="1"/>
  <c r="Y33" i="1"/>
  <c r="Z33" i="1"/>
  <c r="Y34" i="1"/>
  <c r="Z34" i="1"/>
  <c r="Y35" i="1"/>
  <c r="Z35" i="1"/>
  <c r="Y36" i="1"/>
  <c r="Z36" i="1"/>
  <c r="Y37" i="1"/>
  <c r="Z37" i="1"/>
  <c r="Y38" i="1"/>
  <c r="Z38" i="1"/>
  <c r="Y39" i="1"/>
  <c r="Z39" i="1"/>
  <c r="Y40" i="1"/>
  <c r="Z40" i="1"/>
  <c r="Y41" i="1"/>
  <c r="Z41" i="1"/>
  <c r="Y42" i="1"/>
  <c r="Z42" i="1"/>
  <c r="X31" i="1"/>
  <c r="X32" i="1"/>
  <c r="X33" i="1"/>
  <c r="X34" i="1"/>
  <c r="X35" i="1"/>
  <c r="X36" i="1"/>
  <c r="X37" i="1"/>
  <c r="X38" i="1"/>
  <c r="X39" i="1"/>
  <c r="X40" i="1"/>
  <c r="X41" i="1"/>
  <c r="X42" i="1"/>
  <c r="S42" i="1"/>
  <c r="U31" i="1"/>
  <c r="U32" i="1"/>
  <c r="U33" i="1"/>
  <c r="U34" i="1"/>
  <c r="U35" i="1"/>
  <c r="U36" i="1"/>
  <c r="U37" i="1"/>
  <c r="U38" i="1"/>
  <c r="U39" i="1"/>
  <c r="U40" i="1"/>
  <c r="U41" i="1"/>
  <c r="U42" i="1"/>
  <c r="S31" i="1"/>
  <c r="S32" i="1"/>
  <c r="S33" i="1"/>
  <c r="S34" i="1"/>
  <c r="S35" i="1"/>
  <c r="S36" i="1"/>
  <c r="S37" i="1"/>
  <c r="S38" i="1"/>
  <c r="S39" i="1"/>
  <c r="S40" i="1"/>
  <c r="S41" i="1"/>
  <c r="T30" i="1"/>
  <c r="T40" i="1"/>
  <c r="T41" i="1"/>
  <c r="T39" i="1"/>
  <c r="T31" i="1"/>
  <c r="T32" i="1"/>
  <c r="T33" i="1"/>
  <c r="T34" i="1"/>
  <c r="T36" i="1"/>
  <c r="T37" i="1"/>
  <c r="T38" i="1"/>
  <c r="D15" i="1"/>
  <c r="Z30" i="1" s="1"/>
  <c r="C15" i="1"/>
  <c r="Y30" i="1" s="1"/>
  <c r="B15" i="1"/>
  <c r="X30" i="1" s="1"/>
  <c r="D2" i="1"/>
  <c r="U30" i="1" s="1"/>
  <c r="C2" i="1"/>
  <c r="B2" i="1"/>
  <c r="S30" i="1" s="1"/>
  <c r="Z43" i="1" l="1"/>
  <c r="X43" i="1"/>
  <c r="Y43" i="1"/>
  <c r="U43" i="1"/>
  <c r="T43" i="1"/>
  <c r="S43" i="1"/>
</calcChain>
</file>

<file path=xl/sharedStrings.xml><?xml version="1.0" encoding="utf-8"?>
<sst xmlns="http://schemas.openxmlformats.org/spreadsheetml/2006/main" count="6" uniqueCount="6">
  <si>
    <t>BC</t>
  </si>
  <si>
    <t>NC</t>
  </si>
  <si>
    <t>LP</t>
  </si>
  <si>
    <t>LI</t>
  </si>
  <si>
    <t>NIC</t>
  </si>
  <si>
    <t>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</si>
</sst>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  <charset val="134"/>
      <scheme val="minor"/>
    </font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4" fillId="0" borderId="0">
      <alignment vertical="center"/>
    </xf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horizontal="left" vertical="top"/>
    </xf>
    <xf numFmtId="0" fontId="5" fillId="0" borderId="0" xfId="0" applyFont="1"/>
    <xf numFmtId="0" fontId="6" fillId="0" borderId="0" xfId="0" applyFont="1" applyAlignment="1">
      <alignment horizontal="left" vertical="top"/>
    </xf>
    <xf numFmtId="164" fontId="5" fillId="0" borderId="0" xfId="0" applyNumberFormat="1" applyFont="1"/>
    <xf numFmtId="164" fontId="6" fillId="0" borderId="0" xfId="1" applyNumberFormat="1" applyFont="1" applyAlignment="1">
      <alignment horizontal="left" vertical="top"/>
    </xf>
    <xf numFmtId="0" fontId="6" fillId="0" borderId="0" xfId="1" applyFont="1" applyAlignment="1">
      <alignment horizontal="left" vertical="top"/>
    </xf>
    <xf numFmtId="0" fontId="6" fillId="0" borderId="0" xfId="2" applyFont="1" applyAlignment="1">
      <alignment horizontal="left" vertical="top"/>
    </xf>
  </cellXfs>
  <cellStyles count="3">
    <cellStyle name="Normal" xfId="0" builtinId="0"/>
    <cellStyle name="Normal 2" xfId="2" xr:uid="{DDC55F32-323E-4C23-8B90-E50DFF8E259D}"/>
    <cellStyle name="常规 2" xfId="1" xr:uid="{85652A7C-DE93-4F62-926F-4809A59C67EB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308158343041562E-2"/>
          <c:y val="3.3220087000007371E-2"/>
          <c:w val="0.89310636641218766"/>
          <c:h val="0.89315287083267314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Sheet1!$J$2:$J$14</c:f>
              <c:numCache>
                <c:formatCode>General</c:formatCode>
                <c:ptCount val="13"/>
                <c:pt idx="0">
                  <c:v>7.6999999999999999E-2</c:v>
                </c:pt>
                <c:pt idx="1">
                  <c:v>0.38109999999999999</c:v>
                </c:pt>
                <c:pt idx="2">
                  <c:v>0.68759999999999999</c:v>
                </c:pt>
                <c:pt idx="3">
                  <c:v>0.98209999999999997</c:v>
                </c:pt>
                <c:pt idx="4">
                  <c:v>1.2837000000000001</c:v>
                </c:pt>
                <c:pt idx="5">
                  <c:v>1.4993000000000001</c:v>
                </c:pt>
                <c:pt idx="6">
                  <c:v>1.6791</c:v>
                </c:pt>
                <c:pt idx="7">
                  <c:v>1.9052</c:v>
                </c:pt>
                <c:pt idx="8">
                  <c:v>2.1707999999999998</c:v>
                </c:pt>
                <c:pt idx="9">
                  <c:v>2.3233000000000001</c:v>
                </c:pt>
                <c:pt idx="10">
                  <c:v>2.4824999999999999</c:v>
                </c:pt>
                <c:pt idx="11">
                  <c:v>2.6442000000000001</c:v>
                </c:pt>
                <c:pt idx="12">
                  <c:v>2.7401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9A-4666-AFC8-0A1A2646FD0C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7.6999999999999999E-2</c:v>
                </c:pt>
                <c:pt idx="1">
                  <c:v>0.33765802672545808</c:v>
                </c:pt>
                <c:pt idx="2">
                  <c:v>0.61066540088777177</c:v>
                </c:pt>
                <c:pt idx="3">
                  <c:v>0.8839080460462253</c:v>
                </c:pt>
                <c:pt idx="4">
                  <c:v>1.156063219621406</c:v>
                </c:pt>
                <c:pt idx="5">
                  <c:v>1.420999037489153</c:v>
                </c:pt>
                <c:pt idx="6">
                  <c:v>1.6684727705568809</c:v>
                </c:pt>
                <c:pt idx="7">
                  <c:v>1.8973136342593311</c:v>
                </c:pt>
                <c:pt idx="8">
                  <c:v>2.0829427421130098</c:v>
                </c:pt>
                <c:pt idx="9">
                  <c:v>2.241094863633001</c:v>
                </c:pt>
                <c:pt idx="10">
                  <c:v>2.3932533154415769</c:v>
                </c:pt>
                <c:pt idx="11">
                  <c:v>2.543730523436134</c:v>
                </c:pt>
                <c:pt idx="12">
                  <c:v>2.6937275567549479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9A-4666-AFC8-0A1A2646FD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</a:t>
                </a:r>
                <a:r>
                  <a:rPr lang="en-GB" sz="1400" b="1" baseline="0"/>
                  <a:t> (h)</a:t>
                </a:r>
                <a:endParaRPr lang="en-GB" sz="1400" b="1"/>
              </a:p>
            </c:rich>
          </c:tx>
          <c:layout>
            <c:manualLayout>
              <c:xMode val="edge"/>
              <c:yMode val="edge"/>
              <c:x val="0.48914376676216476"/>
              <c:y val="0.965619049506115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 i="0" baseline="0">
                    <a:effectLst/>
                  </a:rPr>
                  <a:t>Biomass Concentration (g/L)</a:t>
                </a:r>
                <a:endParaRPr lang="en-GB" sz="800">
                  <a:effectLst/>
                </a:endParaRPr>
              </a:p>
            </c:rich>
          </c:tx>
          <c:layout>
            <c:manualLayout>
              <c:xMode val="edge"/>
              <c:yMode val="edge"/>
              <c:x val="1.0450643457654238E-2"/>
              <c:y val="0.308819706916064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871577511418596"/>
          <c:y val="0.49049757945706007"/>
          <c:w val="0.10602039885052986"/>
          <c:h val="8.87948832873750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47433498685472E-2"/>
          <c:y val="2.5529443562294859E-2"/>
          <c:w val="0.88192460733877975"/>
          <c:h val="0.8691386048353853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Sheet1!$K$2:$K$14</c:f>
              <c:numCache>
                <c:formatCode>General</c:formatCode>
                <c:ptCount val="13"/>
                <c:pt idx="0">
                  <c:v>2649.39</c:v>
                </c:pt>
                <c:pt idx="1">
                  <c:v>2697.95</c:v>
                </c:pt>
                <c:pt idx="2">
                  <c:v>2418.3200000000002</c:v>
                </c:pt>
                <c:pt idx="3">
                  <c:v>2332.4499999999998</c:v>
                </c:pt>
                <c:pt idx="4">
                  <c:v>2600.84</c:v>
                </c:pt>
                <c:pt idx="5">
                  <c:v>2349.98</c:v>
                </c:pt>
                <c:pt idx="6">
                  <c:v>3456.13</c:v>
                </c:pt>
                <c:pt idx="7">
                  <c:v>6389.51</c:v>
                </c:pt>
                <c:pt idx="8">
                  <c:v>8332.61</c:v>
                </c:pt>
                <c:pt idx="9">
                  <c:v>10569.2</c:v>
                </c:pt>
                <c:pt idx="10">
                  <c:v>11934.88</c:v>
                </c:pt>
                <c:pt idx="11">
                  <c:v>13419.53</c:v>
                </c:pt>
                <c:pt idx="12">
                  <c:v>15082.08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CA-430C-9A64-3993325C27F6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Sheet1!$C$2:$C$14</c:f>
              <c:numCache>
                <c:formatCode>General</c:formatCode>
                <c:ptCount val="13"/>
                <c:pt idx="0">
                  <c:v>2649.39</c:v>
                </c:pt>
                <c:pt idx="1">
                  <c:v>2631.2334900126202</c:v>
                </c:pt>
                <c:pt idx="2">
                  <c:v>2620.2639833780281</c:v>
                </c:pt>
                <c:pt idx="3">
                  <c:v>2607.7940066703932</c:v>
                </c:pt>
                <c:pt idx="4">
                  <c:v>2590.9636428024951</c:v>
                </c:pt>
                <c:pt idx="5">
                  <c:v>2632.0943925127522</c:v>
                </c:pt>
                <c:pt idx="6">
                  <c:v>3545.0708026239699</c:v>
                </c:pt>
                <c:pt idx="7">
                  <c:v>6183.3656981436216</c:v>
                </c:pt>
                <c:pt idx="8">
                  <c:v>8769.6242304371499</c:v>
                </c:pt>
                <c:pt idx="9">
                  <c:v>10814.469784331541</c:v>
                </c:pt>
                <c:pt idx="10">
                  <c:v>12731.065812023529</c:v>
                </c:pt>
                <c:pt idx="11">
                  <c:v>14613.233885446491</c:v>
                </c:pt>
                <c:pt idx="12">
                  <c:v>16487.45782958969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CA-430C-9A64-3993325C27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9151277590512887"/>
              <c:y val="0.945239471364500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 i="0" baseline="0">
                    <a:effectLst/>
                  </a:rPr>
                  <a:t>Nitrate Concentration (mg/L)</a:t>
                </a:r>
                <a:endParaRPr lang="en-GB" sz="800">
                  <a:effectLst/>
                </a:endParaRPr>
              </a:p>
            </c:rich>
          </c:tx>
          <c:layout>
            <c:manualLayout>
              <c:xMode val="edge"/>
              <c:yMode val="edge"/>
              <c:x val="1.2102228437497186E-2"/>
              <c:y val="0.260189421621503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351881945788755"/>
          <c:y val="0.39589245924034161"/>
          <c:w val="0.15251648683237229"/>
          <c:h val="0.136218673534112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8001784048694766E-2"/>
          <c:y val="2.555039893921035E-2"/>
          <c:w val="0.90707170234287315"/>
          <c:h val="0.87160128940810677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Sheet1!$L$2:$L$14</c:f>
              <c:numCache>
                <c:formatCode>General</c:formatCode>
                <c:ptCount val="13"/>
                <c:pt idx="0">
                  <c:v>0</c:v>
                </c:pt>
                <c:pt idx="1">
                  <c:v>0.77</c:v>
                </c:pt>
                <c:pt idx="2">
                  <c:v>1.35</c:v>
                </c:pt>
                <c:pt idx="3">
                  <c:v>1.93</c:v>
                </c:pt>
                <c:pt idx="4">
                  <c:v>2.35</c:v>
                </c:pt>
                <c:pt idx="5">
                  <c:v>2.83</c:v>
                </c:pt>
                <c:pt idx="6">
                  <c:v>3.11</c:v>
                </c:pt>
                <c:pt idx="7">
                  <c:v>3.45</c:v>
                </c:pt>
                <c:pt idx="8">
                  <c:v>3.68</c:v>
                </c:pt>
                <c:pt idx="9">
                  <c:v>3.98</c:v>
                </c:pt>
                <c:pt idx="10">
                  <c:v>4.18</c:v>
                </c:pt>
                <c:pt idx="11">
                  <c:v>4.42</c:v>
                </c:pt>
                <c:pt idx="12">
                  <c:v>4.62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3F-424E-AD2B-495B93F1BE59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Sheet1!$D$2:$D$14</c:f>
              <c:numCache>
                <c:formatCode>General</c:formatCode>
                <c:ptCount val="13"/>
                <c:pt idx="0">
                  <c:v>0</c:v>
                </c:pt>
                <c:pt idx="1">
                  <c:v>0.48222776163294911</c:v>
                </c:pt>
                <c:pt idx="2">
                  <c:v>0.99090810298599408</c:v>
                </c:pt>
                <c:pt idx="3">
                  <c:v>1.494508764816143</c:v>
                </c:pt>
                <c:pt idx="4">
                  <c:v>1.9725662067516501</c:v>
                </c:pt>
                <c:pt idx="5">
                  <c:v>2.3681386197951322</c:v>
                </c:pt>
                <c:pt idx="6">
                  <c:v>2.7172571785121939</c:v>
                </c:pt>
                <c:pt idx="7">
                  <c:v>3.1709250842043759</c:v>
                </c:pt>
                <c:pt idx="8">
                  <c:v>3.5148650433236228</c:v>
                </c:pt>
                <c:pt idx="9">
                  <c:v>3.745270422184392</c:v>
                </c:pt>
                <c:pt idx="10">
                  <c:v>3.9506666672930679</c:v>
                </c:pt>
                <c:pt idx="11">
                  <c:v>4.1492846867608124</c:v>
                </c:pt>
                <c:pt idx="12">
                  <c:v>4.3461895174715703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3F-424E-AD2B-495B93F1BE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9174877478673601"/>
              <c:y val="0.944067488168994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 i="0" baseline="0">
                    <a:effectLst/>
                  </a:rPr>
                  <a:t>Lutein Production (mg/L)</a:t>
                </a:r>
                <a:endParaRPr lang="en-GB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64527510510015"/>
          <c:y val="0.36175655289742703"/>
          <c:w val="0.13280868850010899"/>
          <c:h val="0.108796495648023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15192045650081E-2"/>
          <c:y val="3.3220087000007371E-2"/>
          <c:w val="0.88326264453611247"/>
          <c:h val="0.89315287083267314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Sheet1!$J$15:$J$27</c:f>
              <c:numCache>
                <c:formatCode>0.000</c:formatCode>
                <c:ptCount val="13"/>
                <c:pt idx="0">
                  <c:v>7.7100000000000002E-2</c:v>
                </c:pt>
                <c:pt idx="1">
                  <c:v>0.18720000000000001</c:v>
                </c:pt>
                <c:pt idx="2">
                  <c:v>0.34229999999999999</c:v>
                </c:pt>
                <c:pt idx="3">
                  <c:v>0.49099999999999999</c:v>
                </c:pt>
                <c:pt idx="4">
                  <c:v>0.69179999999999997</c:v>
                </c:pt>
                <c:pt idx="5">
                  <c:v>0.97689999999999999</c:v>
                </c:pt>
                <c:pt idx="6">
                  <c:v>1.1603000000000001</c:v>
                </c:pt>
                <c:pt idx="7">
                  <c:v>1.3322000000000001</c:v>
                </c:pt>
                <c:pt idx="8">
                  <c:v>1.5707</c:v>
                </c:pt>
                <c:pt idx="9">
                  <c:v>1.7884</c:v>
                </c:pt>
                <c:pt idx="10">
                  <c:v>1.9537</c:v>
                </c:pt>
                <c:pt idx="11">
                  <c:v>2.1105999999999998</c:v>
                </c:pt>
                <c:pt idx="12">
                  <c:v>2.2050999999999998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BA-42DD-B358-50134B801535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Sheet1!$B$15:$B$27</c:f>
              <c:numCache>
                <c:formatCode>General</c:formatCode>
                <c:ptCount val="13"/>
                <c:pt idx="0" formatCode="0.000">
                  <c:v>7.7100000000000002E-2</c:v>
                </c:pt>
                <c:pt idx="1">
                  <c:v>0.23015114936909689</c:v>
                </c:pt>
                <c:pt idx="2">
                  <c:v>0.42901760759986768</c:v>
                </c:pt>
                <c:pt idx="3">
                  <c:v>0.64510117397617794</c:v>
                </c:pt>
                <c:pt idx="4">
                  <c:v>0.86428471303115195</c:v>
                </c:pt>
                <c:pt idx="5">
                  <c:v>1.07854395618905</c:v>
                </c:pt>
                <c:pt idx="6">
                  <c:v>1.2817362190442521</c:v>
                </c:pt>
                <c:pt idx="7">
                  <c:v>1.468857614436307</c:v>
                </c:pt>
                <c:pt idx="8">
                  <c:v>1.636646651963807</c:v>
                </c:pt>
                <c:pt idx="9">
                  <c:v>1.7836646076464311</c:v>
                </c:pt>
                <c:pt idx="10">
                  <c:v>1.9094593778102491</c:v>
                </c:pt>
                <c:pt idx="11">
                  <c:v>2.0143466517633568</c:v>
                </c:pt>
                <c:pt idx="12">
                  <c:v>2.1006201271184488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BA-42DD-B358-50134B8015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</a:t>
                </a:r>
                <a:r>
                  <a:rPr lang="en-GB" sz="1400" b="1" baseline="0"/>
                  <a:t> (h)</a:t>
                </a:r>
                <a:endParaRPr lang="en-GB" sz="1400" b="1"/>
              </a:p>
            </c:rich>
          </c:tx>
          <c:layout>
            <c:manualLayout>
              <c:xMode val="edge"/>
              <c:yMode val="edge"/>
              <c:x val="0.48914376676216476"/>
              <c:y val="0.965619049506115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 i="0" baseline="0">
                    <a:effectLst/>
                  </a:rPr>
                  <a:t>Biomass Concentration (g/L)</a:t>
                </a:r>
                <a:endParaRPr lang="en-GB" sz="800">
                  <a:effectLst/>
                </a:endParaRPr>
              </a:p>
            </c:rich>
          </c:tx>
          <c:layout>
            <c:manualLayout>
              <c:xMode val="edge"/>
              <c:yMode val="edge"/>
              <c:x val="5.5287630545621403E-3"/>
              <c:y val="0.308819687873047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16688756915798"/>
          <c:y val="0.42099572311550992"/>
          <c:w val="0.10602039885052986"/>
          <c:h val="8.87948832873750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47433498685472E-2"/>
          <c:y val="2.5529443562294859E-2"/>
          <c:w val="0.88192460733877975"/>
          <c:h val="0.8691386048353853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Sheet1!$K$15:$K$27</c:f>
              <c:numCache>
                <c:formatCode>General</c:formatCode>
                <c:ptCount val="13"/>
                <c:pt idx="0">
                  <c:v>783.5</c:v>
                </c:pt>
                <c:pt idx="1">
                  <c:v>759.6</c:v>
                </c:pt>
                <c:pt idx="2">
                  <c:v>619.20000000000005</c:v>
                </c:pt>
                <c:pt idx="3">
                  <c:v>581.4</c:v>
                </c:pt>
                <c:pt idx="4">
                  <c:v>463.6</c:v>
                </c:pt>
                <c:pt idx="5">
                  <c:v>419.9</c:v>
                </c:pt>
                <c:pt idx="6">
                  <c:v>587.70000000000005</c:v>
                </c:pt>
                <c:pt idx="7">
                  <c:v>859.7</c:v>
                </c:pt>
                <c:pt idx="8">
                  <c:v>1089.5999999999999</c:v>
                </c:pt>
                <c:pt idx="9">
                  <c:v>1372.4</c:v>
                </c:pt>
                <c:pt idx="10">
                  <c:v>1612.9</c:v>
                </c:pt>
                <c:pt idx="11">
                  <c:v>1848.7</c:v>
                </c:pt>
                <c:pt idx="12">
                  <c:v>2128.9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01-4FD1-9E8D-CCF1F3EE6E51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Sheet1!$C$15:$C$27</c:f>
              <c:numCache>
                <c:formatCode>General</c:formatCode>
                <c:ptCount val="13"/>
                <c:pt idx="0">
                  <c:v>783.5</c:v>
                </c:pt>
                <c:pt idx="1">
                  <c:v>715.16604423710851</c:v>
                </c:pt>
                <c:pt idx="2">
                  <c:v>680.61488570726715</c:v>
                </c:pt>
                <c:pt idx="3">
                  <c:v>666.78800752803181</c:v>
                </c:pt>
                <c:pt idx="4">
                  <c:v>671.27936285397209</c:v>
                </c:pt>
                <c:pt idx="5">
                  <c:v>697.7211863907014</c:v>
                </c:pt>
                <c:pt idx="6">
                  <c:v>752.22354398998414</c:v>
                </c:pt>
                <c:pt idx="7">
                  <c:v>840.49481488466017</c:v>
                </c:pt>
                <c:pt idx="8">
                  <c:v>965.1057425250051</c:v>
                </c:pt>
                <c:pt idx="9">
                  <c:v>1124.215899626585</c:v>
                </c:pt>
                <c:pt idx="10">
                  <c:v>1312.297385925395</c:v>
                </c:pt>
                <c:pt idx="11">
                  <c:v>1521.2533395869571</c:v>
                </c:pt>
                <c:pt idx="12">
                  <c:v>1741.326441352679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01-4FD1-9E8D-CCF1F3EE6E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9151277590512887"/>
              <c:y val="0.945239471364500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 i="0" baseline="0">
                    <a:effectLst/>
                  </a:rPr>
                  <a:t>Nitrate Concentration (mg/L)</a:t>
                </a:r>
                <a:endParaRPr lang="en-GB" sz="800">
                  <a:effectLst/>
                </a:endParaRPr>
              </a:p>
            </c:rich>
          </c:tx>
          <c:layout>
            <c:manualLayout>
              <c:xMode val="edge"/>
              <c:yMode val="edge"/>
              <c:x val="1.2102228437497186E-2"/>
              <c:y val="0.260189421621503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351881945788755"/>
          <c:y val="0.39589245924034161"/>
          <c:w val="0.15251648683237229"/>
          <c:h val="0.136218673534112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8001784048694766E-2"/>
          <c:y val="2.555039893921035E-2"/>
          <c:w val="0.90707170234287315"/>
          <c:h val="0.87160128940810677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Sheet1!$L$15:$L$27</c:f>
              <c:numCache>
                <c:formatCode>General</c:formatCode>
                <c:ptCount val="13"/>
                <c:pt idx="0">
                  <c:v>0</c:v>
                </c:pt>
                <c:pt idx="1">
                  <c:v>0.39900000000000002</c:v>
                </c:pt>
                <c:pt idx="2">
                  <c:v>0.67200000000000004</c:v>
                </c:pt>
                <c:pt idx="3">
                  <c:v>1.0289999999999999</c:v>
                </c:pt>
                <c:pt idx="4">
                  <c:v>1.4511000000000001</c:v>
                </c:pt>
                <c:pt idx="5">
                  <c:v>1.827</c:v>
                </c:pt>
                <c:pt idx="6">
                  <c:v>2.3729999999999998</c:v>
                </c:pt>
                <c:pt idx="7">
                  <c:v>2.9609999999999999</c:v>
                </c:pt>
                <c:pt idx="8">
                  <c:v>3.2550000000000003</c:v>
                </c:pt>
                <c:pt idx="9">
                  <c:v>3.423</c:v>
                </c:pt>
                <c:pt idx="10">
                  <c:v>3.528</c:v>
                </c:pt>
                <c:pt idx="11">
                  <c:v>3.633</c:v>
                </c:pt>
                <c:pt idx="12">
                  <c:v>3.4649999999999999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15-4EB1-A474-44CD94B7FBE5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Sheet1!$D$15:$D$27</c:f>
              <c:numCache>
                <c:formatCode>General</c:formatCode>
                <c:ptCount val="13"/>
                <c:pt idx="0">
                  <c:v>0</c:v>
                </c:pt>
                <c:pt idx="1">
                  <c:v>0.24021175723014609</c:v>
                </c:pt>
                <c:pt idx="2">
                  <c:v>0.58571354299589817</c:v>
                </c:pt>
                <c:pt idx="3">
                  <c:v>0.97021262485854209</c:v>
                </c:pt>
                <c:pt idx="4">
                  <c:v>1.361792656583078</c:v>
                </c:pt>
                <c:pt idx="5">
                  <c:v>1.742462935146716</c:v>
                </c:pt>
                <c:pt idx="6">
                  <c:v>2.0983616115310908</c:v>
                </c:pt>
                <c:pt idx="7">
                  <c:v>2.417893772239335</c:v>
                </c:pt>
                <c:pt idx="8">
                  <c:v>2.692767652787734</c:v>
                </c:pt>
                <c:pt idx="9">
                  <c:v>2.9176436668120549</c:v>
                </c:pt>
                <c:pt idx="10">
                  <c:v>3.0878628638731231</c:v>
                </c:pt>
                <c:pt idx="11">
                  <c:v>3.1996739314915361</c:v>
                </c:pt>
                <c:pt idx="12">
                  <c:v>3.2549141095452598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15-4EB1-A474-44CD94B7FB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9174877478673601"/>
              <c:y val="0.944067488168994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 i="0" baseline="0">
                    <a:effectLst/>
                  </a:rPr>
                  <a:t>Lutein Production (mg/L)</a:t>
                </a:r>
                <a:endParaRPr lang="en-GB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64527510510015"/>
          <c:y val="0.36175655289742703"/>
          <c:w val="0.13280868850010899"/>
          <c:h val="0.108796495648023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461818</xdr:colOff>
      <xdr:row>0</xdr:row>
      <xdr:rowOff>0</xdr:rowOff>
    </xdr:from>
    <xdr:to>
      <xdr:col>32</xdr:col>
      <xdr:colOff>409437</xdr:colOff>
      <xdr:row>30</xdr:row>
      <xdr:rowOff>19318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96C94A4-57EC-4CA3-9F51-26AB27FD25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34</xdr:col>
      <xdr:colOff>290124</xdr:colOff>
      <xdr:row>0</xdr:row>
      <xdr:rowOff>0</xdr:rowOff>
    </xdr:from>
    <xdr:to>
      <xdr:col>50</xdr:col>
      <xdr:colOff>335860</xdr:colOff>
      <xdr:row>32</xdr:row>
      <xdr:rowOff>112568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BA3A74B-B31D-4D35-B643-A1BDA6132B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51</xdr:col>
      <xdr:colOff>519544</xdr:colOff>
      <xdr:row>0</xdr:row>
      <xdr:rowOff>0</xdr:rowOff>
    </xdr:from>
    <xdr:to>
      <xdr:col>68</xdr:col>
      <xdr:colOff>567170</xdr:colOff>
      <xdr:row>34</xdr:row>
      <xdr:rowOff>179938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A2CAADD-B28A-4C23-9A96-A9616DE81A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46</xdr:row>
      <xdr:rowOff>142875</xdr:rowOff>
    </xdr:from>
    <xdr:to>
      <xdr:col>15</xdr:col>
      <xdr:colOff>519546</xdr:colOff>
      <xdr:row>78</xdr:row>
      <xdr:rowOff>142817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73F61BA-C1EE-4D56-9961-936F84122E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357909</xdr:colOff>
      <xdr:row>46</xdr:row>
      <xdr:rowOff>194829</xdr:rowOff>
    </xdr:from>
    <xdr:to>
      <xdr:col>33</xdr:col>
      <xdr:colOff>426172</xdr:colOff>
      <xdr:row>77</xdr:row>
      <xdr:rowOff>115454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9D5FE82-083C-41D3-8548-7021BA890B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238126</xdr:colOff>
      <xdr:row>48</xdr:row>
      <xdr:rowOff>176071</xdr:rowOff>
    </xdr:from>
    <xdr:to>
      <xdr:col>51</xdr:col>
      <xdr:colOff>404091</xdr:colOff>
      <xdr:row>80</xdr:row>
      <xdr:rowOff>10636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AC1A38F2-93B0-4C92-8C28-8729257165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ostafizor/Documents/Bioprocess%20Simulation%20using%20Machine%20Learning/RNN/Data2/Optimised_Networks/Predictions/1HL%20Manual/1_15_30_0.001_8_manual_offline%207%20BE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I2">
            <v>0</v>
          </cell>
        </row>
        <row r="3">
          <cell r="I3">
            <v>12</v>
          </cell>
        </row>
        <row r="4">
          <cell r="I4">
            <v>24</v>
          </cell>
        </row>
        <row r="5">
          <cell r="I5">
            <v>36</v>
          </cell>
        </row>
        <row r="6">
          <cell r="I6">
            <v>48</v>
          </cell>
        </row>
        <row r="7">
          <cell r="I7">
            <v>60</v>
          </cell>
        </row>
        <row r="8">
          <cell r="I8">
            <v>72</v>
          </cell>
        </row>
        <row r="9">
          <cell r="I9">
            <v>84</v>
          </cell>
        </row>
        <row r="10">
          <cell r="I10">
            <v>96</v>
          </cell>
        </row>
        <row r="11">
          <cell r="I11">
            <v>108</v>
          </cell>
        </row>
        <row r="12">
          <cell r="I12">
            <v>120</v>
          </cell>
        </row>
        <row r="13">
          <cell r="I13">
            <v>132</v>
          </cell>
        </row>
        <row r="14">
          <cell r="I14">
            <v>144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topLeftCell="A10" zoomScale="48" zoomScaleNormal="48" workbookViewId="0">
      <selection activeCell="AZ46" sqref="AZ46"/>
    </sheetView>
  </sheetViews>
  <sheetFormatPr defaultRowHeight="15"/>
  <sheetData>
    <row r="1" spans="1:14">
      <c r="B1" s="1">
        <v>0</v>
      </c>
      <c r="C1" s="1">
        <v>1</v>
      </c>
      <c r="D1" s="1">
        <v>2</v>
      </c>
      <c r="E1" s="1">
        <v>3</v>
      </c>
      <c r="F1" s="1">
        <v>4</v>
      </c>
      <c r="J1" s="2" t="s">
        <v>0</v>
      </c>
      <c r="K1" s="2" t="s">
        <v>1</v>
      </c>
      <c r="L1" s="2" t="s">
        <v>2</v>
      </c>
      <c r="M1" s="2" t="s">
        <v>3</v>
      </c>
      <c r="N1" s="2" t="s">
        <v>4</v>
      </c>
    </row>
    <row r="2" spans="1:14" ht="15.75">
      <c r="A2" s="1">
        <v>0</v>
      </c>
      <c r="B2" s="3">
        <f>J2</f>
        <v>7.6999999999999999E-2</v>
      </c>
      <c r="C2" s="3">
        <f>K2</f>
        <v>2649.39</v>
      </c>
      <c r="D2" s="3">
        <f>L2</f>
        <v>0</v>
      </c>
      <c r="E2" s="3"/>
      <c r="F2" s="3"/>
      <c r="G2" s="3"/>
      <c r="H2" s="3"/>
      <c r="I2" s="4">
        <v>0</v>
      </c>
      <c r="J2" s="4">
        <v>7.6999999999999999E-2</v>
      </c>
      <c r="K2" s="4">
        <v>2649.39</v>
      </c>
      <c r="L2" s="4">
        <v>0</v>
      </c>
      <c r="M2" s="4">
        <v>480</v>
      </c>
      <c r="N2" s="4">
        <v>0.5</v>
      </c>
    </row>
    <row r="3" spans="1:14" ht="15.75">
      <c r="A3" s="1">
        <v>1</v>
      </c>
      <c r="B3">
        <v>0.33765802672545808</v>
      </c>
      <c r="C3">
        <v>2631.2334900126202</v>
      </c>
      <c r="D3">
        <v>0.48222776163294911</v>
      </c>
      <c r="E3">
        <v>480</v>
      </c>
      <c r="F3">
        <v>0.5</v>
      </c>
      <c r="G3" s="3"/>
      <c r="H3" s="3"/>
      <c r="I3" s="4">
        <v>12</v>
      </c>
      <c r="J3" s="4">
        <v>0.38109999999999999</v>
      </c>
      <c r="K3" s="4">
        <v>2697.95</v>
      </c>
      <c r="L3" s="4">
        <v>0.77</v>
      </c>
      <c r="M3" s="4">
        <v>480</v>
      </c>
      <c r="N3" s="4">
        <v>0.5</v>
      </c>
    </row>
    <row r="4" spans="1:14" ht="15.75">
      <c r="A4" s="1">
        <v>2</v>
      </c>
      <c r="B4">
        <v>0.61066540088777177</v>
      </c>
      <c r="C4">
        <v>2620.2639833780281</v>
      </c>
      <c r="D4">
        <v>0.99090810298599408</v>
      </c>
      <c r="E4">
        <v>480</v>
      </c>
      <c r="F4">
        <v>0.5</v>
      </c>
      <c r="G4" s="3"/>
      <c r="H4" s="3"/>
      <c r="I4" s="4">
        <v>24</v>
      </c>
      <c r="J4" s="4">
        <v>0.68759999999999999</v>
      </c>
      <c r="K4" s="4">
        <v>2418.3200000000002</v>
      </c>
      <c r="L4" s="4">
        <v>1.35</v>
      </c>
      <c r="M4" s="4">
        <v>480</v>
      </c>
      <c r="N4" s="4">
        <v>0.5</v>
      </c>
    </row>
    <row r="5" spans="1:14" ht="15.75">
      <c r="A5" s="1">
        <v>3</v>
      </c>
      <c r="B5">
        <v>0.8839080460462253</v>
      </c>
      <c r="C5">
        <v>2607.7940066703932</v>
      </c>
      <c r="D5">
        <v>1.494508764816143</v>
      </c>
      <c r="E5">
        <v>480</v>
      </c>
      <c r="F5">
        <v>0.5</v>
      </c>
      <c r="G5" s="3"/>
      <c r="H5" s="3"/>
      <c r="I5" s="4">
        <v>36</v>
      </c>
      <c r="J5" s="4">
        <v>0.98209999999999997</v>
      </c>
      <c r="K5" s="4">
        <v>2332.4499999999998</v>
      </c>
      <c r="L5" s="4">
        <v>1.93</v>
      </c>
      <c r="M5" s="4">
        <v>480</v>
      </c>
      <c r="N5" s="4">
        <v>0.5</v>
      </c>
    </row>
    <row r="6" spans="1:14" ht="15.75">
      <c r="A6" s="1">
        <v>4</v>
      </c>
      <c r="B6">
        <v>1.156063219621406</v>
      </c>
      <c r="C6">
        <v>2590.9636428024951</v>
      </c>
      <c r="D6">
        <v>1.9725662067516501</v>
      </c>
      <c r="E6">
        <v>480</v>
      </c>
      <c r="F6">
        <v>0.5</v>
      </c>
      <c r="G6" s="3"/>
      <c r="H6" s="3"/>
      <c r="I6" s="4">
        <v>48</v>
      </c>
      <c r="J6" s="4">
        <v>1.2837000000000001</v>
      </c>
      <c r="K6" s="4">
        <v>2600.84</v>
      </c>
      <c r="L6" s="4">
        <v>2.35</v>
      </c>
      <c r="M6" s="4">
        <v>480</v>
      </c>
      <c r="N6" s="4">
        <v>0.5</v>
      </c>
    </row>
    <row r="7" spans="1:14" ht="15.75">
      <c r="A7" s="1">
        <v>5</v>
      </c>
      <c r="B7">
        <v>1.420999037489153</v>
      </c>
      <c r="C7">
        <v>2632.0943925127522</v>
      </c>
      <c r="D7">
        <v>2.3681386197951322</v>
      </c>
      <c r="E7">
        <v>480</v>
      </c>
      <c r="F7">
        <v>0.5</v>
      </c>
      <c r="G7" s="3"/>
      <c r="H7" s="3"/>
      <c r="I7" s="4">
        <v>60</v>
      </c>
      <c r="J7" s="4">
        <v>1.4993000000000001</v>
      </c>
      <c r="K7" s="4">
        <v>2349.98</v>
      </c>
      <c r="L7" s="4">
        <v>2.83</v>
      </c>
      <c r="M7" s="4">
        <v>480</v>
      </c>
      <c r="N7" s="4">
        <v>0.5</v>
      </c>
    </row>
    <row r="8" spans="1:14" ht="15.75">
      <c r="A8" s="1">
        <v>6</v>
      </c>
      <c r="B8">
        <v>1.6684727705568809</v>
      </c>
      <c r="C8">
        <v>3545.0708026239699</v>
      </c>
      <c r="D8">
        <v>2.7172571785121939</v>
      </c>
      <c r="E8">
        <v>480</v>
      </c>
      <c r="F8">
        <v>0.5</v>
      </c>
      <c r="G8" s="3"/>
      <c r="H8" s="3"/>
      <c r="I8" s="4">
        <v>72</v>
      </c>
      <c r="J8" s="4">
        <v>1.6791</v>
      </c>
      <c r="K8" s="4">
        <v>3456.13</v>
      </c>
      <c r="L8" s="4">
        <v>3.11</v>
      </c>
      <c r="M8" s="4">
        <v>480</v>
      </c>
      <c r="N8" s="4">
        <v>0.5</v>
      </c>
    </row>
    <row r="9" spans="1:14" ht="15.75">
      <c r="A9" s="1">
        <v>7</v>
      </c>
      <c r="B9">
        <v>1.8973136342593311</v>
      </c>
      <c r="C9">
        <v>6183.3656981436216</v>
      </c>
      <c r="D9">
        <v>3.1709250842043759</v>
      </c>
      <c r="E9">
        <v>480</v>
      </c>
      <c r="F9">
        <v>0.5</v>
      </c>
      <c r="G9" s="3"/>
      <c r="H9" s="3"/>
      <c r="I9" s="4">
        <v>84</v>
      </c>
      <c r="J9" s="4">
        <v>1.9052</v>
      </c>
      <c r="K9" s="4">
        <v>6389.51</v>
      </c>
      <c r="L9" s="4">
        <v>3.45</v>
      </c>
      <c r="M9" s="4">
        <v>480</v>
      </c>
      <c r="N9" s="4">
        <v>0.5</v>
      </c>
    </row>
    <row r="10" spans="1:14" ht="15.75">
      <c r="A10" s="1">
        <v>8</v>
      </c>
      <c r="B10">
        <v>2.0829427421130098</v>
      </c>
      <c r="C10">
        <v>8769.6242304371499</v>
      </c>
      <c r="D10">
        <v>3.5148650433236228</v>
      </c>
      <c r="E10">
        <v>480</v>
      </c>
      <c r="F10">
        <v>0.5</v>
      </c>
      <c r="G10" s="3"/>
      <c r="H10" s="3"/>
      <c r="I10" s="4">
        <v>96</v>
      </c>
      <c r="J10" s="4">
        <v>2.1707999999999998</v>
      </c>
      <c r="K10" s="4">
        <v>8332.61</v>
      </c>
      <c r="L10" s="4">
        <v>3.68</v>
      </c>
      <c r="M10" s="4">
        <v>480</v>
      </c>
      <c r="N10" s="4">
        <v>0.5</v>
      </c>
    </row>
    <row r="11" spans="1:14" ht="15.75">
      <c r="A11" s="1">
        <v>9</v>
      </c>
      <c r="B11">
        <v>2.241094863633001</v>
      </c>
      <c r="C11">
        <v>10814.469784331541</v>
      </c>
      <c r="D11">
        <v>3.745270422184392</v>
      </c>
      <c r="E11">
        <v>480</v>
      </c>
      <c r="F11">
        <v>0.5</v>
      </c>
      <c r="G11" s="3"/>
      <c r="H11" s="3"/>
      <c r="I11" s="4">
        <v>108</v>
      </c>
      <c r="J11" s="4">
        <v>2.3233000000000001</v>
      </c>
      <c r="K11" s="4">
        <v>10569.2</v>
      </c>
      <c r="L11" s="4">
        <v>3.98</v>
      </c>
      <c r="M11" s="4">
        <v>480</v>
      </c>
      <c r="N11" s="4">
        <v>0.5</v>
      </c>
    </row>
    <row r="12" spans="1:14" ht="15.75">
      <c r="A12" s="1">
        <v>10</v>
      </c>
      <c r="B12">
        <v>2.3932533154415769</v>
      </c>
      <c r="C12">
        <v>12731.065812023529</v>
      </c>
      <c r="D12">
        <v>3.9506666672930679</v>
      </c>
      <c r="E12">
        <v>480</v>
      </c>
      <c r="F12">
        <v>0.5</v>
      </c>
      <c r="G12" s="3"/>
      <c r="H12" s="3"/>
      <c r="I12" s="4">
        <v>120</v>
      </c>
      <c r="J12" s="4">
        <v>2.4824999999999999</v>
      </c>
      <c r="K12" s="4">
        <v>11934.88</v>
      </c>
      <c r="L12" s="4">
        <v>4.18</v>
      </c>
      <c r="M12" s="4">
        <v>480</v>
      </c>
      <c r="N12" s="4">
        <v>0.5</v>
      </c>
    </row>
    <row r="13" spans="1:14" ht="15.75">
      <c r="A13" s="1">
        <v>11</v>
      </c>
      <c r="B13">
        <v>2.543730523436134</v>
      </c>
      <c r="C13">
        <v>14613.233885446491</v>
      </c>
      <c r="D13">
        <v>4.1492846867608124</v>
      </c>
      <c r="E13">
        <v>480</v>
      </c>
      <c r="F13">
        <v>0.5</v>
      </c>
      <c r="G13" s="3"/>
      <c r="H13" s="3"/>
      <c r="I13" s="4">
        <v>132</v>
      </c>
      <c r="J13" s="4">
        <v>2.6442000000000001</v>
      </c>
      <c r="K13" s="4">
        <v>13419.53</v>
      </c>
      <c r="L13" s="4">
        <v>4.42</v>
      </c>
      <c r="M13" s="4">
        <v>480</v>
      </c>
      <c r="N13" s="4">
        <v>0.5</v>
      </c>
    </row>
    <row r="14" spans="1:14" ht="15.75">
      <c r="A14" s="1">
        <v>12</v>
      </c>
      <c r="B14">
        <v>2.6937275567549479</v>
      </c>
      <c r="C14">
        <v>16487.45782958969</v>
      </c>
      <c r="D14">
        <v>4.3461895174715703</v>
      </c>
      <c r="E14">
        <v>480</v>
      </c>
      <c r="F14">
        <v>0.5</v>
      </c>
      <c r="G14" s="3"/>
      <c r="H14" s="3"/>
      <c r="I14" s="4">
        <v>144</v>
      </c>
      <c r="J14" s="4">
        <v>2.7401</v>
      </c>
      <c r="K14" s="4">
        <v>15082.08</v>
      </c>
      <c r="L14" s="4">
        <v>4.62</v>
      </c>
      <c r="M14" s="4">
        <v>480</v>
      </c>
      <c r="N14" s="4">
        <v>0.5</v>
      </c>
    </row>
    <row r="15" spans="1:14" ht="15.75">
      <c r="A15" s="1">
        <v>13</v>
      </c>
      <c r="B15" s="5">
        <f>J15</f>
        <v>7.7100000000000002E-2</v>
      </c>
      <c r="C15" s="3">
        <f>K15</f>
        <v>783.5</v>
      </c>
      <c r="D15" s="3">
        <f>L15</f>
        <v>0</v>
      </c>
      <c r="E15" s="3"/>
      <c r="F15" s="3"/>
      <c r="G15" s="3"/>
      <c r="H15" s="3"/>
      <c r="I15" s="4">
        <v>0</v>
      </c>
      <c r="J15" s="6">
        <v>7.7100000000000002E-2</v>
      </c>
      <c r="K15" s="7">
        <v>783.5</v>
      </c>
      <c r="L15" s="8">
        <v>0</v>
      </c>
      <c r="M15" s="4">
        <v>300</v>
      </c>
      <c r="N15" s="4">
        <v>0.1</v>
      </c>
    </row>
    <row r="16" spans="1:14" ht="15.75">
      <c r="A16" s="1">
        <v>14</v>
      </c>
      <c r="B16">
        <v>0.23015114936909689</v>
      </c>
      <c r="C16">
        <v>715.16604423710851</v>
      </c>
      <c r="D16">
        <v>0.24021175723014609</v>
      </c>
      <c r="E16">
        <v>300</v>
      </c>
      <c r="F16">
        <v>0.1</v>
      </c>
      <c r="G16" s="3"/>
      <c r="H16" s="3"/>
      <c r="I16" s="4">
        <v>12</v>
      </c>
      <c r="J16" s="6">
        <v>0.18720000000000001</v>
      </c>
      <c r="K16" s="7">
        <v>759.6</v>
      </c>
      <c r="L16" s="8">
        <v>0.39900000000000002</v>
      </c>
      <c r="M16" s="4">
        <v>300</v>
      </c>
      <c r="N16" s="4">
        <v>0.1</v>
      </c>
    </row>
    <row r="17" spans="1:26" ht="15.75">
      <c r="A17" s="1">
        <v>15</v>
      </c>
      <c r="B17">
        <v>0.42901760759986768</v>
      </c>
      <c r="C17">
        <v>680.61488570726715</v>
      </c>
      <c r="D17">
        <v>0.58571354299589817</v>
      </c>
      <c r="E17">
        <v>300</v>
      </c>
      <c r="F17">
        <v>0.1</v>
      </c>
      <c r="G17" s="3"/>
      <c r="H17" s="3"/>
      <c r="I17" s="4">
        <v>24</v>
      </c>
      <c r="J17" s="6">
        <v>0.34229999999999999</v>
      </c>
      <c r="K17" s="7">
        <v>619.20000000000005</v>
      </c>
      <c r="L17" s="8">
        <v>0.67200000000000004</v>
      </c>
      <c r="M17" s="4">
        <v>300</v>
      </c>
      <c r="N17" s="4">
        <v>0.1</v>
      </c>
    </row>
    <row r="18" spans="1:26" ht="15.75">
      <c r="A18" s="1">
        <v>16</v>
      </c>
      <c r="B18">
        <v>0.64510117397617794</v>
      </c>
      <c r="C18">
        <v>666.78800752803181</v>
      </c>
      <c r="D18">
        <v>0.97021262485854209</v>
      </c>
      <c r="E18">
        <v>300</v>
      </c>
      <c r="F18">
        <v>0.1</v>
      </c>
      <c r="G18" s="3"/>
      <c r="H18" s="3"/>
      <c r="I18" s="4">
        <v>36</v>
      </c>
      <c r="J18" s="6">
        <v>0.49099999999999999</v>
      </c>
      <c r="K18" s="7">
        <v>581.4</v>
      </c>
      <c r="L18" s="8">
        <v>1.0289999999999999</v>
      </c>
      <c r="M18" s="4">
        <v>300</v>
      </c>
      <c r="N18" s="4">
        <v>0.1</v>
      </c>
    </row>
    <row r="19" spans="1:26" ht="15.75">
      <c r="A19" s="1">
        <v>17</v>
      </c>
      <c r="B19">
        <v>0.86428471303115195</v>
      </c>
      <c r="C19">
        <v>671.27936285397209</v>
      </c>
      <c r="D19">
        <v>1.361792656583078</v>
      </c>
      <c r="E19">
        <v>300</v>
      </c>
      <c r="F19">
        <v>0.1</v>
      </c>
      <c r="G19" s="3"/>
      <c r="H19" s="3"/>
      <c r="I19" s="4">
        <v>48</v>
      </c>
      <c r="J19" s="6">
        <v>0.69179999999999997</v>
      </c>
      <c r="K19" s="7">
        <v>463.6</v>
      </c>
      <c r="L19" s="8">
        <v>1.4511000000000001</v>
      </c>
      <c r="M19" s="4">
        <v>300</v>
      </c>
      <c r="N19" s="4">
        <v>0.1</v>
      </c>
    </row>
    <row r="20" spans="1:26" ht="15.75">
      <c r="A20" s="1">
        <v>18</v>
      </c>
      <c r="B20">
        <v>1.07854395618905</v>
      </c>
      <c r="C20">
        <v>697.7211863907014</v>
      </c>
      <c r="D20">
        <v>1.742462935146716</v>
      </c>
      <c r="E20">
        <v>300</v>
      </c>
      <c r="F20">
        <v>0.1</v>
      </c>
      <c r="G20" s="3"/>
      <c r="H20" s="3"/>
      <c r="I20" s="4">
        <v>60</v>
      </c>
      <c r="J20" s="6">
        <v>0.97689999999999999</v>
      </c>
      <c r="K20" s="7">
        <v>419.9</v>
      </c>
      <c r="L20" s="8">
        <v>1.827</v>
      </c>
      <c r="M20" s="4">
        <v>300</v>
      </c>
      <c r="N20" s="4">
        <v>0.1</v>
      </c>
    </row>
    <row r="21" spans="1:26" ht="15.75">
      <c r="A21" s="1">
        <v>19</v>
      </c>
      <c r="B21">
        <v>1.2817362190442521</v>
      </c>
      <c r="C21">
        <v>752.22354398998414</v>
      </c>
      <c r="D21">
        <v>2.0983616115310908</v>
      </c>
      <c r="E21">
        <v>300</v>
      </c>
      <c r="F21">
        <v>0.1</v>
      </c>
      <c r="G21" s="3"/>
      <c r="H21" s="3"/>
      <c r="I21" s="4">
        <v>72</v>
      </c>
      <c r="J21" s="6">
        <v>1.1603000000000001</v>
      </c>
      <c r="K21" s="7">
        <v>587.70000000000005</v>
      </c>
      <c r="L21" s="8">
        <v>2.3729999999999998</v>
      </c>
      <c r="M21" s="4">
        <v>300</v>
      </c>
      <c r="N21" s="4">
        <v>0.1</v>
      </c>
    </row>
    <row r="22" spans="1:26" ht="15.75">
      <c r="A22" s="1">
        <v>20</v>
      </c>
      <c r="B22">
        <v>1.468857614436307</v>
      </c>
      <c r="C22">
        <v>840.49481488466017</v>
      </c>
      <c r="D22">
        <v>2.417893772239335</v>
      </c>
      <c r="E22">
        <v>300</v>
      </c>
      <c r="F22">
        <v>0.1</v>
      </c>
      <c r="G22" s="3"/>
      <c r="H22" s="3"/>
      <c r="I22" s="4">
        <v>84</v>
      </c>
      <c r="J22" s="6">
        <v>1.3322000000000001</v>
      </c>
      <c r="K22" s="7">
        <v>859.7</v>
      </c>
      <c r="L22" s="8">
        <v>2.9609999999999999</v>
      </c>
      <c r="M22" s="4">
        <v>300</v>
      </c>
      <c r="N22" s="4">
        <v>0.1</v>
      </c>
    </row>
    <row r="23" spans="1:26" ht="15.75">
      <c r="A23" s="1">
        <v>21</v>
      </c>
      <c r="B23">
        <v>1.636646651963807</v>
      </c>
      <c r="C23">
        <v>965.1057425250051</v>
      </c>
      <c r="D23">
        <v>2.692767652787734</v>
      </c>
      <c r="E23">
        <v>300</v>
      </c>
      <c r="F23">
        <v>0.1</v>
      </c>
      <c r="G23" s="3"/>
      <c r="H23" s="3"/>
      <c r="I23" s="4">
        <v>96</v>
      </c>
      <c r="J23" s="6">
        <v>1.5707</v>
      </c>
      <c r="K23" s="7">
        <v>1089.5999999999999</v>
      </c>
      <c r="L23" s="8">
        <v>3.2550000000000003</v>
      </c>
      <c r="M23" s="4">
        <v>300</v>
      </c>
      <c r="N23" s="4">
        <v>0.1</v>
      </c>
    </row>
    <row r="24" spans="1:26" ht="15.75">
      <c r="A24" s="1">
        <v>22</v>
      </c>
      <c r="B24">
        <v>1.7836646076464311</v>
      </c>
      <c r="C24">
        <v>1124.215899626585</v>
      </c>
      <c r="D24">
        <v>2.9176436668120549</v>
      </c>
      <c r="E24">
        <v>300</v>
      </c>
      <c r="F24">
        <v>0.1</v>
      </c>
      <c r="G24" s="3"/>
      <c r="H24" s="3"/>
      <c r="I24" s="4">
        <v>108</v>
      </c>
      <c r="J24" s="6">
        <v>1.7884</v>
      </c>
      <c r="K24" s="7">
        <v>1372.4</v>
      </c>
      <c r="L24" s="8">
        <v>3.423</v>
      </c>
      <c r="M24" s="4">
        <v>300</v>
      </c>
      <c r="N24" s="4">
        <v>0.1</v>
      </c>
    </row>
    <row r="25" spans="1:26" ht="15.75">
      <c r="A25" s="1">
        <v>23</v>
      </c>
      <c r="B25">
        <v>1.9094593778102491</v>
      </c>
      <c r="C25">
        <v>1312.297385925395</v>
      </c>
      <c r="D25">
        <v>3.0878628638731231</v>
      </c>
      <c r="E25">
        <v>300</v>
      </c>
      <c r="F25">
        <v>0.1</v>
      </c>
      <c r="G25" s="3"/>
      <c r="H25" s="3"/>
      <c r="I25" s="4">
        <v>120</v>
      </c>
      <c r="J25" s="6">
        <v>1.9537</v>
      </c>
      <c r="K25" s="7">
        <v>1612.9</v>
      </c>
      <c r="L25" s="8">
        <v>3.528</v>
      </c>
      <c r="M25" s="4">
        <v>300</v>
      </c>
      <c r="N25" s="4">
        <v>0.1</v>
      </c>
    </row>
    <row r="26" spans="1:26" ht="15.75">
      <c r="B26">
        <v>2.0143466517633568</v>
      </c>
      <c r="C26">
        <v>1521.2533395869571</v>
      </c>
      <c r="D26">
        <v>3.1996739314915361</v>
      </c>
      <c r="E26">
        <v>300</v>
      </c>
      <c r="F26">
        <v>0.1</v>
      </c>
      <c r="G26" s="3"/>
      <c r="H26" s="3"/>
      <c r="I26" s="4">
        <v>132</v>
      </c>
      <c r="J26" s="6">
        <v>2.1105999999999998</v>
      </c>
      <c r="K26" s="7">
        <v>1848.7</v>
      </c>
      <c r="L26" s="8">
        <v>3.633</v>
      </c>
      <c r="M26" s="4">
        <v>300</v>
      </c>
      <c r="N26" s="4">
        <v>0.1</v>
      </c>
    </row>
    <row r="27" spans="1:26" ht="15.75">
      <c r="B27">
        <v>2.1006201271184488</v>
      </c>
      <c r="C27">
        <v>1741.326441352679</v>
      </c>
      <c r="D27">
        <v>3.2549141095452598</v>
      </c>
      <c r="E27">
        <v>300</v>
      </c>
      <c r="F27">
        <v>0.1</v>
      </c>
      <c r="G27" s="3"/>
      <c r="H27" s="3"/>
      <c r="I27" s="4">
        <v>144</v>
      </c>
      <c r="J27" s="6">
        <v>2.2050999999999998</v>
      </c>
      <c r="K27" s="7">
        <v>2128.9</v>
      </c>
      <c r="L27" s="8">
        <v>3.4649999999999999</v>
      </c>
      <c r="M27" s="4">
        <v>300</v>
      </c>
      <c r="N27" s="4">
        <v>0.1</v>
      </c>
    </row>
    <row r="30" spans="1:26">
      <c r="S30">
        <f>ABS((J2-B2)/J2)</f>
        <v>0</v>
      </c>
      <c r="T30">
        <f>ABS((K2-C2)/K2)</f>
        <v>0</v>
      </c>
      <c r="U30" t="e">
        <f>ABS((L2-D2)/L2)</f>
        <v>#DIV/0!</v>
      </c>
      <c r="X30">
        <f>ABS((J15-B15)/J15)</f>
        <v>0</v>
      </c>
      <c r="Y30">
        <f t="shared" ref="Y30:Z42" si="0">ABS((K15-C15)/K15)</f>
        <v>0</v>
      </c>
      <c r="Z30" t="e">
        <f t="shared" si="0"/>
        <v>#DIV/0!</v>
      </c>
    </row>
    <row r="31" spans="1:26">
      <c r="S31">
        <f t="shared" ref="S31:S41" si="1">ABS((J3-B3)/J3)</f>
        <v>0.11399100832994467</v>
      </c>
      <c r="T31">
        <f t="shared" ref="T31:T38" si="2">ABS((K3-C3)/K3)</f>
        <v>2.4728593927752403E-2</v>
      </c>
      <c r="U31">
        <f t="shared" ref="U31:U42" si="3">ABS((L3-D3)/L3)</f>
        <v>0.37373017969746869</v>
      </c>
      <c r="X31">
        <f t="shared" ref="X31:X42" si="4">ABS((J16-B16)/J16)</f>
        <v>0.2294399004759449</v>
      </c>
      <c r="Y31">
        <f t="shared" si="0"/>
        <v>5.8496518908493306E-2</v>
      </c>
      <c r="Z31">
        <f t="shared" si="0"/>
        <v>0.39796552072645092</v>
      </c>
    </row>
    <row r="32" spans="1:26">
      <c r="S32">
        <f t="shared" si="1"/>
        <v>0.11188859673098926</v>
      </c>
      <c r="T32">
        <f t="shared" si="2"/>
        <v>8.3505898052378486E-2</v>
      </c>
      <c r="U32">
        <f t="shared" si="3"/>
        <v>0.26599399778815258</v>
      </c>
      <c r="X32">
        <f t="shared" si="4"/>
        <v>0.25333802979803588</v>
      </c>
      <c r="Y32">
        <f t="shared" si="0"/>
        <v>9.918424694326082E-2</v>
      </c>
      <c r="Z32">
        <f t="shared" si="0"/>
        <v>0.12840246577991349</v>
      </c>
    </row>
    <row r="33" spans="18:26">
      <c r="S33">
        <f t="shared" si="1"/>
        <v>9.9981625042026956E-2</v>
      </c>
      <c r="T33">
        <f t="shared" si="2"/>
        <v>0.11804926436596427</v>
      </c>
      <c r="U33">
        <f t="shared" si="3"/>
        <v>0.22564312703826783</v>
      </c>
      <c r="X33">
        <f t="shared" si="4"/>
        <v>0.31385167815922188</v>
      </c>
      <c r="Y33">
        <f t="shared" si="0"/>
        <v>0.1468661980186306</v>
      </c>
      <c r="Z33">
        <f t="shared" si="0"/>
        <v>5.7130588086936662E-2</v>
      </c>
    </row>
    <row r="34" spans="18:26">
      <c r="S34">
        <f t="shared" si="1"/>
        <v>9.9428823228631336E-2</v>
      </c>
      <c r="T34">
        <f t="shared" si="2"/>
        <v>3.7973720788303232E-3</v>
      </c>
      <c r="U34">
        <f t="shared" si="3"/>
        <v>0.16061012478653192</v>
      </c>
      <c r="X34">
        <f t="shared" si="4"/>
        <v>0.24932742560154955</v>
      </c>
      <c r="Y34">
        <f t="shared" si="0"/>
        <v>0.44797101564704928</v>
      </c>
      <c r="Z34">
        <f t="shared" si="0"/>
        <v>6.154458232852459E-2</v>
      </c>
    </row>
    <row r="35" spans="18:26">
      <c r="S35">
        <f t="shared" si="1"/>
        <v>5.2225013346793206E-2</v>
      </c>
      <c r="T35">
        <f>ABS((K7-C7)/K7)</f>
        <v>0.12004969936456997</v>
      </c>
      <c r="U35">
        <f t="shared" si="3"/>
        <v>0.16320190113246213</v>
      </c>
      <c r="X35">
        <f t="shared" si="4"/>
        <v>0.10404745233805915</v>
      </c>
      <c r="Y35">
        <f t="shared" si="0"/>
        <v>0.6616365477273195</v>
      </c>
      <c r="Z35">
        <f t="shared" si="0"/>
        <v>4.6270971457736149E-2</v>
      </c>
    </row>
    <row r="36" spans="18:26">
      <c r="S36">
        <f t="shared" si="1"/>
        <v>6.3291224126729275E-3</v>
      </c>
      <c r="T36">
        <f t="shared" si="2"/>
        <v>2.5734217932765788E-2</v>
      </c>
      <c r="U36">
        <f t="shared" si="3"/>
        <v>0.12628386543016268</v>
      </c>
      <c r="X36">
        <f t="shared" si="4"/>
        <v>0.10465932866004649</v>
      </c>
      <c r="Y36">
        <f t="shared" si="0"/>
        <v>0.27994477452779321</v>
      </c>
      <c r="Z36">
        <f t="shared" si="0"/>
        <v>0.11573467697804847</v>
      </c>
    </row>
    <row r="37" spans="18:26">
      <c r="S37">
        <f t="shared" si="1"/>
        <v>4.1393899541617265E-3</v>
      </c>
      <c r="T37">
        <f t="shared" si="2"/>
        <v>3.2262928120681968E-2</v>
      </c>
      <c r="U37">
        <f t="shared" si="3"/>
        <v>8.0891279940760646E-2</v>
      </c>
      <c r="X37">
        <f t="shared" si="4"/>
        <v>0.10258040417077538</v>
      </c>
      <c r="Y37">
        <f t="shared" si="0"/>
        <v>2.2339403414376961E-2</v>
      </c>
      <c r="Z37">
        <f t="shared" si="0"/>
        <v>0.183419867531464</v>
      </c>
    </row>
    <row r="38" spans="18:26">
      <c r="S38">
        <f t="shared" si="1"/>
        <v>4.0472294954390114E-2</v>
      </c>
      <c r="T38">
        <f t="shared" si="2"/>
        <v>5.2446259987824859E-2</v>
      </c>
      <c r="U38">
        <f t="shared" si="3"/>
        <v>4.4873629531624278E-2</v>
      </c>
      <c r="X38">
        <f t="shared" si="4"/>
        <v>4.1985517262244226E-2</v>
      </c>
      <c r="Y38">
        <f t="shared" si="0"/>
        <v>0.11425684423182345</v>
      </c>
      <c r="Z38">
        <f t="shared" si="0"/>
        <v>0.17272883170883757</v>
      </c>
    </row>
    <row r="39" spans="18:26">
      <c r="S39">
        <f t="shared" si="1"/>
        <v>3.5382919281624889E-2</v>
      </c>
      <c r="T39">
        <f>ABS((K11-C11)/K11)</f>
        <v>2.3206087909353593E-2</v>
      </c>
      <c r="U39">
        <f t="shared" si="3"/>
        <v>5.8977280858192961E-2</v>
      </c>
      <c r="X39">
        <f t="shared" si="4"/>
        <v>2.6478373705932125E-3</v>
      </c>
      <c r="Y39">
        <f t="shared" si="0"/>
        <v>0.18083947855830299</v>
      </c>
      <c r="Z39">
        <f t="shared" si="0"/>
        <v>0.1476355048752396</v>
      </c>
    </row>
    <row r="40" spans="18:26">
      <c r="S40">
        <f t="shared" si="1"/>
        <v>3.5950326106111985E-2</v>
      </c>
      <c r="T40">
        <f t="shared" ref="T40:T41" si="5">ABS((K12-C12)/K12)</f>
        <v>6.6710835133954441E-2</v>
      </c>
      <c r="U40">
        <f t="shared" si="3"/>
        <v>5.4864433661945405E-2</v>
      </c>
      <c r="X40">
        <f t="shared" si="4"/>
        <v>2.2644532010928437E-2</v>
      </c>
      <c r="Y40">
        <f t="shared" si="0"/>
        <v>0.18637399347424208</v>
      </c>
      <c r="Z40">
        <f t="shared" si="0"/>
        <v>0.12475542407224402</v>
      </c>
    </row>
    <row r="41" spans="18:26">
      <c r="S41">
        <f t="shared" si="1"/>
        <v>3.7996171455966288E-2</v>
      </c>
      <c r="T41">
        <f t="shared" si="5"/>
        <v>8.8952734219938392E-2</v>
      </c>
      <c r="U41">
        <f t="shared" si="3"/>
        <v>6.124780842515555E-2</v>
      </c>
      <c r="X41">
        <f t="shared" si="4"/>
        <v>4.5604732415731548E-2</v>
      </c>
      <c r="Y41">
        <f t="shared" si="0"/>
        <v>0.17712265938932384</v>
      </c>
      <c r="Z41">
        <f t="shared" si="0"/>
        <v>0.11927499821317476</v>
      </c>
    </row>
    <row r="42" spans="18:26">
      <c r="S42">
        <f>ABS((J14-B14)/J14)</f>
        <v>1.6923631708715768E-2</v>
      </c>
      <c r="T42">
        <f>ABS((K14-C14)/K14)</f>
        <v>9.3181963601153814E-2</v>
      </c>
      <c r="U42">
        <f t="shared" si="3"/>
        <v>5.9266338209616833E-2</v>
      </c>
      <c r="X42">
        <f t="shared" si="4"/>
        <v>4.7381013505759843E-2</v>
      </c>
      <c r="Y42">
        <f t="shared" si="0"/>
        <v>0.18205343541139604</v>
      </c>
      <c r="Z42">
        <f t="shared" si="0"/>
        <v>6.0630848616086586E-2</v>
      </c>
    </row>
    <row r="43" spans="18:26">
      <c r="R43" t="s">
        <v>5</v>
      </c>
      <c r="S43">
        <f>( SUM(S31:S41)/12)*100</f>
        <v>5.3148774236942771</v>
      </c>
      <c r="T43">
        <f>( SUM(T31:T41)/12)*100</f>
        <v>5.3286990924501207</v>
      </c>
      <c r="U43">
        <f>( SUM(U31:U41)/12)*100</f>
        <v>13.469313569089374</v>
      </c>
      <c r="X43">
        <f t="shared" ref="X43:Z43" si="6">( SUM(X31:X41)/12)*100</f>
        <v>12.251056985526091</v>
      </c>
      <c r="Y43">
        <f t="shared" si="6"/>
        <v>19.7919306736718</v>
      </c>
      <c r="Z43">
        <f t="shared" si="6"/>
        <v>12.95719526465475</v>
      </c>
    </row>
  </sheetData>
  <pageMargins left="0.75" right="0.75" top="1" bottom="1" header="0.5" footer="0.5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Mostafizor</cp:lastModifiedBy>
  <dcterms:created xsi:type="dcterms:W3CDTF">2020-02-09T18:13:37Z</dcterms:created>
  <dcterms:modified xsi:type="dcterms:W3CDTF">2020-03-25T13:56:13Z</dcterms:modified>
</cp:coreProperties>
</file>