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Search\Optim Graphs\"/>
    </mc:Choice>
  </mc:AlternateContent>
  <xr:revisionPtr revIDLastSave="0" documentId="13_ncr:1_{6E3E7D8D-9C18-49A2-84B2-D25BB22E1B6B}" xr6:coauthVersionLast="45" xr6:coauthVersionMax="45" xr10:uidLastSave="{00000000-0000-0000-0000-000000000000}"/>
  <bookViews>
    <workbookView xWindow="-120" yWindow="-120" windowWidth="29040" windowHeight="15840" xr2:uid="{5D7F59AF-0C8E-4BFE-8F45-5779465829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E5" i="1" l="1"/>
  <c r="E4" i="1"/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C5E-4066-8F2C-DCE7F769FAEA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EB-428A-ADE6-B812893356B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85</a:t>
                    </a:r>
                  </a:p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25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C5E-4066-8F2C-DCE7F769FA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115</a:t>
                    </a:r>
                  </a:p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39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C5E-4066-8F2C-DCE7F769FA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48</a:t>
                    </a:r>
                  </a:p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55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C5E-4066-8F2C-DCE7F769FA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51</a:t>
                    </a:r>
                  </a:p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73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C5E-4066-8F2C-DCE7F769FA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42</a:t>
                    </a:r>
                  </a:p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93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C5E-4066-8F2C-DCE7F769FA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115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C5E-4066-8F2C-DCE7F769FA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40</a:t>
                    </a:r>
                  </a:p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139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C5E-4066-8F2C-DCE7F769FAE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39</a:t>
                    </a:r>
                  </a:p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165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C5E-4066-8F2C-DCE7F769FAE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193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C5E-4066-8F2C-DCE7F769FAE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17</a:t>
                    </a:r>
                  </a:p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223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C5E-4066-8F2C-DCE7F769FAE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255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3EB-428A-ADE6-B812893356B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29</a:t>
                    </a:r>
                  </a:p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289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3EB-428A-ADE6-B812893356B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21</a:t>
                    </a:r>
                  </a:p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325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3EB-428A-ADE6-B812893356B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30</a:t>
                    </a:r>
                  </a:p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363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3EB-428A-ADE6-B812893356B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403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3EB-428A-ADE6-B812893356B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15</a:t>
                    </a:r>
                  </a:p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445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3EB-428A-ADE6-B812893356B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489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3EB-428A-ADE6-B812893356B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535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3EB-428A-ADE6-B812893356B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583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23EB-428A-ADE6-B812893356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Sheet1!$C$3:$C$21</c:f>
              <c:numCache>
                <c:formatCode>General</c:formatCode>
                <c:ptCount val="19"/>
                <c:pt idx="0">
                  <c:v>8.2000000000000007E-3</c:v>
                </c:pt>
                <c:pt idx="1">
                  <c:v>4.4000000000000003E-3</c:v>
                </c:pt>
                <c:pt idx="2">
                  <c:v>7.6E-3</c:v>
                </c:pt>
                <c:pt idx="3">
                  <c:v>7.1999999999999998E-3</c:v>
                </c:pt>
                <c:pt idx="4">
                  <c:v>5.7000000000000002E-3</c:v>
                </c:pt>
                <c:pt idx="5">
                  <c:v>6.8999999999999999E-3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7.1999999999999998E-3</c:v>
                </c:pt>
                <c:pt idx="9">
                  <c:v>6.3E-3</c:v>
                </c:pt>
                <c:pt idx="10">
                  <c:v>7.3000000000000001E-3</c:v>
                </c:pt>
                <c:pt idx="11">
                  <c:v>4.4999999999999997E-3</c:v>
                </c:pt>
                <c:pt idx="12">
                  <c:v>3.7000000000000002E-3</c:v>
                </c:pt>
                <c:pt idx="13">
                  <c:v>3.5000000000000001E-3</c:v>
                </c:pt>
                <c:pt idx="14">
                  <c:v>5.4000000000000003E-3</c:v>
                </c:pt>
                <c:pt idx="15">
                  <c:v>6.4999999999999997E-3</c:v>
                </c:pt>
                <c:pt idx="16">
                  <c:v>4.3E-3</c:v>
                </c:pt>
                <c:pt idx="17">
                  <c:v>5.0000000000000001E-3</c:v>
                </c:pt>
                <c:pt idx="18">
                  <c:v>4.8999999999999998E-3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E-4066-8F2C-DCE7F769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134768"/>
        <c:axId val="1955411024"/>
      </c:barChart>
      <c:catAx>
        <c:axId val="189913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Hidden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11024"/>
        <c:crosses val="autoZero"/>
        <c:auto val="1"/>
        <c:lblAlgn val="ctr"/>
        <c:lblOffset val="100"/>
        <c:noMultiLvlLbl val="0"/>
      </c:catAx>
      <c:valAx>
        <c:axId val="19554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Eopt(t)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3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Sheet1!$D$3:$D$21</c:f>
              <c:numCache>
                <c:formatCode>General</c:formatCode>
                <c:ptCount val="19"/>
                <c:pt idx="0">
                  <c:v>85</c:v>
                </c:pt>
                <c:pt idx="1">
                  <c:v>115</c:v>
                </c:pt>
                <c:pt idx="2">
                  <c:v>48</c:v>
                </c:pt>
                <c:pt idx="3">
                  <c:v>51</c:v>
                </c:pt>
                <c:pt idx="4">
                  <c:v>42</c:v>
                </c:pt>
                <c:pt idx="5">
                  <c:v>13</c:v>
                </c:pt>
                <c:pt idx="6">
                  <c:v>40</c:v>
                </c:pt>
                <c:pt idx="7">
                  <c:v>39</c:v>
                </c:pt>
                <c:pt idx="8">
                  <c:v>13</c:v>
                </c:pt>
                <c:pt idx="9">
                  <c:v>17</c:v>
                </c:pt>
                <c:pt idx="10">
                  <c:v>6</c:v>
                </c:pt>
                <c:pt idx="11">
                  <c:v>29</c:v>
                </c:pt>
                <c:pt idx="12">
                  <c:v>21</c:v>
                </c:pt>
                <c:pt idx="13">
                  <c:v>30</c:v>
                </c:pt>
                <c:pt idx="14">
                  <c:v>12</c:v>
                </c:pt>
                <c:pt idx="15">
                  <c:v>15</c:v>
                </c:pt>
                <c:pt idx="16">
                  <c:v>22</c:v>
                </c:pt>
                <c:pt idx="17">
                  <c:v>8</c:v>
                </c:pt>
                <c:pt idx="18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D-4AD8-8EE1-1A9CDC99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597712"/>
        <c:axId val="1953880352"/>
      </c:scatterChart>
      <c:valAx>
        <c:axId val="196559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880352"/>
        <c:crosses val="autoZero"/>
        <c:crossBetween val="midCat"/>
      </c:valAx>
      <c:valAx>
        <c:axId val="19538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9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255587</xdr:colOff>
      <xdr:row>0</xdr:row>
      <xdr:rowOff>133350</xdr:rowOff>
    </xdr:from>
    <xdr:to>
      <xdr:col>20</xdr:col>
      <xdr:colOff>66674</xdr:colOff>
      <xdr:row>23</xdr:row>
      <xdr:rowOff>27622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70DB48-C6FF-4FFC-8813-64D4950B9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261937</xdr:colOff>
      <xdr:row>23</xdr:row>
      <xdr:rowOff>190499</xdr:rowOff>
    </xdr:from>
    <xdr:to>
      <xdr:col>20</xdr:col>
      <xdr:colOff>66675</xdr:colOff>
      <xdr:row>40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919A20-7289-4E3F-8281-2D6427BE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4AE2-41C7-461B-B0E5-ABA0E1853C14}">
  <dimension ref="B3:F21"/>
  <sheetViews>
    <sheetView tabSelected="1" workbookViewId="0">
      <selection activeCell="C3" sqref="C3"/>
    </sheetView>
  </sheetViews>
  <sheetFormatPr defaultRowHeight="15" x14ac:dyDescent="0.25"/>
  <sheetData>
    <row r="3" spans="2:6" x14ac:dyDescent="0.25">
      <c r="B3">
        <v>2</v>
      </c>
      <c r="C3">
        <v>8.2000000000000007E-3</v>
      </c>
      <c r="D3">
        <v>85</v>
      </c>
      <c r="E3">
        <f>D3</f>
        <v>85</v>
      </c>
      <c r="F3">
        <f>(B3*5)+(B3*B3) + B3 + (3*B3) + 3</f>
        <v>25</v>
      </c>
    </row>
    <row r="4" spans="2:6" x14ac:dyDescent="0.25">
      <c r="B4">
        <v>3</v>
      </c>
      <c r="C4">
        <v>4.4000000000000003E-3</v>
      </c>
      <c r="D4">
        <v>115</v>
      </c>
      <c r="E4">
        <f>(E3+D4)/2</f>
        <v>100</v>
      </c>
      <c r="F4">
        <f>(B4*5)+(B4*B4) + B4 + (3*B4) + 3</f>
        <v>39</v>
      </c>
    </row>
    <row r="5" spans="2:6" x14ac:dyDescent="0.25">
      <c r="B5">
        <v>4</v>
      </c>
      <c r="C5">
        <v>7.6E-3</v>
      </c>
      <c r="D5">
        <v>48</v>
      </c>
      <c r="E5">
        <f>(D3+D4+D5)/3</f>
        <v>82.666666666666671</v>
      </c>
      <c r="F5">
        <f t="shared" ref="F5:F21" si="0">(B5*5)+(B5*B5) + B5 + (3*B5) + 3</f>
        <v>55</v>
      </c>
    </row>
    <row r="6" spans="2:6" x14ac:dyDescent="0.25">
      <c r="B6">
        <v>5</v>
      </c>
      <c r="C6">
        <v>7.1999999999999998E-3</v>
      </c>
      <c r="D6">
        <v>51</v>
      </c>
      <c r="E6">
        <f>SUM(D3:D6)/4</f>
        <v>74.75</v>
      </c>
      <c r="F6">
        <f t="shared" si="0"/>
        <v>73</v>
      </c>
    </row>
    <row r="7" spans="2:6" x14ac:dyDescent="0.25">
      <c r="B7">
        <v>6</v>
      </c>
      <c r="C7">
        <v>5.7000000000000002E-3</v>
      </c>
      <c r="D7">
        <v>42</v>
      </c>
      <c r="E7">
        <f>SUM(D3:D7)/5</f>
        <v>68.2</v>
      </c>
      <c r="F7">
        <f t="shared" si="0"/>
        <v>93</v>
      </c>
    </row>
    <row r="8" spans="2:6" x14ac:dyDescent="0.25">
      <c r="B8">
        <v>7</v>
      </c>
      <c r="C8">
        <v>6.8999999999999999E-3</v>
      </c>
      <c r="D8">
        <v>13</v>
      </c>
      <c r="E8">
        <f>SUM(D3:D8)/6</f>
        <v>59</v>
      </c>
      <c r="F8">
        <f t="shared" si="0"/>
        <v>115</v>
      </c>
    </row>
    <row r="9" spans="2:6" x14ac:dyDescent="0.25">
      <c r="B9">
        <v>8</v>
      </c>
      <c r="C9">
        <v>4.8999999999999998E-3</v>
      </c>
      <c r="D9">
        <v>40</v>
      </c>
      <c r="E9">
        <f>SUM(D3:D9)/7</f>
        <v>56.285714285714285</v>
      </c>
      <c r="F9">
        <f t="shared" si="0"/>
        <v>139</v>
      </c>
    </row>
    <row r="10" spans="2:6" x14ac:dyDescent="0.25">
      <c r="B10">
        <v>9</v>
      </c>
      <c r="C10">
        <v>5.7000000000000002E-3</v>
      </c>
      <c r="D10">
        <v>39</v>
      </c>
      <c r="E10">
        <f>SUM(D3:D10)/8</f>
        <v>54.125</v>
      </c>
      <c r="F10">
        <f t="shared" si="0"/>
        <v>165</v>
      </c>
    </row>
    <row r="11" spans="2:6" x14ac:dyDescent="0.25">
      <c r="B11">
        <v>10</v>
      </c>
      <c r="C11">
        <v>7.1999999999999998E-3</v>
      </c>
      <c r="D11">
        <v>13</v>
      </c>
      <c r="E11">
        <f>SUM(D3:D11)/9</f>
        <v>49.555555555555557</v>
      </c>
      <c r="F11">
        <f t="shared" si="0"/>
        <v>193</v>
      </c>
    </row>
    <row r="12" spans="2:6" x14ac:dyDescent="0.25">
      <c r="B12">
        <v>11</v>
      </c>
      <c r="C12">
        <v>6.3E-3</v>
      </c>
      <c r="D12">
        <v>17</v>
      </c>
      <c r="E12">
        <f>SUM(D3:D12)/10</f>
        <v>46.3</v>
      </c>
      <c r="F12">
        <f t="shared" si="0"/>
        <v>223</v>
      </c>
    </row>
    <row r="13" spans="2:6" x14ac:dyDescent="0.25">
      <c r="B13">
        <v>12</v>
      </c>
      <c r="C13">
        <v>7.3000000000000001E-3</v>
      </c>
      <c r="D13">
        <v>6</v>
      </c>
      <c r="E13">
        <f>SUM(D3:D13)/11</f>
        <v>42.636363636363633</v>
      </c>
      <c r="F13">
        <f t="shared" si="0"/>
        <v>255</v>
      </c>
    </row>
    <row r="14" spans="2:6" x14ac:dyDescent="0.25">
      <c r="B14">
        <v>13</v>
      </c>
      <c r="C14">
        <v>4.4999999999999997E-3</v>
      </c>
      <c r="D14">
        <v>29</v>
      </c>
      <c r="E14">
        <f>SUM(D3:D14)/12</f>
        <v>41.5</v>
      </c>
      <c r="F14">
        <f t="shared" si="0"/>
        <v>289</v>
      </c>
    </row>
    <row r="15" spans="2:6" x14ac:dyDescent="0.25">
      <c r="B15">
        <v>14</v>
      </c>
      <c r="C15">
        <v>3.7000000000000002E-3</v>
      </c>
      <c r="D15">
        <v>21</v>
      </c>
      <c r="E15">
        <f>SUM(D3:D15)/13</f>
        <v>39.92307692307692</v>
      </c>
      <c r="F15">
        <f t="shared" si="0"/>
        <v>325</v>
      </c>
    </row>
    <row r="16" spans="2:6" x14ac:dyDescent="0.25">
      <c r="B16">
        <v>15</v>
      </c>
      <c r="C16">
        <v>3.5000000000000001E-3</v>
      </c>
      <c r="D16">
        <v>30</v>
      </c>
      <c r="E16">
        <f>SUM(D3:D16)/14</f>
        <v>39.214285714285715</v>
      </c>
      <c r="F16">
        <f t="shared" si="0"/>
        <v>363</v>
      </c>
    </row>
    <row r="17" spans="2:6" x14ac:dyDescent="0.25">
      <c r="B17">
        <v>16</v>
      </c>
      <c r="C17">
        <v>5.4000000000000003E-3</v>
      </c>
      <c r="D17">
        <v>12</v>
      </c>
      <c r="E17">
        <f>SUM(D3:D17)/15</f>
        <v>37.4</v>
      </c>
      <c r="F17">
        <f t="shared" si="0"/>
        <v>403</v>
      </c>
    </row>
    <row r="18" spans="2:6" x14ac:dyDescent="0.25">
      <c r="B18">
        <v>17</v>
      </c>
      <c r="C18">
        <v>6.4999999999999997E-3</v>
      </c>
      <c r="D18">
        <v>15</v>
      </c>
      <c r="E18">
        <f>SUM(D3:D18)/16</f>
        <v>36</v>
      </c>
      <c r="F18">
        <f t="shared" si="0"/>
        <v>445</v>
      </c>
    </row>
    <row r="19" spans="2:6" x14ac:dyDescent="0.25">
      <c r="B19">
        <v>18</v>
      </c>
      <c r="C19">
        <v>4.3E-3</v>
      </c>
      <c r="D19">
        <v>22</v>
      </c>
      <c r="E19">
        <f>SUM(D3:D19)/17</f>
        <v>35.176470588235297</v>
      </c>
      <c r="F19">
        <f t="shared" si="0"/>
        <v>489</v>
      </c>
    </row>
    <row r="20" spans="2:6" x14ac:dyDescent="0.25">
      <c r="B20">
        <v>19</v>
      </c>
      <c r="C20">
        <v>5.0000000000000001E-3</v>
      </c>
      <c r="D20">
        <v>8</v>
      </c>
      <c r="E20">
        <f>SUM(D3:D20)/18</f>
        <v>33.666666666666664</v>
      </c>
      <c r="F20">
        <f t="shared" si="0"/>
        <v>535</v>
      </c>
    </row>
    <row r="21" spans="2:6" x14ac:dyDescent="0.25">
      <c r="B21">
        <v>20</v>
      </c>
      <c r="C21">
        <v>4.8999999999999998E-3</v>
      </c>
      <c r="D21">
        <v>10</v>
      </c>
      <c r="E21">
        <f>SUM(D3:D21)/19</f>
        <v>32.421052631578945</v>
      </c>
      <c r="F21">
        <f t="shared" si="0"/>
        <v>583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2020-03-18T18:39:27Z</dcterms:created>
  <dcterms:modified xsi:type="dcterms:W3CDTF">2020-05-17T17:17:21Z</dcterms:modified>
</cp:coreProperties>
</file>