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Optimised_Networks\Predictions\1HL Manual\"/>
    </mc:Choice>
  </mc:AlternateContent>
  <xr:revisionPtr revIDLastSave="0" documentId="13_ncr:1_{D11FFFC9-C3A8-412A-85BB-55FBBD3ABD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5" i="1" l="1"/>
  <c r="B15" i="1" l="1"/>
  <c r="C15" i="1"/>
  <c r="D15" i="1"/>
  <c r="T42" i="1" l="1"/>
  <c r="Y30" i="1" l="1"/>
  <c r="Z30" i="1"/>
  <c r="Y31" i="1"/>
  <c r="Z31" i="1"/>
  <c r="Y32" i="1"/>
  <c r="Z32" i="1"/>
  <c r="Y33" i="1"/>
  <c r="Z33" i="1"/>
  <c r="Y34" i="1"/>
  <c r="Z34" i="1"/>
  <c r="Y35" i="1"/>
  <c r="Z35" i="1"/>
  <c r="Y36" i="1"/>
  <c r="Z36" i="1"/>
  <c r="Y37" i="1"/>
  <c r="Z37" i="1"/>
  <c r="Y38" i="1"/>
  <c r="Z38" i="1"/>
  <c r="Y39" i="1"/>
  <c r="Z39" i="1"/>
  <c r="Y40" i="1"/>
  <c r="Z40" i="1"/>
  <c r="Y41" i="1"/>
  <c r="Z41" i="1"/>
  <c r="Y42" i="1"/>
  <c r="Z42" i="1"/>
  <c r="X31" i="1"/>
  <c r="X32" i="1"/>
  <c r="X33" i="1"/>
  <c r="X34" i="1"/>
  <c r="X35" i="1"/>
  <c r="X36" i="1"/>
  <c r="X37" i="1"/>
  <c r="X38" i="1"/>
  <c r="X39" i="1"/>
  <c r="X40" i="1"/>
  <c r="X41" i="1"/>
  <c r="X42" i="1"/>
  <c r="X30" i="1"/>
  <c r="S42" i="1"/>
  <c r="S30" i="1"/>
  <c r="U31" i="1"/>
  <c r="U32" i="1"/>
  <c r="U33" i="1"/>
  <c r="U34" i="1"/>
  <c r="U35" i="1"/>
  <c r="U36" i="1"/>
  <c r="U37" i="1"/>
  <c r="U38" i="1"/>
  <c r="U39" i="1"/>
  <c r="U40" i="1"/>
  <c r="U41" i="1"/>
  <c r="U42" i="1"/>
  <c r="U30" i="1"/>
  <c r="S31" i="1"/>
  <c r="S32" i="1"/>
  <c r="S33" i="1"/>
  <c r="S34" i="1"/>
  <c r="S35" i="1"/>
  <c r="S36" i="1"/>
  <c r="S37" i="1"/>
  <c r="S38" i="1"/>
  <c r="S39" i="1"/>
  <c r="S40" i="1"/>
  <c r="S41" i="1"/>
  <c r="T30" i="1"/>
  <c r="T40" i="1"/>
  <c r="T41" i="1"/>
  <c r="T39" i="1"/>
  <c r="T31" i="1"/>
  <c r="T32" i="1"/>
  <c r="T33" i="1"/>
  <c r="T34" i="1"/>
  <c r="T36" i="1"/>
  <c r="T37" i="1"/>
  <c r="T38" i="1"/>
  <c r="D2" i="1"/>
  <c r="C2" i="1"/>
  <c r="B2" i="1"/>
  <c r="Z43" i="1" l="1"/>
  <c r="X43" i="1"/>
  <c r="Y43" i="1"/>
  <c r="U43" i="1"/>
  <c r="T43" i="1"/>
  <c r="S43" i="1"/>
</calcChain>
</file>

<file path=xl/sharedStrings.xml><?xml version="1.0" encoding="utf-8"?>
<sst xmlns="http://schemas.openxmlformats.org/spreadsheetml/2006/main" count="6" uniqueCount="6">
  <si>
    <t>BC</t>
  </si>
  <si>
    <t>NC</t>
  </si>
  <si>
    <t>LP</t>
  </si>
  <si>
    <t>LI</t>
  </si>
  <si>
    <t>NIC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</si>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</sst>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164" fontId="3" fillId="0" borderId="0" xfId="1" applyNumberFormat="1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3" fillId="0" borderId="0" xfId="2" applyFont="1" applyAlignment="1">
      <alignment horizontal="left" vertical="top"/>
    </xf>
    <xf numFmtId="164" fontId="0" fillId="0" borderId="0" xfId="0" applyNumberFormat="1"/>
  </cellXfs>
  <cellStyles count="3">
    <cellStyle name="Normal" xfId="0" builtinId="0"/>
    <cellStyle name="Normal 2" xfId="2" xr:uid="{DDC55F32-323E-4C23-8B90-E50DFF8E259D}"/>
    <cellStyle name="常规 2" xfId="1" xr:uid="{85652A7C-DE93-4F62-926F-4809A59C67E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92136920384952E-2"/>
          <c:y val="2.9486328584328491E-2"/>
          <c:w val="0.88109339457567803"/>
          <c:h val="0.84301869547837782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Sheet1!$J$2:$J$14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0.38109999999999999</c:v>
                </c:pt>
                <c:pt idx="2">
                  <c:v>0.68759999999999999</c:v>
                </c:pt>
                <c:pt idx="3">
                  <c:v>0.98209999999999997</c:v>
                </c:pt>
                <c:pt idx="4">
                  <c:v>1.2837000000000001</c:v>
                </c:pt>
                <c:pt idx="5">
                  <c:v>1.4993000000000001</c:v>
                </c:pt>
                <c:pt idx="6">
                  <c:v>1.6791</c:v>
                </c:pt>
                <c:pt idx="7">
                  <c:v>1.9052</c:v>
                </c:pt>
                <c:pt idx="8">
                  <c:v>2.1707999999999998</c:v>
                </c:pt>
                <c:pt idx="9">
                  <c:v>2.3233000000000001</c:v>
                </c:pt>
                <c:pt idx="10">
                  <c:v>2.4824999999999999</c:v>
                </c:pt>
                <c:pt idx="11">
                  <c:v>2.6442000000000001</c:v>
                </c:pt>
                <c:pt idx="12">
                  <c:v>2.7401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62-4B51-BFEA-075F01B47A9D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Sheet1!$B$2:$B$14</c:f>
              <c:numCache>
                <c:formatCode>General</c:formatCode>
                <c:ptCount val="13"/>
                <c:pt idx="0">
                  <c:v>7.6999999999999999E-2</c:v>
                </c:pt>
                <c:pt idx="1">
                  <c:v>0.27588119517003462</c:v>
                </c:pt>
                <c:pt idx="2">
                  <c:v>0.5882088426861426</c:v>
                </c:pt>
                <c:pt idx="3">
                  <c:v>0.86939436511004997</c:v>
                </c:pt>
                <c:pt idx="4">
                  <c:v>1.1391380596247149</c:v>
                </c:pt>
                <c:pt idx="5">
                  <c:v>1.4145576912462079</c:v>
                </c:pt>
                <c:pt idx="6">
                  <c:v>1.6422391058139389</c:v>
                </c:pt>
                <c:pt idx="7">
                  <c:v>1.851765344546396</c:v>
                </c:pt>
                <c:pt idx="8">
                  <c:v>2.048672086841167</c:v>
                </c:pt>
                <c:pt idx="9">
                  <c:v>2.2330527405379099</c:v>
                </c:pt>
                <c:pt idx="10">
                  <c:v>2.401876123939878</c:v>
                </c:pt>
                <c:pt idx="11">
                  <c:v>2.5462346319376441</c:v>
                </c:pt>
                <c:pt idx="12">
                  <c:v>2.6598165216657899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62-4B51-BFEA-075F01B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Biomass Concentration (g/L)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57381889763776"/>
          <c:y val="0.34135652092828084"/>
          <c:w val="0.14462186874520558"/>
          <c:h val="0.105110029865295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201583096516328"/>
          <c:y val="3.2806929045558875E-2"/>
          <c:w val="0.85860416982921428"/>
          <c:h val="0.82534025881888495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Sheet1!$K$2:$K$14</c:f>
              <c:numCache>
                <c:formatCode>General</c:formatCode>
                <c:ptCount val="13"/>
                <c:pt idx="0">
                  <c:v>2649.39</c:v>
                </c:pt>
                <c:pt idx="1">
                  <c:v>2697.95</c:v>
                </c:pt>
                <c:pt idx="2">
                  <c:v>2418.3200000000002</c:v>
                </c:pt>
                <c:pt idx="3">
                  <c:v>2332.4499999999998</c:v>
                </c:pt>
                <c:pt idx="4">
                  <c:v>2600.84</c:v>
                </c:pt>
                <c:pt idx="5">
                  <c:v>2349.98</c:v>
                </c:pt>
                <c:pt idx="6">
                  <c:v>3456.13</c:v>
                </c:pt>
                <c:pt idx="7">
                  <c:v>6389.51</c:v>
                </c:pt>
                <c:pt idx="8">
                  <c:v>8332.61</c:v>
                </c:pt>
                <c:pt idx="9">
                  <c:v>10569.2</c:v>
                </c:pt>
                <c:pt idx="10">
                  <c:v>11934.88</c:v>
                </c:pt>
                <c:pt idx="11">
                  <c:v>13419.53</c:v>
                </c:pt>
                <c:pt idx="12">
                  <c:v>15082.08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55-4B52-BB0B-D003ED9017A2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Sheet1!$C$2:$C$14</c:f>
              <c:numCache>
                <c:formatCode>General</c:formatCode>
                <c:ptCount val="13"/>
                <c:pt idx="0">
                  <c:v>2649.39</c:v>
                </c:pt>
                <c:pt idx="1">
                  <c:v>2883.1274013382199</c:v>
                </c:pt>
                <c:pt idx="2">
                  <c:v>2405.5636310561372</c:v>
                </c:pt>
                <c:pt idx="3">
                  <c:v>2443.4659963908989</c:v>
                </c:pt>
                <c:pt idx="4">
                  <c:v>2336.0034981636659</c:v>
                </c:pt>
                <c:pt idx="5">
                  <c:v>2218.8211001537479</c:v>
                </c:pt>
                <c:pt idx="6">
                  <c:v>3578.2837694201648</c:v>
                </c:pt>
                <c:pt idx="7">
                  <c:v>5995.9312887683291</c:v>
                </c:pt>
                <c:pt idx="8">
                  <c:v>8326.9777949848612</c:v>
                </c:pt>
                <c:pt idx="9">
                  <c:v>10517.59842662781</c:v>
                </c:pt>
                <c:pt idx="10">
                  <c:v>12413.30064083345</c:v>
                </c:pt>
                <c:pt idx="11">
                  <c:v>13970.860106397629</c:v>
                </c:pt>
                <c:pt idx="12">
                  <c:v>15809.57984086951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55-4B52-BB0B-D003ED9017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Nitrate Concentration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177007449193844"/>
          <c:y val="0.41836669552871952"/>
          <c:w val="0.17111054160111644"/>
          <c:h val="0.147875851812689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36459620740044E-2"/>
          <c:y val="3.4387357072505884E-2"/>
          <c:w val="0.87126424080409004"/>
          <c:h val="0.8448775789618244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Sheet1!$L$2:$L$14</c:f>
              <c:numCache>
                <c:formatCode>General</c:formatCode>
                <c:ptCount val="13"/>
                <c:pt idx="0">
                  <c:v>0</c:v>
                </c:pt>
                <c:pt idx="1">
                  <c:v>0.77</c:v>
                </c:pt>
                <c:pt idx="2">
                  <c:v>1.35</c:v>
                </c:pt>
                <c:pt idx="3">
                  <c:v>1.93</c:v>
                </c:pt>
                <c:pt idx="4">
                  <c:v>2.35</c:v>
                </c:pt>
                <c:pt idx="5">
                  <c:v>2.83</c:v>
                </c:pt>
                <c:pt idx="6">
                  <c:v>3.11</c:v>
                </c:pt>
                <c:pt idx="7">
                  <c:v>3.45</c:v>
                </c:pt>
                <c:pt idx="8">
                  <c:v>3.68</c:v>
                </c:pt>
                <c:pt idx="9">
                  <c:v>3.98</c:v>
                </c:pt>
                <c:pt idx="10">
                  <c:v>4.18</c:v>
                </c:pt>
                <c:pt idx="11">
                  <c:v>4.42</c:v>
                </c:pt>
                <c:pt idx="12">
                  <c:v>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1D-490D-9129-4127382B52E7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Sheet1!$D$2:$D$14</c:f>
              <c:numCache>
                <c:formatCode>General</c:formatCode>
                <c:ptCount val="13"/>
                <c:pt idx="0">
                  <c:v>0</c:v>
                </c:pt>
                <c:pt idx="1">
                  <c:v>0.76241564505842985</c:v>
                </c:pt>
                <c:pt idx="2">
                  <c:v>1.2827892852801559</c:v>
                </c:pt>
                <c:pt idx="3">
                  <c:v>1.778438253803071</c:v>
                </c:pt>
                <c:pt idx="4">
                  <c:v>2.188301347757271</c:v>
                </c:pt>
                <c:pt idx="5">
                  <c:v>2.521435286118507</c:v>
                </c:pt>
                <c:pt idx="6">
                  <c:v>2.8639591868846019</c:v>
                </c:pt>
                <c:pt idx="7">
                  <c:v>3.212141644984162</c:v>
                </c:pt>
                <c:pt idx="8">
                  <c:v>3.4842272133500778</c:v>
                </c:pt>
                <c:pt idx="9">
                  <c:v>3.7401267428126088</c:v>
                </c:pt>
                <c:pt idx="10">
                  <c:v>3.9985115723196052</c:v>
                </c:pt>
                <c:pt idx="11">
                  <c:v>4.2210303271282434</c:v>
                </c:pt>
                <c:pt idx="12">
                  <c:v>4.3700486282320838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61D-490D-9129-4127382B52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9487061961511725"/>
              <c:y val="0.94394385629918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 b="1" i="0" baseline="0">
                    <a:effectLst/>
                  </a:rPr>
                  <a:t>Lutein Production (mg/L)</a:t>
                </a:r>
                <a:endParaRPr lang="en-GB" sz="8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008381685231971"/>
          <c:y val="0.35039537634466633"/>
          <c:w val="0.15361100765782382"/>
          <c:h val="0.1266207811413969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881133446184849E-2"/>
          <c:y val="2.1166156754708485E-2"/>
          <c:w val="0.9148762640038316"/>
          <c:h val="0.89339317431595211"/>
        </c:manualLayout>
      </c:layout>
      <c:scatterChart>
        <c:scatterStyle val="lineMarker"/>
        <c:varyColors val="0"/>
        <c:ser>
          <c:idx val="1"/>
          <c:order val="0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Sheet1!$B$15:$B$27</c:f>
              <c:numCache>
                <c:formatCode>General</c:formatCode>
                <c:ptCount val="13"/>
                <c:pt idx="0" formatCode="0.000">
                  <c:v>7.7100000000000002E-2</c:v>
                </c:pt>
                <c:pt idx="1">
                  <c:v>0.15945980441610599</c:v>
                </c:pt>
                <c:pt idx="2">
                  <c:v>0.29886614011464818</c:v>
                </c:pt>
                <c:pt idx="3">
                  <c:v>0.46923766115912158</c:v>
                </c:pt>
                <c:pt idx="4">
                  <c:v>0.67574882131718683</c:v>
                </c:pt>
                <c:pt idx="5">
                  <c:v>0.8886120064715235</c:v>
                </c:pt>
                <c:pt idx="6">
                  <c:v>1.086163652059269</c:v>
                </c:pt>
                <c:pt idx="7">
                  <c:v>1.270526840435994</c:v>
                </c:pt>
                <c:pt idx="8">
                  <c:v>1.445390232594832</c:v>
                </c:pt>
                <c:pt idx="9">
                  <c:v>1.6038116800525051</c:v>
                </c:pt>
                <c:pt idx="10">
                  <c:v>1.7412158284379531</c:v>
                </c:pt>
                <c:pt idx="11">
                  <c:v>1.8525654410729699</c:v>
                </c:pt>
                <c:pt idx="12">
                  <c:v>1.925449729661608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53-4D15-A905-9D57E30B3BF1}"/>
            </c:ext>
          </c:extLst>
        </c:ser>
        <c:ser>
          <c:idx val="0"/>
          <c:order val="1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Sheet1!$I$15:$I$27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Sheet1!$J$15:$J$27</c:f>
              <c:numCache>
                <c:formatCode>0.000</c:formatCode>
                <c:ptCount val="13"/>
                <c:pt idx="0">
                  <c:v>7.7100000000000002E-2</c:v>
                </c:pt>
                <c:pt idx="1">
                  <c:v>0.18720000000000001</c:v>
                </c:pt>
                <c:pt idx="2">
                  <c:v>0.34229999999999999</c:v>
                </c:pt>
                <c:pt idx="3">
                  <c:v>0.49099999999999999</c:v>
                </c:pt>
                <c:pt idx="4">
                  <c:v>0.69179999999999997</c:v>
                </c:pt>
                <c:pt idx="5">
                  <c:v>0.97689999999999999</c:v>
                </c:pt>
                <c:pt idx="6">
                  <c:v>1.1603000000000001</c:v>
                </c:pt>
                <c:pt idx="7">
                  <c:v>1.3322000000000001</c:v>
                </c:pt>
                <c:pt idx="8">
                  <c:v>1.5707</c:v>
                </c:pt>
                <c:pt idx="9">
                  <c:v>1.7884</c:v>
                </c:pt>
                <c:pt idx="10">
                  <c:v>1.9537</c:v>
                </c:pt>
                <c:pt idx="11">
                  <c:v>2.1105999999999998</c:v>
                </c:pt>
                <c:pt idx="12">
                  <c:v>2.2050999999999998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824-469F-8BC5-93B8767606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935584"/>
        <c:axId val="402990976"/>
      </c:scatterChart>
      <c:valAx>
        <c:axId val="40193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90976"/>
        <c:crosses val="autoZero"/>
        <c:crossBetween val="midCat"/>
      </c:valAx>
      <c:valAx>
        <c:axId val="40299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Biomass Concentration (g/L)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935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523810234935541"/>
          <c:y val="0.43289335908422821"/>
          <c:w val="7.9029404013039248E-2"/>
          <c:h val="6.49420718500872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2025890770610455E-2"/>
          <c:y val="2.5455595019522638E-2"/>
          <c:w val="0.8903586561258533"/>
          <c:h val="0.8689539773046151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Sheet1!$K$15:$K$27</c:f>
              <c:numCache>
                <c:formatCode>General</c:formatCode>
                <c:ptCount val="13"/>
                <c:pt idx="0">
                  <c:v>783.5</c:v>
                </c:pt>
                <c:pt idx="1">
                  <c:v>759.6</c:v>
                </c:pt>
                <c:pt idx="2">
                  <c:v>619.20000000000005</c:v>
                </c:pt>
                <c:pt idx="3">
                  <c:v>581.4</c:v>
                </c:pt>
                <c:pt idx="4">
                  <c:v>463.6</c:v>
                </c:pt>
                <c:pt idx="5">
                  <c:v>419.9</c:v>
                </c:pt>
                <c:pt idx="6">
                  <c:v>587.70000000000005</c:v>
                </c:pt>
                <c:pt idx="7">
                  <c:v>859.7</c:v>
                </c:pt>
                <c:pt idx="8">
                  <c:v>1089.5999999999999</c:v>
                </c:pt>
                <c:pt idx="9">
                  <c:v>1372.4</c:v>
                </c:pt>
                <c:pt idx="10">
                  <c:v>1612.9</c:v>
                </c:pt>
                <c:pt idx="11">
                  <c:v>1848.7</c:v>
                </c:pt>
                <c:pt idx="12">
                  <c:v>2128.9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53-41BB-9C16-FB1306998204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Sheet1!$C$15:$C$27</c:f>
              <c:numCache>
                <c:formatCode>General</c:formatCode>
                <c:ptCount val="13"/>
                <c:pt idx="0">
                  <c:v>783.5</c:v>
                </c:pt>
                <c:pt idx="1">
                  <c:v>686.68040456390418</c:v>
                </c:pt>
                <c:pt idx="2">
                  <c:v>657.93308311360443</c:v>
                </c:pt>
                <c:pt idx="3">
                  <c:v>504.52265040009519</c:v>
                </c:pt>
                <c:pt idx="4">
                  <c:v>302.55904764809202</c:v>
                </c:pt>
                <c:pt idx="5">
                  <c:v>351.2919329926458</c:v>
                </c:pt>
                <c:pt idx="6">
                  <c:v>699.96202752277168</c:v>
                </c:pt>
                <c:pt idx="7">
                  <c:v>1007.969115791485</c:v>
                </c:pt>
                <c:pt idx="8">
                  <c:v>1250.825587299762</c:v>
                </c:pt>
                <c:pt idx="9">
                  <c:v>1629.9532260617179</c:v>
                </c:pt>
                <c:pt idx="10">
                  <c:v>2042.718682676262</c:v>
                </c:pt>
                <c:pt idx="11">
                  <c:v>2322.8062599412842</c:v>
                </c:pt>
                <c:pt idx="12">
                  <c:v>2542.0431509698869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53-41BB-9C16-FB13069982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342400"/>
        <c:axId val="496050992"/>
      </c:scatterChart>
      <c:valAx>
        <c:axId val="39434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050992"/>
        <c:crosses val="autoZero"/>
        <c:crossBetween val="midCat"/>
      </c:valAx>
      <c:valAx>
        <c:axId val="49605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Nitrate Concentration (mg/L)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4342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191028554928286"/>
          <c:y val="0.55120018484005429"/>
          <c:w val="8.7906990344659139E-2"/>
          <c:h val="7.810294045832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8142439107140337E-2"/>
          <c:y val="2.6459686385478045E-2"/>
          <c:w val="0.90623458064151319"/>
          <c:h val="0.86943726289033707"/>
        </c:manualLayout>
      </c:layout>
      <c:scatterChart>
        <c:scatterStyle val="lineMarker"/>
        <c:varyColors val="0"/>
        <c:ser>
          <c:idx val="0"/>
          <c:order val="0"/>
          <c:tx>
            <c:v>Experimental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Sheet1!$L$15:$L$27</c:f>
              <c:numCache>
                <c:formatCode>General</c:formatCode>
                <c:ptCount val="13"/>
                <c:pt idx="0">
                  <c:v>0</c:v>
                </c:pt>
                <c:pt idx="1">
                  <c:v>0.39900000000000002</c:v>
                </c:pt>
                <c:pt idx="2">
                  <c:v>0.67200000000000004</c:v>
                </c:pt>
                <c:pt idx="3">
                  <c:v>1.0289999999999999</c:v>
                </c:pt>
                <c:pt idx="4">
                  <c:v>1.4511000000000001</c:v>
                </c:pt>
                <c:pt idx="5">
                  <c:v>1.827</c:v>
                </c:pt>
                <c:pt idx="6">
                  <c:v>2.3729999999999998</c:v>
                </c:pt>
                <c:pt idx="7">
                  <c:v>2.9609999999999999</c:v>
                </c:pt>
                <c:pt idx="8">
                  <c:v>3.2550000000000003</c:v>
                </c:pt>
                <c:pt idx="9">
                  <c:v>3.423</c:v>
                </c:pt>
                <c:pt idx="10">
                  <c:v>3.528</c:v>
                </c:pt>
                <c:pt idx="11">
                  <c:v>3.633</c:v>
                </c:pt>
                <c:pt idx="12">
                  <c:v>3.4649999999999999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06-413A-B5C9-1769AC98FC6B}"/>
            </c:ext>
          </c:extLst>
        </c:ser>
        <c:ser>
          <c:idx val="1"/>
          <c:order val="1"/>
          <c:tx>
            <c:v>Predicted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[1]Sheet1!$I$2:$I$14</c:f>
              <c:numCache>
                <c:formatCode>General</c:formatCode>
                <c:ptCount val="13"/>
                <c:pt idx="0">
                  <c:v>0</c:v>
                </c:pt>
                <c:pt idx="1">
                  <c:v>12</c:v>
                </c:pt>
                <c:pt idx="2">
                  <c:v>24</c:v>
                </c:pt>
                <c:pt idx="3">
                  <c:v>36</c:v>
                </c:pt>
                <c:pt idx="4">
                  <c:v>48</c:v>
                </c:pt>
                <c:pt idx="5">
                  <c:v>60</c:v>
                </c:pt>
                <c:pt idx="6">
                  <c:v>72</c:v>
                </c:pt>
                <c:pt idx="7">
                  <c:v>84</c:v>
                </c:pt>
                <c:pt idx="8">
                  <c:v>96</c:v>
                </c:pt>
                <c:pt idx="9">
                  <c:v>108</c:v>
                </c:pt>
                <c:pt idx="10">
                  <c:v>120</c:v>
                </c:pt>
                <c:pt idx="11">
                  <c:v>132</c:v>
                </c:pt>
                <c:pt idx="12">
                  <c:v>144</c:v>
                </c:pt>
              </c:numCache>
            </c:numRef>
          </c:xVal>
          <c:yVal>
            <c:numRef>
              <c:f>Sheet1!$D$15:$D$27</c:f>
              <c:numCache>
                <c:formatCode>General</c:formatCode>
                <c:ptCount val="13"/>
                <c:pt idx="0">
                  <c:v>0</c:v>
                </c:pt>
                <c:pt idx="1">
                  <c:v>0.37808174532504868</c:v>
                </c:pt>
                <c:pt idx="2">
                  <c:v>0.61522750929913039</c:v>
                </c:pt>
                <c:pt idx="3">
                  <c:v>0.93801954919981712</c:v>
                </c:pt>
                <c:pt idx="4">
                  <c:v>1.301316418912968</c:v>
                </c:pt>
                <c:pt idx="5">
                  <c:v>1.672262175450377</c:v>
                </c:pt>
                <c:pt idx="6">
                  <c:v>2.0375634825901621</c:v>
                </c:pt>
                <c:pt idx="7">
                  <c:v>2.3931189618414281</c:v>
                </c:pt>
                <c:pt idx="8">
                  <c:v>2.7238076206292581</c:v>
                </c:pt>
                <c:pt idx="9">
                  <c:v>3.0126186199411769</c:v>
                </c:pt>
                <c:pt idx="10">
                  <c:v>3.2272753881716461</c:v>
                </c:pt>
                <c:pt idx="11">
                  <c:v>3.3218503011142122</c:v>
                </c:pt>
                <c:pt idx="12">
                  <c:v>3.266697074011998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06-413A-B5C9-1769AC98F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851984"/>
        <c:axId val="405760000"/>
      </c:scatterChart>
      <c:valAx>
        <c:axId val="490851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Time (h)</a:t>
                </a:r>
              </a:p>
            </c:rich>
          </c:tx>
          <c:layout>
            <c:manualLayout>
              <c:xMode val="edge"/>
              <c:yMode val="edge"/>
              <c:x val="0.47503346103281074"/>
              <c:y val="0.942076962268903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60000"/>
        <c:crosses val="autoZero"/>
        <c:crossBetween val="midCat"/>
      </c:valAx>
      <c:valAx>
        <c:axId val="405760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1"/>
                  <a:t>Lutein Production</a:t>
                </a:r>
                <a:r>
                  <a:rPr lang="en-GB" sz="1100" b="1" baseline="0"/>
                  <a:t> (mg/L)</a:t>
                </a:r>
                <a:endParaRPr lang="en-GB" sz="11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851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870874096924433"/>
          <c:y val="0.33799800649196782"/>
          <c:w val="0.13219672316543915"/>
          <c:h val="0.136808889848533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7</xdr:row>
      <xdr:rowOff>95250</xdr:rowOff>
    </xdr:from>
    <xdr:to>
      <xdr:col>25</xdr:col>
      <xdr:colOff>361950</xdr:colOff>
      <xdr:row>40</xdr:row>
      <xdr:rowOff>19448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BFAAD-FE8A-4CC7-A2C7-7E65D3F18A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139699</xdr:colOff>
      <xdr:row>4</xdr:row>
      <xdr:rowOff>30163</xdr:rowOff>
    </xdr:from>
    <xdr:to>
      <xdr:col>39</xdr:col>
      <xdr:colOff>555625</xdr:colOff>
      <xdr:row>36</xdr:row>
      <xdr:rowOff>38591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285D78-DDAF-40DD-8BF2-8964E2B38D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41</xdr:col>
      <xdr:colOff>500677</xdr:colOff>
      <xdr:row>2</xdr:row>
      <xdr:rowOff>193210</xdr:rowOff>
    </xdr:from>
    <xdr:to>
      <xdr:col>54</xdr:col>
      <xdr:colOff>365088</xdr:colOff>
      <xdr:row>30</xdr:row>
      <xdr:rowOff>110456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0AEC911-B26C-4775-A095-73C37DFDDE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47625</xdr:rowOff>
    </xdr:from>
    <xdr:to>
      <xdr:col>16</xdr:col>
      <xdr:colOff>593321</xdr:colOff>
      <xdr:row>68</xdr:row>
      <xdr:rowOff>170784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8F12811-A9C2-41E3-A119-FF84AFBE0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587375</xdr:colOff>
      <xdr:row>46</xdr:row>
      <xdr:rowOff>174625</xdr:rowOff>
    </xdr:from>
    <xdr:to>
      <xdr:col>34</xdr:col>
      <xdr:colOff>237377</xdr:colOff>
      <xdr:row>75</xdr:row>
      <xdr:rowOff>138113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6FB82951-4506-4F63-ABC8-E94E99D41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36</xdr:col>
      <xdr:colOff>314325</xdr:colOff>
      <xdr:row>34</xdr:row>
      <xdr:rowOff>117475</xdr:rowOff>
    </xdr:from>
    <xdr:to>
      <xdr:col>52</xdr:col>
      <xdr:colOff>211083</xdr:colOff>
      <xdr:row>64</xdr:row>
      <xdr:rowOff>103982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8E3E3FD-B4F8-44B5-8CEA-8A99D4395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stafizor/Documents/Bioprocess%20Simulation%20using%20Machine%20Learning/RNN/Data/Optimised_Networks/Predictions/1HL%20Manual/1_15_30_0.0008_5%20predictions%20offline%20B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12</v>
          </cell>
        </row>
        <row r="4">
          <cell r="I4">
            <v>24</v>
          </cell>
        </row>
        <row r="5">
          <cell r="I5">
            <v>36</v>
          </cell>
        </row>
        <row r="6">
          <cell r="I6">
            <v>48</v>
          </cell>
        </row>
        <row r="7">
          <cell r="I7">
            <v>60</v>
          </cell>
        </row>
        <row r="8">
          <cell r="I8">
            <v>72</v>
          </cell>
        </row>
        <row r="9">
          <cell r="I9">
            <v>84</v>
          </cell>
        </row>
        <row r="10">
          <cell r="I10">
            <v>96</v>
          </cell>
        </row>
        <row r="11">
          <cell r="I11">
            <v>108</v>
          </cell>
        </row>
        <row r="12">
          <cell r="I12">
            <v>120</v>
          </cell>
        </row>
        <row r="13">
          <cell r="I13">
            <v>132</v>
          </cell>
        </row>
        <row r="14">
          <cell r="I14">
            <v>144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3"/>
  <sheetViews>
    <sheetView tabSelected="1" zoomScale="53" zoomScaleNormal="53" workbookViewId="0">
      <selection activeCell="AB45" sqref="AB45"/>
    </sheetView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</row>
    <row r="2" spans="1:14">
      <c r="A2" s="1">
        <v>0</v>
      </c>
      <c r="B2">
        <f>J2</f>
        <v>7.6999999999999999E-2</v>
      </c>
      <c r="C2">
        <f>K2</f>
        <v>2649.39</v>
      </c>
      <c r="D2">
        <f>L2</f>
        <v>0</v>
      </c>
      <c r="I2" s="2">
        <v>0</v>
      </c>
      <c r="J2" s="2">
        <v>7.6999999999999999E-2</v>
      </c>
      <c r="K2" s="2">
        <v>2649.39</v>
      </c>
      <c r="L2" s="2">
        <v>0</v>
      </c>
      <c r="M2" s="2">
        <v>480</v>
      </c>
      <c r="N2" s="2">
        <v>0.5</v>
      </c>
    </row>
    <row r="3" spans="1:14">
      <c r="A3" s="1">
        <v>1</v>
      </c>
      <c r="B3">
        <v>0.27588119517003462</v>
      </c>
      <c r="C3">
        <v>2883.1274013382199</v>
      </c>
      <c r="D3">
        <v>0.76241564505842985</v>
      </c>
      <c r="E3">
        <v>480</v>
      </c>
      <c r="F3">
        <v>0.5</v>
      </c>
      <c r="I3" s="2">
        <v>12</v>
      </c>
      <c r="J3" s="2">
        <v>0.38109999999999999</v>
      </c>
      <c r="K3" s="2">
        <v>2697.95</v>
      </c>
      <c r="L3" s="2">
        <v>0.77</v>
      </c>
      <c r="M3" s="2">
        <v>480</v>
      </c>
      <c r="N3" s="2">
        <v>0.5</v>
      </c>
    </row>
    <row r="4" spans="1:14">
      <c r="A4" s="1">
        <v>2</v>
      </c>
      <c r="B4">
        <v>0.5882088426861426</v>
      </c>
      <c r="C4">
        <v>2405.5636310561372</v>
      </c>
      <c r="D4">
        <v>1.2827892852801559</v>
      </c>
      <c r="E4">
        <v>480</v>
      </c>
      <c r="F4">
        <v>0.5</v>
      </c>
      <c r="I4" s="2">
        <v>24</v>
      </c>
      <c r="J4" s="2">
        <v>0.68759999999999999</v>
      </c>
      <c r="K4" s="2">
        <v>2418.3200000000002</v>
      </c>
      <c r="L4" s="2">
        <v>1.35</v>
      </c>
      <c r="M4" s="2">
        <v>480</v>
      </c>
      <c r="N4" s="2">
        <v>0.5</v>
      </c>
    </row>
    <row r="5" spans="1:14">
      <c r="A5" s="1">
        <v>3</v>
      </c>
      <c r="B5">
        <v>0.86939436511004997</v>
      </c>
      <c r="C5">
        <v>2443.4659963908989</v>
      </c>
      <c r="D5">
        <v>1.778438253803071</v>
      </c>
      <c r="E5">
        <v>480</v>
      </c>
      <c r="F5">
        <v>0.5</v>
      </c>
      <c r="I5" s="2">
        <v>36</v>
      </c>
      <c r="J5" s="2">
        <v>0.98209999999999997</v>
      </c>
      <c r="K5" s="2">
        <v>2332.4499999999998</v>
      </c>
      <c r="L5" s="2">
        <v>1.93</v>
      </c>
      <c r="M5" s="2">
        <v>480</v>
      </c>
      <c r="N5" s="2">
        <v>0.5</v>
      </c>
    </row>
    <row r="6" spans="1:14">
      <c r="A6" s="1">
        <v>4</v>
      </c>
      <c r="B6">
        <v>1.1391380596247149</v>
      </c>
      <c r="C6">
        <v>2336.0034981636659</v>
      </c>
      <c r="D6">
        <v>2.188301347757271</v>
      </c>
      <c r="E6">
        <v>480</v>
      </c>
      <c r="F6">
        <v>0.5</v>
      </c>
      <c r="I6" s="2">
        <v>48</v>
      </c>
      <c r="J6" s="2">
        <v>1.2837000000000001</v>
      </c>
      <c r="K6" s="2">
        <v>2600.84</v>
      </c>
      <c r="L6" s="2">
        <v>2.35</v>
      </c>
      <c r="M6" s="2">
        <v>480</v>
      </c>
      <c r="N6" s="2">
        <v>0.5</v>
      </c>
    </row>
    <row r="7" spans="1:14">
      <c r="A7" s="1">
        <v>5</v>
      </c>
      <c r="B7">
        <v>1.4145576912462079</v>
      </c>
      <c r="C7">
        <v>2218.8211001537479</v>
      </c>
      <c r="D7">
        <v>2.521435286118507</v>
      </c>
      <c r="E7">
        <v>480</v>
      </c>
      <c r="F7">
        <v>0.5</v>
      </c>
      <c r="I7" s="2">
        <v>60</v>
      </c>
      <c r="J7" s="2">
        <v>1.4993000000000001</v>
      </c>
      <c r="K7" s="2">
        <v>2349.98</v>
      </c>
      <c r="L7" s="2">
        <v>2.83</v>
      </c>
      <c r="M7" s="2">
        <v>480</v>
      </c>
      <c r="N7" s="2">
        <v>0.5</v>
      </c>
    </row>
    <row r="8" spans="1:14">
      <c r="A8" s="1">
        <v>6</v>
      </c>
      <c r="B8">
        <v>1.6422391058139389</v>
      </c>
      <c r="C8">
        <v>3578.2837694201648</v>
      </c>
      <c r="D8">
        <v>2.8639591868846019</v>
      </c>
      <c r="E8">
        <v>480</v>
      </c>
      <c r="F8">
        <v>0.5</v>
      </c>
      <c r="I8" s="2">
        <v>72</v>
      </c>
      <c r="J8" s="2">
        <v>1.6791</v>
      </c>
      <c r="K8" s="2">
        <v>3456.13</v>
      </c>
      <c r="L8" s="2">
        <v>3.11</v>
      </c>
      <c r="M8" s="2">
        <v>480</v>
      </c>
      <c r="N8" s="2">
        <v>0.5</v>
      </c>
    </row>
    <row r="9" spans="1:14">
      <c r="A9" s="1">
        <v>7</v>
      </c>
      <c r="B9">
        <v>1.851765344546396</v>
      </c>
      <c r="C9">
        <v>5995.9312887683291</v>
      </c>
      <c r="D9">
        <v>3.212141644984162</v>
      </c>
      <c r="E9">
        <v>480</v>
      </c>
      <c r="F9">
        <v>0.5</v>
      </c>
      <c r="I9" s="2">
        <v>84</v>
      </c>
      <c r="J9" s="2">
        <v>1.9052</v>
      </c>
      <c r="K9" s="2">
        <v>6389.51</v>
      </c>
      <c r="L9" s="2">
        <v>3.45</v>
      </c>
      <c r="M9" s="2">
        <v>480</v>
      </c>
      <c r="N9" s="2">
        <v>0.5</v>
      </c>
    </row>
    <row r="10" spans="1:14">
      <c r="A10" s="1">
        <v>8</v>
      </c>
      <c r="B10">
        <v>2.048672086841167</v>
      </c>
      <c r="C10">
        <v>8326.9777949848612</v>
      </c>
      <c r="D10">
        <v>3.4842272133500778</v>
      </c>
      <c r="E10">
        <v>480</v>
      </c>
      <c r="F10">
        <v>0.5</v>
      </c>
      <c r="I10" s="2">
        <v>96</v>
      </c>
      <c r="J10" s="2">
        <v>2.1707999999999998</v>
      </c>
      <c r="K10" s="2">
        <v>8332.61</v>
      </c>
      <c r="L10" s="2">
        <v>3.68</v>
      </c>
      <c r="M10" s="2">
        <v>480</v>
      </c>
      <c r="N10" s="2">
        <v>0.5</v>
      </c>
    </row>
    <row r="11" spans="1:14">
      <c r="A11" s="1">
        <v>9</v>
      </c>
      <c r="B11">
        <v>2.2330527405379099</v>
      </c>
      <c r="C11">
        <v>10517.59842662781</v>
      </c>
      <c r="D11">
        <v>3.7401267428126088</v>
      </c>
      <c r="E11">
        <v>480</v>
      </c>
      <c r="F11">
        <v>0.5</v>
      </c>
      <c r="I11" s="2">
        <v>108</v>
      </c>
      <c r="J11" s="2">
        <v>2.3233000000000001</v>
      </c>
      <c r="K11" s="2">
        <v>10569.2</v>
      </c>
      <c r="L11" s="2">
        <v>3.98</v>
      </c>
      <c r="M11" s="2">
        <v>480</v>
      </c>
      <c r="N11" s="2">
        <v>0.5</v>
      </c>
    </row>
    <row r="12" spans="1:14">
      <c r="A12" s="1">
        <v>10</v>
      </c>
      <c r="B12">
        <v>2.401876123939878</v>
      </c>
      <c r="C12">
        <v>12413.30064083345</v>
      </c>
      <c r="D12">
        <v>3.9985115723196052</v>
      </c>
      <c r="E12">
        <v>480</v>
      </c>
      <c r="F12">
        <v>0.5</v>
      </c>
      <c r="I12" s="2">
        <v>120</v>
      </c>
      <c r="J12" s="2">
        <v>2.4824999999999999</v>
      </c>
      <c r="K12" s="2">
        <v>11934.88</v>
      </c>
      <c r="L12" s="2">
        <v>4.18</v>
      </c>
      <c r="M12" s="2">
        <v>480</v>
      </c>
      <c r="N12" s="2">
        <v>0.5</v>
      </c>
    </row>
    <row r="13" spans="1:14">
      <c r="A13" s="1">
        <v>11</v>
      </c>
      <c r="B13">
        <v>2.5462346319376441</v>
      </c>
      <c r="C13">
        <v>13970.860106397629</v>
      </c>
      <c r="D13">
        <v>4.2210303271282434</v>
      </c>
      <c r="E13">
        <v>480</v>
      </c>
      <c r="F13">
        <v>0.5</v>
      </c>
      <c r="I13" s="2">
        <v>132</v>
      </c>
      <c r="J13" s="2">
        <v>2.6442000000000001</v>
      </c>
      <c r="K13" s="2">
        <v>13419.53</v>
      </c>
      <c r="L13" s="2">
        <v>4.42</v>
      </c>
      <c r="M13" s="2">
        <v>480</v>
      </c>
      <c r="N13" s="2">
        <v>0.5</v>
      </c>
    </row>
    <row r="14" spans="1:14">
      <c r="A14" s="1">
        <v>12</v>
      </c>
      <c r="B14">
        <v>2.6598165216657899</v>
      </c>
      <c r="C14">
        <v>15809.57984086951</v>
      </c>
      <c r="D14">
        <v>4.3700486282320838</v>
      </c>
      <c r="E14">
        <v>480</v>
      </c>
      <c r="F14">
        <v>0.5</v>
      </c>
      <c r="I14" s="2">
        <v>144</v>
      </c>
      <c r="J14" s="2">
        <v>2.7401</v>
      </c>
      <c r="K14" s="2">
        <v>15082.08</v>
      </c>
      <c r="L14" s="2">
        <v>4.62</v>
      </c>
      <c r="M14" s="2">
        <v>480</v>
      </c>
      <c r="N14" s="2">
        <v>0.5</v>
      </c>
    </row>
    <row r="15" spans="1:14">
      <c r="A15" s="1">
        <v>13</v>
      </c>
      <c r="B15" s="6">
        <f>J15</f>
        <v>7.7100000000000002E-2</v>
      </c>
      <c r="C15">
        <f>K15</f>
        <v>783.5</v>
      </c>
      <c r="D15">
        <f>L15</f>
        <v>0</v>
      </c>
      <c r="I15" s="2">
        <v>0</v>
      </c>
      <c r="J15" s="3">
        <v>7.7100000000000002E-2</v>
      </c>
      <c r="K15" s="4">
        <v>783.5</v>
      </c>
      <c r="L15" s="5">
        <v>0</v>
      </c>
      <c r="M15" s="2">
        <v>300</v>
      </c>
      <c r="N15" s="2">
        <v>0.1</v>
      </c>
    </row>
    <row r="16" spans="1:14">
      <c r="A16" s="1">
        <v>14</v>
      </c>
      <c r="B16">
        <v>0.15945980441610599</v>
      </c>
      <c r="C16">
        <v>686.68040456390418</v>
      </c>
      <c r="D16">
        <v>0.37808174532504868</v>
      </c>
      <c r="E16">
        <v>300</v>
      </c>
      <c r="F16">
        <v>9.9999999999999978E-2</v>
      </c>
      <c r="I16" s="2">
        <v>12</v>
      </c>
      <c r="J16" s="3">
        <v>0.18720000000000001</v>
      </c>
      <c r="K16" s="4">
        <v>759.6</v>
      </c>
      <c r="L16" s="5">
        <v>0.39900000000000002</v>
      </c>
      <c r="M16" s="2">
        <v>300</v>
      </c>
      <c r="N16" s="2">
        <v>0.1</v>
      </c>
    </row>
    <row r="17" spans="1:26">
      <c r="A17" s="1">
        <v>15</v>
      </c>
      <c r="B17">
        <v>0.29886614011464818</v>
      </c>
      <c r="C17">
        <v>657.93308311360443</v>
      </c>
      <c r="D17">
        <v>0.61522750929913039</v>
      </c>
      <c r="E17">
        <v>300</v>
      </c>
      <c r="F17">
        <v>9.9999999999999978E-2</v>
      </c>
      <c r="I17" s="2">
        <v>24</v>
      </c>
      <c r="J17" s="3">
        <v>0.34229999999999999</v>
      </c>
      <c r="K17" s="4">
        <v>619.20000000000005</v>
      </c>
      <c r="L17" s="5">
        <v>0.67200000000000004</v>
      </c>
      <c r="M17" s="2">
        <v>300</v>
      </c>
      <c r="N17" s="2">
        <v>0.1</v>
      </c>
    </row>
    <row r="18" spans="1:26">
      <c r="A18" s="1">
        <v>16</v>
      </c>
      <c r="B18">
        <v>0.46923766115912158</v>
      </c>
      <c r="C18">
        <v>504.52265040009519</v>
      </c>
      <c r="D18">
        <v>0.93801954919981712</v>
      </c>
      <c r="E18">
        <v>300</v>
      </c>
      <c r="F18">
        <v>9.9999999999999978E-2</v>
      </c>
      <c r="I18" s="2">
        <v>36</v>
      </c>
      <c r="J18" s="3">
        <v>0.49099999999999999</v>
      </c>
      <c r="K18" s="4">
        <v>581.4</v>
      </c>
      <c r="L18" s="5">
        <v>1.0289999999999999</v>
      </c>
      <c r="M18" s="2">
        <v>300</v>
      </c>
      <c r="N18" s="2">
        <v>0.1</v>
      </c>
    </row>
    <row r="19" spans="1:26">
      <c r="A19" s="1">
        <v>17</v>
      </c>
      <c r="B19">
        <v>0.67574882131718683</v>
      </c>
      <c r="C19">
        <v>302.55904764809202</v>
      </c>
      <c r="D19">
        <v>1.301316418912968</v>
      </c>
      <c r="E19">
        <v>300</v>
      </c>
      <c r="F19">
        <v>9.9999999999999978E-2</v>
      </c>
      <c r="I19" s="2">
        <v>48</v>
      </c>
      <c r="J19" s="3">
        <v>0.69179999999999997</v>
      </c>
      <c r="K19" s="4">
        <v>463.6</v>
      </c>
      <c r="L19" s="5">
        <v>1.4511000000000001</v>
      </c>
      <c r="M19" s="2">
        <v>300</v>
      </c>
      <c r="N19" s="2">
        <v>0.1</v>
      </c>
    </row>
    <row r="20" spans="1:26">
      <c r="A20" s="1">
        <v>18</v>
      </c>
      <c r="B20">
        <v>0.8886120064715235</v>
      </c>
      <c r="C20">
        <v>351.2919329926458</v>
      </c>
      <c r="D20">
        <v>1.672262175450377</v>
      </c>
      <c r="E20">
        <v>300</v>
      </c>
      <c r="F20">
        <v>9.9999999999999978E-2</v>
      </c>
      <c r="I20" s="2">
        <v>60</v>
      </c>
      <c r="J20" s="3">
        <v>0.97689999999999999</v>
      </c>
      <c r="K20" s="4">
        <v>419.9</v>
      </c>
      <c r="L20" s="5">
        <v>1.827</v>
      </c>
      <c r="M20" s="2">
        <v>300</v>
      </c>
      <c r="N20" s="2">
        <v>0.1</v>
      </c>
    </row>
    <row r="21" spans="1:26">
      <c r="A21" s="1">
        <v>19</v>
      </c>
      <c r="B21">
        <v>1.086163652059269</v>
      </c>
      <c r="C21">
        <v>699.96202752277168</v>
      </c>
      <c r="D21">
        <v>2.0375634825901621</v>
      </c>
      <c r="E21">
        <v>300</v>
      </c>
      <c r="F21">
        <v>9.9999999999999978E-2</v>
      </c>
      <c r="I21" s="2">
        <v>72</v>
      </c>
      <c r="J21" s="3">
        <v>1.1603000000000001</v>
      </c>
      <c r="K21" s="4">
        <v>587.70000000000005</v>
      </c>
      <c r="L21" s="5">
        <v>2.3729999999999998</v>
      </c>
      <c r="M21" s="2">
        <v>300</v>
      </c>
      <c r="N21" s="2">
        <v>0.1</v>
      </c>
    </row>
    <row r="22" spans="1:26">
      <c r="A22" s="1">
        <v>20</v>
      </c>
      <c r="B22">
        <v>1.270526840435994</v>
      </c>
      <c r="C22">
        <v>1007.969115791485</v>
      </c>
      <c r="D22">
        <v>2.3931189618414281</v>
      </c>
      <c r="E22">
        <v>300</v>
      </c>
      <c r="F22">
        <v>9.9999999999999978E-2</v>
      </c>
      <c r="I22" s="2">
        <v>84</v>
      </c>
      <c r="J22" s="3">
        <v>1.3322000000000001</v>
      </c>
      <c r="K22" s="4">
        <v>859.7</v>
      </c>
      <c r="L22" s="5">
        <v>2.9609999999999999</v>
      </c>
      <c r="M22" s="2">
        <v>300</v>
      </c>
      <c r="N22" s="2">
        <v>0.1</v>
      </c>
    </row>
    <row r="23" spans="1:26">
      <c r="A23" s="1">
        <v>21</v>
      </c>
      <c r="B23">
        <v>1.445390232594832</v>
      </c>
      <c r="C23">
        <v>1250.825587299762</v>
      </c>
      <c r="D23">
        <v>2.7238076206292581</v>
      </c>
      <c r="E23">
        <v>300</v>
      </c>
      <c r="F23">
        <v>9.9999999999999978E-2</v>
      </c>
      <c r="I23" s="2">
        <v>96</v>
      </c>
      <c r="J23" s="3">
        <v>1.5707</v>
      </c>
      <c r="K23" s="4">
        <v>1089.5999999999999</v>
      </c>
      <c r="L23" s="5">
        <v>3.2550000000000003</v>
      </c>
      <c r="M23" s="2">
        <v>300</v>
      </c>
      <c r="N23" s="2">
        <v>0.1</v>
      </c>
    </row>
    <row r="24" spans="1:26">
      <c r="A24" s="1">
        <v>22</v>
      </c>
      <c r="B24">
        <v>1.6038116800525051</v>
      </c>
      <c r="C24">
        <v>1629.9532260617179</v>
      </c>
      <c r="D24">
        <v>3.0126186199411769</v>
      </c>
      <c r="E24">
        <v>300</v>
      </c>
      <c r="F24">
        <v>9.9999999999999978E-2</v>
      </c>
      <c r="I24" s="2">
        <v>108</v>
      </c>
      <c r="J24" s="3">
        <v>1.7884</v>
      </c>
      <c r="K24" s="4">
        <v>1372.4</v>
      </c>
      <c r="L24" s="5">
        <v>3.423</v>
      </c>
      <c r="M24" s="2">
        <v>300</v>
      </c>
      <c r="N24" s="2">
        <v>0.1</v>
      </c>
    </row>
    <row r="25" spans="1:26">
      <c r="A25" s="1">
        <v>23</v>
      </c>
      <c r="B25">
        <v>1.7412158284379531</v>
      </c>
      <c r="C25">
        <v>2042.718682676262</v>
      </c>
      <c r="D25">
        <v>3.2272753881716461</v>
      </c>
      <c r="E25">
        <v>300</v>
      </c>
      <c r="F25">
        <v>9.9999999999999978E-2</v>
      </c>
      <c r="I25" s="2">
        <v>120</v>
      </c>
      <c r="J25" s="3">
        <v>1.9537</v>
      </c>
      <c r="K25" s="4">
        <v>1612.9</v>
      </c>
      <c r="L25" s="5">
        <v>3.528</v>
      </c>
      <c r="M25" s="2">
        <v>300</v>
      </c>
      <c r="N25" s="2">
        <v>0.1</v>
      </c>
    </row>
    <row r="26" spans="1:26">
      <c r="B26">
        <v>1.8525654410729699</v>
      </c>
      <c r="C26">
        <v>2322.8062599412842</v>
      </c>
      <c r="D26">
        <v>3.3218503011142122</v>
      </c>
      <c r="E26">
        <v>300</v>
      </c>
      <c r="F26">
        <v>9.9999999999999978E-2</v>
      </c>
      <c r="I26" s="2">
        <v>132</v>
      </c>
      <c r="J26" s="3">
        <v>2.1105999999999998</v>
      </c>
      <c r="K26" s="4">
        <v>1848.7</v>
      </c>
      <c r="L26" s="5">
        <v>3.633</v>
      </c>
      <c r="M26" s="2">
        <v>300</v>
      </c>
      <c r="N26" s="2">
        <v>0.1</v>
      </c>
    </row>
    <row r="27" spans="1:26">
      <c r="B27">
        <v>1.925449729661608</v>
      </c>
      <c r="C27">
        <v>2542.0431509698869</v>
      </c>
      <c r="D27">
        <v>3.266697074011998</v>
      </c>
      <c r="E27">
        <v>300</v>
      </c>
      <c r="F27">
        <v>9.9999999999999978E-2</v>
      </c>
      <c r="I27" s="2">
        <v>144</v>
      </c>
      <c r="J27" s="3">
        <v>2.2050999999999998</v>
      </c>
      <c r="K27" s="4">
        <v>2128.9</v>
      </c>
      <c r="L27" s="5">
        <v>3.4649999999999999</v>
      </c>
      <c r="M27" s="2">
        <v>300</v>
      </c>
      <c r="N27" s="2">
        <v>0.1</v>
      </c>
    </row>
    <row r="30" spans="1:26">
      <c r="S30">
        <f>ABS((J2-B2)/J2)</f>
        <v>0</v>
      </c>
      <c r="T30">
        <f>ABS((K2-C2)/K2)</f>
        <v>0</v>
      </c>
      <c r="U30" t="e">
        <f>ABS((L2-D2)/L2)</f>
        <v>#DIV/0!</v>
      </c>
      <c r="X30">
        <f>ABS((J15-B15)/J15)</f>
        <v>0</v>
      </c>
      <c r="Y30">
        <f t="shared" ref="Y30:Z42" si="0">ABS((K15-C15)/K15)</f>
        <v>0</v>
      </c>
      <c r="Z30" t="e">
        <f t="shared" si="0"/>
        <v>#DIV/0!</v>
      </c>
    </row>
    <row r="31" spans="1:26">
      <c r="S31">
        <f t="shared" ref="S31:S41" si="1">ABS((J3-B3)/J3)</f>
        <v>0.27609237688261712</v>
      </c>
      <c r="T31">
        <f t="shared" ref="T31:T38" si="2">ABS((K3-C3)/K3)</f>
        <v>6.863633549110254E-2</v>
      </c>
      <c r="U31">
        <f t="shared" ref="U31:U42" si="3">ABS((L3-D3)/L3)</f>
        <v>9.8498116124287934E-3</v>
      </c>
      <c r="X31">
        <f t="shared" ref="X31:X42" si="4">ABS((J16-B16)/J16)</f>
        <v>0.14818480546951929</v>
      </c>
      <c r="Y31">
        <f t="shared" si="0"/>
        <v>9.599736102698242E-2</v>
      </c>
      <c r="Z31">
        <f t="shared" si="0"/>
        <v>5.2426703445993338E-2</v>
      </c>
    </row>
    <row r="32" spans="1:26">
      <c r="S32">
        <f t="shared" si="1"/>
        <v>0.1445479309392923</v>
      </c>
      <c r="T32">
        <f t="shared" si="2"/>
        <v>5.2748887425415085E-3</v>
      </c>
      <c r="U32">
        <f t="shared" si="3"/>
        <v>4.9785714607291989E-2</v>
      </c>
      <c r="X32">
        <f t="shared" si="4"/>
        <v>0.12688828479506811</v>
      </c>
      <c r="Y32">
        <f t="shared" si="0"/>
        <v>6.2553428801040659E-2</v>
      </c>
      <c r="Z32">
        <f t="shared" si="0"/>
        <v>8.4482873066770311E-2</v>
      </c>
    </row>
    <row r="33" spans="18:26">
      <c r="S33">
        <f t="shared" si="1"/>
        <v>0.11475983595351798</v>
      </c>
      <c r="T33">
        <f t="shared" si="2"/>
        <v>4.7596302767861733E-2</v>
      </c>
      <c r="U33">
        <f t="shared" si="3"/>
        <v>7.8529402174574603E-2</v>
      </c>
      <c r="X33">
        <f t="shared" si="4"/>
        <v>4.4322482364314492E-2</v>
      </c>
      <c r="Y33">
        <f t="shared" si="0"/>
        <v>0.13222798348796833</v>
      </c>
      <c r="Z33">
        <f t="shared" si="0"/>
        <v>8.8416375899108654E-2</v>
      </c>
    </row>
    <row r="34" spans="18:26">
      <c r="S34">
        <f t="shared" si="1"/>
        <v>0.11261349254131427</v>
      </c>
      <c r="T34">
        <f t="shared" si="2"/>
        <v>0.10182729496483223</v>
      </c>
      <c r="U34">
        <f t="shared" si="3"/>
        <v>6.8807937124565552E-2</v>
      </c>
      <c r="X34">
        <f t="shared" si="4"/>
        <v>2.3202050712363601E-2</v>
      </c>
      <c r="Y34">
        <f t="shared" si="0"/>
        <v>0.3473704753061001</v>
      </c>
      <c r="Z34">
        <f t="shared" si="0"/>
        <v>0.10322071606852184</v>
      </c>
    </row>
    <row r="35" spans="18:26">
      <c r="S35">
        <f t="shared" si="1"/>
        <v>5.6521249085434655E-2</v>
      </c>
      <c r="T35">
        <f>ABS((K7-C7)/K7)</f>
        <v>5.5812772809237569E-2</v>
      </c>
      <c r="U35">
        <f t="shared" si="3"/>
        <v>0.10903346780264773</v>
      </c>
      <c r="X35">
        <f t="shared" si="4"/>
        <v>9.0375671541075328E-2</v>
      </c>
      <c r="Y35">
        <f t="shared" si="0"/>
        <v>0.16339144321827623</v>
      </c>
      <c r="Z35">
        <f t="shared" si="0"/>
        <v>8.4695032594210684E-2</v>
      </c>
    </row>
    <row r="36" spans="18:26">
      <c r="S36">
        <f t="shared" si="1"/>
        <v>2.1952768855971107E-2</v>
      </c>
      <c r="T36">
        <f t="shared" si="2"/>
        <v>3.5344089898286447E-2</v>
      </c>
      <c r="U36">
        <f t="shared" si="3"/>
        <v>7.9112801644822497E-2</v>
      </c>
      <c r="X36">
        <f t="shared" si="4"/>
        <v>6.3894120435000507E-2</v>
      </c>
      <c r="Y36">
        <f t="shared" si="0"/>
        <v>0.19101927432835056</v>
      </c>
      <c r="Z36">
        <f t="shared" si="0"/>
        <v>0.14135546456377485</v>
      </c>
    </row>
    <row r="37" spans="18:26">
      <c r="S37">
        <f t="shared" si="1"/>
        <v>2.8046743362168822E-2</v>
      </c>
      <c r="T37">
        <f t="shared" si="2"/>
        <v>6.159763600521341E-2</v>
      </c>
      <c r="U37">
        <f t="shared" si="3"/>
        <v>6.894445072922846E-2</v>
      </c>
      <c r="X37">
        <f t="shared" si="4"/>
        <v>4.6294219759800401E-2</v>
      </c>
      <c r="Y37">
        <f t="shared" si="0"/>
        <v>0.17246611119167729</v>
      </c>
      <c r="Z37">
        <f t="shared" si="0"/>
        <v>0.19178690920586686</v>
      </c>
    </row>
    <row r="38" spans="18:26">
      <c r="S38">
        <f t="shared" si="1"/>
        <v>5.6259403518902192E-2</v>
      </c>
      <c r="T38">
        <f t="shared" si="2"/>
        <v>6.7592327195672584E-4</v>
      </c>
      <c r="U38">
        <f t="shared" si="3"/>
        <v>5.3199126807044118E-2</v>
      </c>
      <c r="X38">
        <f t="shared" si="4"/>
        <v>7.9779567966618684E-2</v>
      </c>
      <c r="Y38">
        <f t="shared" si="0"/>
        <v>0.14796768291094173</v>
      </c>
      <c r="Z38">
        <f t="shared" si="0"/>
        <v>0.1631927432782618</v>
      </c>
    </row>
    <row r="39" spans="18:26">
      <c r="S39">
        <f t="shared" si="1"/>
        <v>3.8844427952520216E-2</v>
      </c>
      <c r="T39">
        <f>ABS((K11-C11)/K11)</f>
        <v>4.8822591465948802E-3</v>
      </c>
      <c r="U39">
        <f t="shared" si="3"/>
        <v>6.026966260989728E-2</v>
      </c>
      <c r="X39">
        <f t="shared" si="4"/>
        <v>0.10321422497623289</v>
      </c>
      <c r="Y39">
        <f t="shared" si="0"/>
        <v>0.1876662970429305</v>
      </c>
      <c r="Z39">
        <f t="shared" si="0"/>
        <v>0.11988938944166613</v>
      </c>
    </row>
    <row r="40" spans="18:26">
      <c r="S40">
        <f t="shared" si="1"/>
        <v>3.2476888644560685E-2</v>
      </c>
      <c r="T40">
        <f t="shared" ref="T40:T41" si="5">ABS((K12-C12)/K12)</f>
        <v>4.0085919660143236E-2</v>
      </c>
      <c r="U40">
        <f t="shared" si="3"/>
        <v>4.3418284134065677E-2</v>
      </c>
      <c r="X40">
        <f t="shared" si="4"/>
        <v>0.10875987693199923</v>
      </c>
      <c r="Y40">
        <f t="shared" si="0"/>
        <v>0.26648811623551483</v>
      </c>
      <c r="Z40">
        <f t="shared" si="0"/>
        <v>8.5239402445678569E-2</v>
      </c>
    </row>
    <row r="41" spans="18:26">
      <c r="S41">
        <f t="shared" si="1"/>
        <v>3.7049152130079421E-2</v>
      </c>
      <c r="T41">
        <f t="shared" si="5"/>
        <v>4.1084159161880386E-2</v>
      </c>
      <c r="U41">
        <f t="shared" si="3"/>
        <v>4.5015763093157579E-2</v>
      </c>
      <c r="X41">
        <f t="shared" si="4"/>
        <v>0.12225649527481754</v>
      </c>
      <c r="Y41">
        <f t="shared" si="0"/>
        <v>0.25645386484626181</v>
      </c>
      <c r="Z41">
        <f t="shared" si="0"/>
        <v>8.5645389178581832E-2</v>
      </c>
    </row>
    <row r="42" spans="18:26">
      <c r="S42">
        <f>ABS((J14-B14)/J14)</f>
        <v>2.9299470214302441E-2</v>
      </c>
      <c r="T42">
        <f>ABS((K14-C14)/K14)</f>
        <v>4.8236041770731229E-2</v>
      </c>
      <c r="U42">
        <f t="shared" si="3"/>
        <v>5.4102028521193994E-2</v>
      </c>
      <c r="X42">
        <f t="shared" si="4"/>
        <v>0.12681976796444236</v>
      </c>
      <c r="Y42">
        <f t="shared" si="0"/>
        <v>0.19406414156131657</v>
      </c>
      <c r="Z42">
        <f t="shared" si="0"/>
        <v>5.7230281670418992E-2</v>
      </c>
    </row>
    <row r="43" spans="18:26">
      <c r="R43" t="s">
        <v>5</v>
      </c>
      <c r="S43">
        <f>( SUM(S31:S41)/12)*100</f>
        <v>7.6597022488864894</v>
      </c>
      <c r="T43">
        <f>( SUM(T31:T41)/12)*100</f>
        <v>3.8568131826637555</v>
      </c>
      <c r="U43">
        <f>( SUM(U31:U41)/12)*100</f>
        <v>5.549720186164369</v>
      </c>
      <c r="X43">
        <f t="shared" ref="X43:Z43" si="6">( SUM(X31:X41)/12)*100</f>
        <v>7.9764316685567493</v>
      </c>
      <c r="Y43">
        <f t="shared" si="6"/>
        <v>16.863350319967036</v>
      </c>
      <c r="Z43">
        <f t="shared" si="6"/>
        <v>10.002924993236958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Mostafizor</cp:lastModifiedBy>
  <dcterms:created xsi:type="dcterms:W3CDTF">2020-02-09T18:13:37Z</dcterms:created>
  <dcterms:modified xsi:type="dcterms:W3CDTF">2020-04-11T14:15:16Z</dcterms:modified>
</cp:coreProperties>
</file>