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/>
  <mc:AlternateContent xmlns:mc="http://schemas.openxmlformats.org/markup-compatibility/2006">
    <mc:Choice Requires="x15">
      <x15ac:absPath xmlns:x15ac="http://schemas.microsoft.com/office/spreadsheetml/2010/11/ac" url="C:\Users\Mostafizor\Documents\Bioprocess Simulation using Machine Learning\RNN_Stopping_Grid\Data2\Optimised_Networks\Predictions\1HL Manual\"/>
    </mc:Choice>
  </mc:AlternateContent>
  <xr:revisionPtr revIDLastSave="0" documentId="13_ncr:1_{0CA8A1E3-28B9-4579-BCF1-EA612935E42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43" i="1" l="1"/>
  <c r="T35" i="1" l="1"/>
  <c r="B15" i="1" l="1"/>
  <c r="C15" i="1"/>
  <c r="D15" i="1"/>
  <c r="T42" i="1" l="1"/>
  <c r="Y30" i="1" l="1"/>
  <c r="Z30" i="1"/>
  <c r="Y31" i="1"/>
  <c r="Z31" i="1"/>
  <c r="Y32" i="1"/>
  <c r="Z32" i="1"/>
  <c r="Y33" i="1"/>
  <c r="Z33" i="1"/>
  <c r="Y34" i="1"/>
  <c r="Z34" i="1"/>
  <c r="Y35" i="1"/>
  <c r="Z35" i="1"/>
  <c r="Y36" i="1"/>
  <c r="Z36" i="1"/>
  <c r="Y37" i="1"/>
  <c r="Z37" i="1"/>
  <c r="Y38" i="1"/>
  <c r="Z38" i="1"/>
  <c r="Y39" i="1"/>
  <c r="Z39" i="1"/>
  <c r="Y40" i="1"/>
  <c r="Z40" i="1"/>
  <c r="Y41" i="1"/>
  <c r="Z41" i="1"/>
  <c r="Y42" i="1"/>
  <c r="Z42" i="1"/>
  <c r="X31" i="1"/>
  <c r="X32" i="1"/>
  <c r="X33" i="1"/>
  <c r="X34" i="1"/>
  <c r="X35" i="1"/>
  <c r="X36" i="1"/>
  <c r="X37" i="1"/>
  <c r="X38" i="1"/>
  <c r="X39" i="1"/>
  <c r="X40" i="1"/>
  <c r="X41" i="1"/>
  <c r="X42" i="1"/>
  <c r="X30" i="1"/>
  <c r="S42" i="1"/>
  <c r="S30" i="1"/>
  <c r="U31" i="1"/>
  <c r="U32" i="1"/>
  <c r="U33" i="1"/>
  <c r="U34" i="1"/>
  <c r="U35" i="1"/>
  <c r="U36" i="1"/>
  <c r="U37" i="1"/>
  <c r="U38" i="1"/>
  <c r="U39" i="1"/>
  <c r="U40" i="1"/>
  <c r="U41" i="1"/>
  <c r="U42" i="1"/>
  <c r="U30" i="1"/>
  <c r="S31" i="1"/>
  <c r="S32" i="1"/>
  <c r="S33" i="1"/>
  <c r="S34" i="1"/>
  <c r="S35" i="1"/>
  <c r="S36" i="1"/>
  <c r="S37" i="1"/>
  <c r="S38" i="1"/>
  <c r="S39" i="1"/>
  <c r="S40" i="1"/>
  <c r="S41" i="1"/>
  <c r="T30" i="1"/>
  <c r="T40" i="1"/>
  <c r="T41" i="1"/>
  <c r="T39" i="1"/>
  <c r="T31" i="1"/>
  <c r="T32" i="1"/>
  <c r="T33" i="1"/>
  <c r="T34" i="1"/>
  <c r="T36" i="1"/>
  <c r="T37" i="1"/>
  <c r="T38" i="1"/>
  <c r="D2" i="1"/>
  <c r="C2" i="1"/>
  <c r="B2" i="1"/>
  <c r="Z43" i="1" l="1"/>
  <c r="X43" i="1"/>
  <c r="Y43" i="1"/>
  <c r="U43" i="1"/>
  <c r="S43" i="1"/>
</calcChain>
</file>

<file path=xl/sharedStrings.xml><?xml version="1.0" encoding="utf-8"?>
<sst xmlns="http://schemas.openxmlformats.org/spreadsheetml/2006/main" count="6" uniqueCount="6">
  <si>
    <t>BC</t>
  </si>
  <si>
    <t>NC</t>
  </si>
  <si>
    <t>LP</t>
  </si>
  <si>
    <t>LI</t>
  </si>
  <si>
    <t>NIC</t>
  </si>
  <si>
    <t>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</si>
</sst>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4" fillId="0" borderId="0">
      <alignment vertical="center"/>
    </xf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horizontal="left" vertical="top"/>
    </xf>
    <xf numFmtId="164" fontId="3" fillId="0" borderId="0" xfId="1" applyNumberFormat="1" applyFont="1" applyAlignment="1">
      <alignment horizontal="left" vertical="top"/>
    </xf>
    <xf numFmtId="0" fontId="3" fillId="0" borderId="0" xfId="1" applyFont="1" applyAlignment="1">
      <alignment horizontal="left" vertical="top"/>
    </xf>
    <xf numFmtId="0" fontId="3" fillId="0" borderId="0" xfId="2" applyFont="1" applyAlignment="1">
      <alignment horizontal="left" vertical="top"/>
    </xf>
    <xf numFmtId="164" fontId="0" fillId="0" borderId="0" xfId="0" applyNumberFormat="1"/>
  </cellXfs>
  <cellStyles count="3">
    <cellStyle name="Normal" xfId="0" builtinId="0"/>
    <cellStyle name="Normal 2" xfId="2" xr:uid="{DDC55F32-323E-4C23-8B90-E50DFF8E259D}"/>
    <cellStyle name="常规 2" xfId="1" xr:uid="{85652A7C-DE93-4F62-926F-4809A59C67EB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92136920384952E-2"/>
          <c:y val="2.9486328584328491E-2"/>
          <c:w val="0.88109339457567803"/>
          <c:h val="0.84301869547837782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Sheet1!$J$2:$J$14</c:f>
              <c:numCache>
                <c:formatCode>General</c:formatCode>
                <c:ptCount val="13"/>
                <c:pt idx="0">
                  <c:v>7.6999999999999999E-2</c:v>
                </c:pt>
                <c:pt idx="1">
                  <c:v>0.38109999999999999</c:v>
                </c:pt>
                <c:pt idx="2">
                  <c:v>0.68759999999999999</c:v>
                </c:pt>
                <c:pt idx="3">
                  <c:v>0.98209999999999997</c:v>
                </c:pt>
                <c:pt idx="4">
                  <c:v>1.2837000000000001</c:v>
                </c:pt>
                <c:pt idx="5">
                  <c:v>1.4993000000000001</c:v>
                </c:pt>
                <c:pt idx="6">
                  <c:v>1.6791</c:v>
                </c:pt>
                <c:pt idx="7">
                  <c:v>1.9052</c:v>
                </c:pt>
                <c:pt idx="8">
                  <c:v>2.1707999999999998</c:v>
                </c:pt>
                <c:pt idx="9">
                  <c:v>2.3233000000000001</c:v>
                </c:pt>
                <c:pt idx="10">
                  <c:v>2.4824999999999999</c:v>
                </c:pt>
                <c:pt idx="11">
                  <c:v>2.6442000000000001</c:v>
                </c:pt>
                <c:pt idx="12">
                  <c:v>2.7401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62-4B51-BFEA-075F01B47A9D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7.6999999999999999E-2</c:v>
                </c:pt>
                <c:pt idx="1">
                  <c:v>0.30400357129586131</c:v>
                </c:pt>
                <c:pt idx="2">
                  <c:v>0.61220487884514219</c:v>
                </c:pt>
                <c:pt idx="3">
                  <c:v>0.89646064884873877</c:v>
                </c:pt>
                <c:pt idx="4">
                  <c:v>1.204768426740255</c:v>
                </c:pt>
                <c:pt idx="5">
                  <c:v>1.4626514905395851</c:v>
                </c:pt>
                <c:pt idx="6">
                  <c:v>1.663798000081476</c:v>
                </c:pt>
                <c:pt idx="7">
                  <c:v>1.87539470628482</c:v>
                </c:pt>
                <c:pt idx="8">
                  <c:v>2.0339843851537109</c:v>
                </c:pt>
                <c:pt idx="9">
                  <c:v>2.2426785157145428</c:v>
                </c:pt>
                <c:pt idx="10">
                  <c:v>2.4145130370476671</c:v>
                </c:pt>
                <c:pt idx="11">
                  <c:v>2.5396466548464018</c:v>
                </c:pt>
                <c:pt idx="12">
                  <c:v>2.6643460234905589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62-4B51-BFEA-075F01B47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 i="0" baseline="0">
                    <a:effectLst/>
                  </a:rPr>
                  <a:t>Biomass Concentration (g/L)</a:t>
                </a:r>
                <a:endParaRPr lang="en-GB" sz="8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157381889763776"/>
          <c:y val="0.34135652092828084"/>
          <c:w val="0.14462186874520558"/>
          <c:h val="0.105110029865295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201583096516328"/>
          <c:y val="3.2806929045558875E-2"/>
          <c:w val="0.85860416982921428"/>
          <c:h val="0.82534025881888495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Sheet1!$K$2:$K$14</c:f>
              <c:numCache>
                <c:formatCode>General</c:formatCode>
                <c:ptCount val="13"/>
                <c:pt idx="0">
                  <c:v>2649.39</c:v>
                </c:pt>
                <c:pt idx="1">
                  <c:v>2697.95</c:v>
                </c:pt>
                <c:pt idx="2">
                  <c:v>2418.3200000000002</c:v>
                </c:pt>
                <c:pt idx="3">
                  <c:v>2332.4499999999998</c:v>
                </c:pt>
                <c:pt idx="4">
                  <c:v>2600.84</c:v>
                </c:pt>
                <c:pt idx="5">
                  <c:v>2349.98</c:v>
                </c:pt>
                <c:pt idx="6">
                  <c:v>3456.13</c:v>
                </c:pt>
                <c:pt idx="7">
                  <c:v>6389.51</c:v>
                </c:pt>
                <c:pt idx="8">
                  <c:v>8332.61</c:v>
                </c:pt>
                <c:pt idx="9">
                  <c:v>10569.2</c:v>
                </c:pt>
                <c:pt idx="10">
                  <c:v>11934.88</c:v>
                </c:pt>
                <c:pt idx="11">
                  <c:v>13419.53</c:v>
                </c:pt>
                <c:pt idx="12">
                  <c:v>15082.08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55-4B52-BB0B-D003ED9017A2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Sheet1!$C$2:$C$14</c:f>
              <c:numCache>
                <c:formatCode>General</c:formatCode>
                <c:ptCount val="13"/>
                <c:pt idx="0">
                  <c:v>2649.39</c:v>
                </c:pt>
                <c:pt idx="1">
                  <c:v>2734.404585283472</c:v>
                </c:pt>
                <c:pt idx="2">
                  <c:v>2317.499821881629</c:v>
                </c:pt>
                <c:pt idx="3">
                  <c:v>2063.3562873020619</c:v>
                </c:pt>
                <c:pt idx="4">
                  <c:v>2341.80593519479</c:v>
                </c:pt>
                <c:pt idx="5">
                  <c:v>1919.4922756444971</c:v>
                </c:pt>
                <c:pt idx="6">
                  <c:v>3379.0690980989489</c:v>
                </c:pt>
                <c:pt idx="7">
                  <c:v>6237.3994213541573</c:v>
                </c:pt>
                <c:pt idx="8">
                  <c:v>8093.6080515590584</c:v>
                </c:pt>
                <c:pt idx="9">
                  <c:v>10432.566613218851</c:v>
                </c:pt>
                <c:pt idx="10">
                  <c:v>12329.025871787409</c:v>
                </c:pt>
                <c:pt idx="11">
                  <c:v>13690.47470065089</c:v>
                </c:pt>
                <c:pt idx="12">
                  <c:v>15740.30442691447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55-4B52-BB0B-D003ED901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 i="0" baseline="0">
                    <a:effectLst/>
                  </a:rPr>
                  <a:t>Nitrate Concentration (mg/L)</a:t>
                </a:r>
                <a:endParaRPr lang="en-GB" sz="8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177007449193844"/>
          <c:y val="0.41836669552871952"/>
          <c:w val="0.17111054160111644"/>
          <c:h val="0.147875851812689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5936459620740044E-2"/>
          <c:y val="3.4387357072505884E-2"/>
          <c:w val="0.87126424080409004"/>
          <c:h val="0.84487757896182447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Sheet1!$L$2:$L$14</c:f>
              <c:numCache>
                <c:formatCode>General</c:formatCode>
                <c:ptCount val="13"/>
                <c:pt idx="0">
                  <c:v>0</c:v>
                </c:pt>
                <c:pt idx="1">
                  <c:v>0.77</c:v>
                </c:pt>
                <c:pt idx="2">
                  <c:v>1.35</c:v>
                </c:pt>
                <c:pt idx="3">
                  <c:v>1.93</c:v>
                </c:pt>
                <c:pt idx="4">
                  <c:v>2.35</c:v>
                </c:pt>
                <c:pt idx="5">
                  <c:v>2.83</c:v>
                </c:pt>
                <c:pt idx="6">
                  <c:v>3.11</c:v>
                </c:pt>
                <c:pt idx="7">
                  <c:v>3.45</c:v>
                </c:pt>
                <c:pt idx="8">
                  <c:v>3.68</c:v>
                </c:pt>
                <c:pt idx="9">
                  <c:v>3.98</c:v>
                </c:pt>
                <c:pt idx="10">
                  <c:v>4.18</c:v>
                </c:pt>
                <c:pt idx="11">
                  <c:v>4.42</c:v>
                </c:pt>
                <c:pt idx="12">
                  <c:v>4.62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61D-490D-9129-4127382B52E7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Sheet1!$D$2:$D$14</c:f>
              <c:numCache>
                <c:formatCode>General</c:formatCode>
                <c:ptCount val="13"/>
                <c:pt idx="0">
                  <c:v>0</c:v>
                </c:pt>
                <c:pt idx="1">
                  <c:v>0.64716869866313309</c:v>
                </c:pt>
                <c:pt idx="2">
                  <c:v>1.217427917756327</c:v>
                </c:pt>
                <c:pt idx="3">
                  <c:v>1.7519702854492121</c:v>
                </c:pt>
                <c:pt idx="4">
                  <c:v>2.1676739003175181</c:v>
                </c:pt>
                <c:pt idx="5">
                  <c:v>2.575713121971444</c:v>
                </c:pt>
                <c:pt idx="6">
                  <c:v>2.9021731017977448</c:v>
                </c:pt>
                <c:pt idx="7">
                  <c:v>3.2552160111460542</c:v>
                </c:pt>
                <c:pt idx="8">
                  <c:v>3.564670745777005</c:v>
                </c:pt>
                <c:pt idx="9">
                  <c:v>3.7346355886828539</c:v>
                </c:pt>
                <c:pt idx="10">
                  <c:v>3.9539066390775019</c:v>
                </c:pt>
                <c:pt idx="11">
                  <c:v>4.1298084962428883</c:v>
                </c:pt>
                <c:pt idx="12">
                  <c:v>4.2529305500079966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61D-490D-9129-4127382B5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9487061961511725"/>
              <c:y val="0.943943856299184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 i="0" baseline="0">
                    <a:effectLst/>
                  </a:rPr>
                  <a:t>Lutein Production (mg/L)</a:t>
                </a:r>
                <a:endParaRPr lang="en-GB" sz="8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008381685231971"/>
          <c:y val="0.35039537634466633"/>
          <c:w val="0.15361100765782382"/>
          <c:h val="0.1266207811413969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881133446184849E-2"/>
          <c:y val="2.1166156754708485E-2"/>
          <c:w val="0.9148762640038316"/>
          <c:h val="0.89339317431595211"/>
        </c:manualLayout>
      </c:layout>
      <c:scatterChart>
        <c:scatterStyle val="lineMarker"/>
        <c:varyColors val="0"/>
        <c:ser>
          <c:idx val="1"/>
          <c:order val="0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Sheet1!$B$15:$B$27</c:f>
              <c:numCache>
                <c:formatCode>General</c:formatCode>
                <c:ptCount val="13"/>
                <c:pt idx="0" formatCode="0.000">
                  <c:v>7.7100000000000002E-2</c:v>
                </c:pt>
                <c:pt idx="1">
                  <c:v>0.18446148299884471</c:v>
                </c:pt>
                <c:pt idx="2">
                  <c:v>0.30679451970498861</c:v>
                </c:pt>
                <c:pt idx="3">
                  <c:v>0.46830173406571068</c:v>
                </c:pt>
                <c:pt idx="4">
                  <c:v>0.6789827272159441</c:v>
                </c:pt>
                <c:pt idx="5">
                  <c:v>0.89941141223353149</c:v>
                </c:pt>
                <c:pt idx="6">
                  <c:v>1.103928558264472</c:v>
                </c:pt>
                <c:pt idx="7">
                  <c:v>1.2980263516810151</c:v>
                </c:pt>
                <c:pt idx="8">
                  <c:v>1.4764180060583261</c:v>
                </c:pt>
                <c:pt idx="9">
                  <c:v>1.636533954432261</c:v>
                </c:pt>
                <c:pt idx="10">
                  <c:v>1.768206023707253</c:v>
                </c:pt>
                <c:pt idx="11">
                  <c:v>1.869905147008061</c:v>
                </c:pt>
                <c:pt idx="12">
                  <c:v>1.9323683802352241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53-4D15-A905-9D57E30B3BF1}"/>
            </c:ext>
          </c:extLst>
        </c:ser>
        <c:ser>
          <c:idx val="0"/>
          <c:order val="1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Sheet1!$I$15:$I$27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Sheet1!$J$15:$J$27</c:f>
              <c:numCache>
                <c:formatCode>0.000</c:formatCode>
                <c:ptCount val="13"/>
                <c:pt idx="0">
                  <c:v>7.7100000000000002E-2</c:v>
                </c:pt>
                <c:pt idx="1">
                  <c:v>0.18720000000000001</c:v>
                </c:pt>
                <c:pt idx="2">
                  <c:v>0.34229999999999999</c:v>
                </c:pt>
                <c:pt idx="3">
                  <c:v>0.49099999999999999</c:v>
                </c:pt>
                <c:pt idx="4">
                  <c:v>0.69179999999999997</c:v>
                </c:pt>
                <c:pt idx="5">
                  <c:v>0.97689999999999999</c:v>
                </c:pt>
                <c:pt idx="6">
                  <c:v>1.1603000000000001</c:v>
                </c:pt>
                <c:pt idx="7">
                  <c:v>1.3322000000000001</c:v>
                </c:pt>
                <c:pt idx="8">
                  <c:v>1.5707</c:v>
                </c:pt>
                <c:pt idx="9">
                  <c:v>1.7884</c:v>
                </c:pt>
                <c:pt idx="10">
                  <c:v>1.9537</c:v>
                </c:pt>
                <c:pt idx="11">
                  <c:v>2.1105999999999998</c:v>
                </c:pt>
                <c:pt idx="12">
                  <c:v>2.2050999999999998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24-469F-8BC5-93B876760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Biomass Concentration (g/L)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523810234935541"/>
          <c:y val="0.43289335908422821"/>
          <c:w val="7.9029404013039248E-2"/>
          <c:h val="6.49420718500872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2025890770610455E-2"/>
          <c:y val="2.5455595019522638E-2"/>
          <c:w val="0.8903586561258533"/>
          <c:h val="0.8689539773046151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Sheet1!$K$15:$K$27</c:f>
              <c:numCache>
                <c:formatCode>General</c:formatCode>
                <c:ptCount val="13"/>
                <c:pt idx="0">
                  <c:v>783.5</c:v>
                </c:pt>
                <c:pt idx="1">
                  <c:v>759.6</c:v>
                </c:pt>
                <c:pt idx="2">
                  <c:v>619.20000000000005</c:v>
                </c:pt>
                <c:pt idx="3">
                  <c:v>581.4</c:v>
                </c:pt>
                <c:pt idx="4">
                  <c:v>463.6</c:v>
                </c:pt>
                <c:pt idx="5">
                  <c:v>419.9</c:v>
                </c:pt>
                <c:pt idx="6">
                  <c:v>587.70000000000005</c:v>
                </c:pt>
                <c:pt idx="7">
                  <c:v>859.7</c:v>
                </c:pt>
                <c:pt idx="8">
                  <c:v>1089.5999999999999</c:v>
                </c:pt>
                <c:pt idx="9">
                  <c:v>1372.4</c:v>
                </c:pt>
                <c:pt idx="10">
                  <c:v>1612.9</c:v>
                </c:pt>
                <c:pt idx="11">
                  <c:v>1848.7</c:v>
                </c:pt>
                <c:pt idx="12">
                  <c:v>2128.9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53-41BB-9C16-FB1306998204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Sheet1!$C$15:$C$27</c:f>
              <c:numCache>
                <c:formatCode>General</c:formatCode>
                <c:ptCount val="13"/>
                <c:pt idx="0">
                  <c:v>783.5</c:v>
                </c:pt>
                <c:pt idx="1">
                  <c:v>679.38182488212215</c:v>
                </c:pt>
                <c:pt idx="2">
                  <c:v>675.10633156685981</c:v>
                </c:pt>
                <c:pt idx="3">
                  <c:v>644.66673341020942</c:v>
                </c:pt>
                <c:pt idx="4">
                  <c:v>524.22489540533525</c:v>
                </c:pt>
                <c:pt idx="5">
                  <c:v>520.18690121266991</c:v>
                </c:pt>
                <c:pt idx="6">
                  <c:v>748.03205357982006</c:v>
                </c:pt>
                <c:pt idx="7">
                  <c:v>1054.087728907667</c:v>
                </c:pt>
                <c:pt idx="8">
                  <c:v>1245.069351866443</c:v>
                </c:pt>
                <c:pt idx="9">
                  <c:v>1433.1342921384901</c:v>
                </c:pt>
                <c:pt idx="10">
                  <c:v>1575.178113575123</c:v>
                </c:pt>
                <c:pt idx="11">
                  <c:v>1739.152293436171</c:v>
                </c:pt>
                <c:pt idx="12">
                  <c:v>2009.0489182643109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53-41BB-9C16-FB1306998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Nitrate Concentration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191028554928286"/>
          <c:y val="0.55120018484005429"/>
          <c:w val="8.7906990344659139E-2"/>
          <c:h val="7.81029404583246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8142439107140337E-2"/>
          <c:y val="2.6459686385478045E-2"/>
          <c:w val="0.90623458064151319"/>
          <c:h val="0.86943726289033707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Sheet1!$L$15:$L$27</c:f>
              <c:numCache>
                <c:formatCode>General</c:formatCode>
                <c:ptCount val="13"/>
                <c:pt idx="0">
                  <c:v>0</c:v>
                </c:pt>
                <c:pt idx="1">
                  <c:v>0.39900000000000002</c:v>
                </c:pt>
                <c:pt idx="2">
                  <c:v>0.67200000000000004</c:v>
                </c:pt>
                <c:pt idx="3">
                  <c:v>1.0289999999999999</c:v>
                </c:pt>
                <c:pt idx="4">
                  <c:v>1.4511000000000001</c:v>
                </c:pt>
                <c:pt idx="5">
                  <c:v>1.827</c:v>
                </c:pt>
                <c:pt idx="6">
                  <c:v>2.3729999999999998</c:v>
                </c:pt>
                <c:pt idx="7">
                  <c:v>2.9609999999999999</c:v>
                </c:pt>
                <c:pt idx="8">
                  <c:v>3.2550000000000003</c:v>
                </c:pt>
                <c:pt idx="9">
                  <c:v>3.423</c:v>
                </c:pt>
                <c:pt idx="10">
                  <c:v>3.528</c:v>
                </c:pt>
                <c:pt idx="11">
                  <c:v>3.633</c:v>
                </c:pt>
                <c:pt idx="12">
                  <c:v>3.4649999999999999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06-413A-B5C9-1769AC98FC6B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Sheet1!$D$15:$D$27</c:f>
              <c:numCache>
                <c:formatCode>General</c:formatCode>
                <c:ptCount val="13"/>
                <c:pt idx="0">
                  <c:v>0</c:v>
                </c:pt>
                <c:pt idx="1">
                  <c:v>0.33013170944134179</c:v>
                </c:pt>
                <c:pt idx="2">
                  <c:v>0.60795340822234345</c:v>
                </c:pt>
                <c:pt idx="3">
                  <c:v>0.95519635183071272</c:v>
                </c:pt>
                <c:pt idx="4">
                  <c:v>1.3206145944270451</c:v>
                </c:pt>
                <c:pt idx="5">
                  <c:v>1.7227259740362799</c:v>
                </c:pt>
                <c:pt idx="6">
                  <c:v>2.1253349565837181</c:v>
                </c:pt>
                <c:pt idx="7">
                  <c:v>2.515722230199068</c:v>
                </c:pt>
                <c:pt idx="8">
                  <c:v>2.845432711347923</c:v>
                </c:pt>
                <c:pt idx="9">
                  <c:v>3.0994689238732369</c:v>
                </c:pt>
                <c:pt idx="10">
                  <c:v>3.259067025189534</c:v>
                </c:pt>
                <c:pt idx="11">
                  <c:v>3.305015214900128</c:v>
                </c:pt>
                <c:pt idx="12">
                  <c:v>3.2466870030065662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06-413A-B5C9-1769AC98FC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7503346103281074"/>
              <c:y val="0.942076962268903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Lutein Production</a:t>
                </a:r>
                <a:r>
                  <a:rPr lang="en-GB" sz="1100" b="1" baseline="0"/>
                  <a:t> (mg/L)</a:t>
                </a:r>
                <a:endParaRPr lang="en-GB" sz="11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870874096924433"/>
          <c:y val="0.33799800649196782"/>
          <c:w val="0.13219672316543915"/>
          <c:h val="0.136808889848533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381000</xdr:colOff>
      <xdr:row>7</xdr:row>
      <xdr:rowOff>95250</xdr:rowOff>
    </xdr:from>
    <xdr:to>
      <xdr:col>25</xdr:col>
      <xdr:colOff>361950</xdr:colOff>
      <xdr:row>40</xdr:row>
      <xdr:rowOff>19448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0BFAAD-FE8A-4CC7-A2C7-7E65D3F18A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139699</xdr:colOff>
      <xdr:row>4</xdr:row>
      <xdr:rowOff>30163</xdr:rowOff>
    </xdr:from>
    <xdr:to>
      <xdr:col>39</xdr:col>
      <xdr:colOff>555625</xdr:colOff>
      <xdr:row>36</xdr:row>
      <xdr:rowOff>38591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285D78-DDAF-40DD-8BF2-8964E2B38D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41</xdr:col>
      <xdr:colOff>500677</xdr:colOff>
      <xdr:row>2</xdr:row>
      <xdr:rowOff>193210</xdr:rowOff>
    </xdr:from>
    <xdr:to>
      <xdr:col>54</xdr:col>
      <xdr:colOff>365088</xdr:colOff>
      <xdr:row>30</xdr:row>
      <xdr:rowOff>110456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0AEC911-B26C-4775-A095-73C37DFDDE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34</xdr:row>
      <xdr:rowOff>47625</xdr:rowOff>
    </xdr:from>
    <xdr:to>
      <xdr:col>16</xdr:col>
      <xdr:colOff>593321</xdr:colOff>
      <xdr:row>68</xdr:row>
      <xdr:rowOff>170784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8F12811-A9C2-41E3-A119-FF84AFBE02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587375</xdr:colOff>
      <xdr:row>46</xdr:row>
      <xdr:rowOff>174625</xdr:rowOff>
    </xdr:from>
    <xdr:to>
      <xdr:col>34</xdr:col>
      <xdr:colOff>237377</xdr:colOff>
      <xdr:row>75</xdr:row>
      <xdr:rowOff>138113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FB82951-4506-4F63-ABC8-E94E99D417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314325</xdr:colOff>
      <xdr:row>34</xdr:row>
      <xdr:rowOff>117475</xdr:rowOff>
    </xdr:from>
    <xdr:to>
      <xdr:col>52</xdr:col>
      <xdr:colOff>211083</xdr:colOff>
      <xdr:row>64</xdr:row>
      <xdr:rowOff>103982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8E3E3FD-B4F8-44B5-8CEA-8A99D43958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ostafizor/Documents/Bioprocess%20Simulation%20using%20Machine%20Learning/RNN/Data/Optimised_Networks/Predictions/1HL%20Manual/1_15_30_0.0008_5%20predictions%20offline%20BE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I2">
            <v>0</v>
          </cell>
        </row>
        <row r="3">
          <cell r="I3">
            <v>12</v>
          </cell>
        </row>
        <row r="4">
          <cell r="I4">
            <v>24</v>
          </cell>
        </row>
        <row r="5">
          <cell r="I5">
            <v>36</v>
          </cell>
        </row>
        <row r="6">
          <cell r="I6">
            <v>48</v>
          </cell>
        </row>
        <row r="7">
          <cell r="I7">
            <v>60</v>
          </cell>
        </row>
        <row r="8">
          <cell r="I8">
            <v>72</v>
          </cell>
        </row>
        <row r="9">
          <cell r="I9">
            <v>84</v>
          </cell>
        </row>
        <row r="10">
          <cell r="I10">
            <v>96</v>
          </cell>
        </row>
        <row r="11">
          <cell r="I11">
            <v>108</v>
          </cell>
        </row>
        <row r="12">
          <cell r="I12">
            <v>120</v>
          </cell>
        </row>
        <row r="13">
          <cell r="I13">
            <v>132</v>
          </cell>
        </row>
        <row r="14">
          <cell r="I14">
            <v>144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topLeftCell="A10" zoomScale="53" zoomScaleNormal="53" workbookViewId="0">
      <selection activeCell="T43" sqref="T43"/>
    </sheetView>
  </sheetViews>
  <sheetFormatPr defaultRowHeight="15"/>
  <sheetData>
    <row r="1" spans="1:14">
      <c r="B1" s="1">
        <v>0</v>
      </c>
      <c r="C1" s="1">
        <v>1</v>
      </c>
      <c r="D1" s="1">
        <v>2</v>
      </c>
      <c r="E1" s="1">
        <v>3</v>
      </c>
      <c r="F1" s="1">
        <v>4</v>
      </c>
      <c r="J1" s="2" t="s">
        <v>0</v>
      </c>
      <c r="K1" s="2" t="s">
        <v>1</v>
      </c>
      <c r="L1" s="2" t="s">
        <v>2</v>
      </c>
      <c r="M1" s="2" t="s">
        <v>3</v>
      </c>
      <c r="N1" s="2" t="s">
        <v>4</v>
      </c>
    </row>
    <row r="2" spans="1:14">
      <c r="A2" s="1">
        <v>0</v>
      </c>
      <c r="B2">
        <f>J2</f>
        <v>7.6999999999999999E-2</v>
      </c>
      <c r="C2">
        <f>K2</f>
        <v>2649.39</v>
      </c>
      <c r="D2">
        <f>L2</f>
        <v>0</v>
      </c>
      <c r="I2" s="2">
        <v>0</v>
      </c>
      <c r="J2" s="2">
        <v>7.6999999999999999E-2</v>
      </c>
      <c r="K2" s="2">
        <v>2649.39</v>
      </c>
      <c r="L2" s="2">
        <v>0</v>
      </c>
      <c r="M2" s="2">
        <v>480</v>
      </c>
      <c r="N2" s="2">
        <v>0.5</v>
      </c>
    </row>
    <row r="3" spans="1:14">
      <c r="A3" s="1">
        <v>1</v>
      </c>
      <c r="B3">
        <v>0.30400357129586131</v>
      </c>
      <c r="C3">
        <v>2734.404585283472</v>
      </c>
      <c r="D3">
        <v>0.64716869866313309</v>
      </c>
      <c r="E3">
        <v>480</v>
      </c>
      <c r="F3">
        <v>0.5</v>
      </c>
      <c r="I3" s="2">
        <v>12</v>
      </c>
      <c r="J3" s="2">
        <v>0.38109999999999999</v>
      </c>
      <c r="K3" s="2">
        <v>2697.95</v>
      </c>
      <c r="L3" s="2">
        <v>0.77</v>
      </c>
      <c r="M3" s="2">
        <v>480</v>
      </c>
      <c r="N3" s="2">
        <v>0.5</v>
      </c>
    </row>
    <row r="4" spans="1:14">
      <c r="A4" s="1">
        <v>2</v>
      </c>
      <c r="B4">
        <v>0.61220487884514219</v>
      </c>
      <c r="C4">
        <v>2317.499821881629</v>
      </c>
      <c r="D4">
        <v>1.217427917756327</v>
      </c>
      <c r="E4">
        <v>480</v>
      </c>
      <c r="F4">
        <v>0.5</v>
      </c>
      <c r="I4" s="2">
        <v>24</v>
      </c>
      <c r="J4" s="2">
        <v>0.68759999999999999</v>
      </c>
      <c r="K4" s="2">
        <v>2418.3200000000002</v>
      </c>
      <c r="L4" s="2">
        <v>1.35</v>
      </c>
      <c r="M4" s="2">
        <v>480</v>
      </c>
      <c r="N4" s="2">
        <v>0.5</v>
      </c>
    </row>
    <row r="5" spans="1:14">
      <c r="A5" s="1">
        <v>3</v>
      </c>
      <c r="B5">
        <v>0.89646064884873877</v>
      </c>
      <c r="C5">
        <v>2063.3562873020619</v>
      </c>
      <c r="D5">
        <v>1.7519702854492121</v>
      </c>
      <c r="E5">
        <v>480</v>
      </c>
      <c r="F5">
        <v>0.5</v>
      </c>
      <c r="I5" s="2">
        <v>36</v>
      </c>
      <c r="J5" s="2">
        <v>0.98209999999999997</v>
      </c>
      <c r="K5" s="2">
        <v>2332.4499999999998</v>
      </c>
      <c r="L5" s="2">
        <v>1.93</v>
      </c>
      <c r="M5" s="2">
        <v>480</v>
      </c>
      <c r="N5" s="2">
        <v>0.5</v>
      </c>
    </row>
    <row r="6" spans="1:14">
      <c r="A6" s="1">
        <v>4</v>
      </c>
      <c r="B6">
        <v>1.204768426740255</v>
      </c>
      <c r="C6">
        <v>2341.80593519479</v>
      </c>
      <c r="D6">
        <v>2.1676739003175181</v>
      </c>
      <c r="E6">
        <v>480</v>
      </c>
      <c r="F6">
        <v>0.5</v>
      </c>
      <c r="I6" s="2">
        <v>48</v>
      </c>
      <c r="J6" s="2">
        <v>1.2837000000000001</v>
      </c>
      <c r="K6" s="2">
        <v>2600.84</v>
      </c>
      <c r="L6" s="2">
        <v>2.35</v>
      </c>
      <c r="M6" s="2">
        <v>480</v>
      </c>
      <c r="N6" s="2">
        <v>0.5</v>
      </c>
    </row>
    <row r="7" spans="1:14">
      <c r="A7" s="1">
        <v>5</v>
      </c>
      <c r="B7">
        <v>1.4626514905395851</v>
      </c>
      <c r="C7">
        <v>1919.4922756444971</v>
      </c>
      <c r="D7">
        <v>2.575713121971444</v>
      </c>
      <c r="E7">
        <v>480</v>
      </c>
      <c r="F7">
        <v>0.5</v>
      </c>
      <c r="I7" s="2">
        <v>60</v>
      </c>
      <c r="J7" s="2">
        <v>1.4993000000000001</v>
      </c>
      <c r="K7" s="2">
        <v>2349.98</v>
      </c>
      <c r="L7" s="2">
        <v>2.83</v>
      </c>
      <c r="M7" s="2">
        <v>480</v>
      </c>
      <c r="N7" s="2">
        <v>0.5</v>
      </c>
    </row>
    <row r="8" spans="1:14">
      <c r="A8" s="1">
        <v>6</v>
      </c>
      <c r="B8">
        <v>1.663798000081476</v>
      </c>
      <c r="C8">
        <v>3379.0690980989489</v>
      </c>
      <c r="D8">
        <v>2.9021731017977448</v>
      </c>
      <c r="E8">
        <v>480</v>
      </c>
      <c r="F8">
        <v>0.5</v>
      </c>
      <c r="I8" s="2">
        <v>72</v>
      </c>
      <c r="J8" s="2">
        <v>1.6791</v>
      </c>
      <c r="K8" s="2">
        <v>3456.13</v>
      </c>
      <c r="L8" s="2">
        <v>3.11</v>
      </c>
      <c r="M8" s="2">
        <v>480</v>
      </c>
      <c r="N8" s="2">
        <v>0.5</v>
      </c>
    </row>
    <row r="9" spans="1:14">
      <c r="A9" s="1">
        <v>7</v>
      </c>
      <c r="B9">
        <v>1.87539470628482</v>
      </c>
      <c r="C9">
        <v>6237.3994213541573</v>
      </c>
      <c r="D9">
        <v>3.2552160111460542</v>
      </c>
      <c r="E9">
        <v>480</v>
      </c>
      <c r="F9">
        <v>0.5</v>
      </c>
      <c r="I9" s="2">
        <v>84</v>
      </c>
      <c r="J9" s="2">
        <v>1.9052</v>
      </c>
      <c r="K9" s="2">
        <v>6389.51</v>
      </c>
      <c r="L9" s="2">
        <v>3.45</v>
      </c>
      <c r="M9" s="2">
        <v>480</v>
      </c>
      <c r="N9" s="2">
        <v>0.5</v>
      </c>
    </row>
    <row r="10" spans="1:14">
      <c r="A10" s="1">
        <v>8</v>
      </c>
      <c r="B10">
        <v>2.0339843851537109</v>
      </c>
      <c r="C10">
        <v>8093.6080515590584</v>
      </c>
      <c r="D10">
        <v>3.564670745777005</v>
      </c>
      <c r="E10">
        <v>480</v>
      </c>
      <c r="F10">
        <v>0.5</v>
      </c>
      <c r="I10" s="2">
        <v>96</v>
      </c>
      <c r="J10" s="2">
        <v>2.1707999999999998</v>
      </c>
      <c r="K10" s="2">
        <v>8332.61</v>
      </c>
      <c r="L10" s="2">
        <v>3.68</v>
      </c>
      <c r="M10" s="2">
        <v>480</v>
      </c>
      <c r="N10" s="2">
        <v>0.5</v>
      </c>
    </row>
    <row r="11" spans="1:14">
      <c r="A11" s="1">
        <v>9</v>
      </c>
      <c r="B11">
        <v>2.2426785157145428</v>
      </c>
      <c r="C11">
        <v>10432.566613218851</v>
      </c>
      <c r="D11">
        <v>3.7346355886828539</v>
      </c>
      <c r="E11">
        <v>480</v>
      </c>
      <c r="F11">
        <v>0.5</v>
      </c>
      <c r="I11" s="2">
        <v>108</v>
      </c>
      <c r="J11" s="2">
        <v>2.3233000000000001</v>
      </c>
      <c r="K11" s="2">
        <v>10569.2</v>
      </c>
      <c r="L11" s="2">
        <v>3.98</v>
      </c>
      <c r="M11" s="2">
        <v>480</v>
      </c>
      <c r="N11" s="2">
        <v>0.5</v>
      </c>
    </row>
    <row r="12" spans="1:14">
      <c r="A12" s="1">
        <v>10</v>
      </c>
      <c r="B12">
        <v>2.4145130370476671</v>
      </c>
      <c r="C12">
        <v>12329.025871787409</v>
      </c>
      <c r="D12">
        <v>3.9539066390775019</v>
      </c>
      <c r="E12">
        <v>480</v>
      </c>
      <c r="F12">
        <v>0.5</v>
      </c>
      <c r="I12" s="2">
        <v>120</v>
      </c>
      <c r="J12" s="2">
        <v>2.4824999999999999</v>
      </c>
      <c r="K12" s="2">
        <v>11934.88</v>
      </c>
      <c r="L12" s="2">
        <v>4.18</v>
      </c>
      <c r="M12" s="2">
        <v>480</v>
      </c>
      <c r="N12" s="2">
        <v>0.5</v>
      </c>
    </row>
    <row r="13" spans="1:14">
      <c r="A13" s="1">
        <v>11</v>
      </c>
      <c r="B13">
        <v>2.5396466548464018</v>
      </c>
      <c r="C13">
        <v>13690.47470065089</v>
      </c>
      <c r="D13">
        <v>4.1298084962428883</v>
      </c>
      <c r="E13">
        <v>480</v>
      </c>
      <c r="F13">
        <v>0.5</v>
      </c>
      <c r="I13" s="2">
        <v>132</v>
      </c>
      <c r="J13" s="2">
        <v>2.6442000000000001</v>
      </c>
      <c r="K13" s="2">
        <v>13419.53</v>
      </c>
      <c r="L13" s="2">
        <v>4.42</v>
      </c>
      <c r="M13" s="2">
        <v>480</v>
      </c>
      <c r="N13" s="2">
        <v>0.5</v>
      </c>
    </row>
    <row r="14" spans="1:14">
      <c r="A14" s="1">
        <v>12</v>
      </c>
      <c r="B14">
        <v>2.6643460234905589</v>
      </c>
      <c r="C14">
        <v>15740.30442691447</v>
      </c>
      <c r="D14">
        <v>4.2529305500079966</v>
      </c>
      <c r="E14">
        <v>480</v>
      </c>
      <c r="F14">
        <v>0.5</v>
      </c>
      <c r="I14" s="2">
        <v>144</v>
      </c>
      <c r="J14" s="2">
        <v>2.7401</v>
      </c>
      <c r="K14" s="2">
        <v>15082.08</v>
      </c>
      <c r="L14" s="2">
        <v>4.62</v>
      </c>
      <c r="M14" s="2">
        <v>480</v>
      </c>
      <c r="N14" s="2">
        <v>0.5</v>
      </c>
    </row>
    <row r="15" spans="1:14">
      <c r="A15" s="1">
        <v>13</v>
      </c>
      <c r="B15" s="6">
        <f>J15</f>
        <v>7.7100000000000002E-2</v>
      </c>
      <c r="C15">
        <f>K15</f>
        <v>783.5</v>
      </c>
      <c r="D15">
        <f>L15</f>
        <v>0</v>
      </c>
      <c r="I15" s="2">
        <v>0</v>
      </c>
      <c r="J15" s="3">
        <v>7.7100000000000002E-2</v>
      </c>
      <c r="K15" s="4">
        <v>783.5</v>
      </c>
      <c r="L15" s="5">
        <v>0</v>
      </c>
      <c r="M15" s="2">
        <v>300</v>
      </c>
      <c r="N15" s="2">
        <v>0.1</v>
      </c>
    </row>
    <row r="16" spans="1:14">
      <c r="A16" s="1">
        <v>14</v>
      </c>
      <c r="B16">
        <v>0.18446148299884471</v>
      </c>
      <c r="C16">
        <v>679.38182488212215</v>
      </c>
      <c r="D16">
        <v>0.33013170944134179</v>
      </c>
      <c r="E16">
        <v>300</v>
      </c>
      <c r="F16">
        <v>9.9999999999999978E-2</v>
      </c>
      <c r="I16" s="2">
        <v>12</v>
      </c>
      <c r="J16" s="3">
        <v>0.18720000000000001</v>
      </c>
      <c r="K16" s="4">
        <v>759.6</v>
      </c>
      <c r="L16" s="5">
        <v>0.39900000000000002</v>
      </c>
      <c r="M16" s="2">
        <v>300</v>
      </c>
      <c r="N16" s="2">
        <v>0.1</v>
      </c>
    </row>
    <row r="17" spans="1:26">
      <c r="A17" s="1">
        <v>15</v>
      </c>
      <c r="B17">
        <v>0.30679451970498861</v>
      </c>
      <c r="C17">
        <v>675.10633156685981</v>
      </c>
      <c r="D17">
        <v>0.60795340822234345</v>
      </c>
      <c r="E17">
        <v>300</v>
      </c>
      <c r="F17">
        <v>9.9999999999999978E-2</v>
      </c>
      <c r="I17" s="2">
        <v>24</v>
      </c>
      <c r="J17" s="3">
        <v>0.34229999999999999</v>
      </c>
      <c r="K17" s="4">
        <v>619.20000000000005</v>
      </c>
      <c r="L17" s="5">
        <v>0.67200000000000004</v>
      </c>
      <c r="M17" s="2">
        <v>300</v>
      </c>
      <c r="N17" s="2">
        <v>0.1</v>
      </c>
    </row>
    <row r="18" spans="1:26">
      <c r="A18" s="1">
        <v>16</v>
      </c>
      <c r="B18">
        <v>0.46830173406571068</v>
      </c>
      <c r="C18">
        <v>644.66673341020942</v>
      </c>
      <c r="D18">
        <v>0.95519635183071272</v>
      </c>
      <c r="E18">
        <v>300</v>
      </c>
      <c r="F18">
        <v>9.9999999999999978E-2</v>
      </c>
      <c r="I18" s="2">
        <v>36</v>
      </c>
      <c r="J18" s="3">
        <v>0.49099999999999999</v>
      </c>
      <c r="K18" s="4">
        <v>581.4</v>
      </c>
      <c r="L18" s="5">
        <v>1.0289999999999999</v>
      </c>
      <c r="M18" s="2">
        <v>300</v>
      </c>
      <c r="N18" s="2">
        <v>0.1</v>
      </c>
    </row>
    <row r="19" spans="1:26">
      <c r="A19" s="1">
        <v>17</v>
      </c>
      <c r="B19">
        <v>0.6789827272159441</v>
      </c>
      <c r="C19">
        <v>524.22489540533525</v>
      </c>
      <c r="D19">
        <v>1.3206145944270451</v>
      </c>
      <c r="E19">
        <v>300</v>
      </c>
      <c r="F19">
        <v>9.9999999999999978E-2</v>
      </c>
      <c r="I19" s="2">
        <v>48</v>
      </c>
      <c r="J19" s="3">
        <v>0.69179999999999997</v>
      </c>
      <c r="K19" s="4">
        <v>463.6</v>
      </c>
      <c r="L19" s="5">
        <v>1.4511000000000001</v>
      </c>
      <c r="M19" s="2">
        <v>300</v>
      </c>
      <c r="N19" s="2">
        <v>0.1</v>
      </c>
    </row>
    <row r="20" spans="1:26">
      <c r="A20" s="1">
        <v>18</v>
      </c>
      <c r="B20">
        <v>0.89941141223353149</v>
      </c>
      <c r="C20">
        <v>520.18690121266991</v>
      </c>
      <c r="D20">
        <v>1.7227259740362799</v>
      </c>
      <c r="E20">
        <v>300</v>
      </c>
      <c r="F20">
        <v>9.9999999999999978E-2</v>
      </c>
      <c r="I20" s="2">
        <v>60</v>
      </c>
      <c r="J20" s="3">
        <v>0.97689999999999999</v>
      </c>
      <c r="K20" s="4">
        <v>419.9</v>
      </c>
      <c r="L20" s="5">
        <v>1.827</v>
      </c>
      <c r="M20" s="2">
        <v>300</v>
      </c>
      <c r="N20" s="2">
        <v>0.1</v>
      </c>
    </row>
    <row r="21" spans="1:26">
      <c r="A21" s="1">
        <v>19</v>
      </c>
      <c r="B21">
        <v>1.103928558264472</v>
      </c>
      <c r="C21">
        <v>748.03205357982006</v>
      </c>
      <c r="D21">
        <v>2.1253349565837181</v>
      </c>
      <c r="E21">
        <v>300</v>
      </c>
      <c r="F21">
        <v>9.9999999999999978E-2</v>
      </c>
      <c r="I21" s="2">
        <v>72</v>
      </c>
      <c r="J21" s="3">
        <v>1.1603000000000001</v>
      </c>
      <c r="K21" s="4">
        <v>587.70000000000005</v>
      </c>
      <c r="L21" s="5">
        <v>2.3729999999999998</v>
      </c>
      <c r="M21" s="2">
        <v>300</v>
      </c>
      <c r="N21" s="2">
        <v>0.1</v>
      </c>
    </row>
    <row r="22" spans="1:26">
      <c r="A22" s="1">
        <v>20</v>
      </c>
      <c r="B22">
        <v>1.2980263516810151</v>
      </c>
      <c r="C22">
        <v>1054.087728907667</v>
      </c>
      <c r="D22">
        <v>2.515722230199068</v>
      </c>
      <c r="E22">
        <v>300</v>
      </c>
      <c r="F22">
        <v>9.9999999999999978E-2</v>
      </c>
      <c r="I22" s="2">
        <v>84</v>
      </c>
      <c r="J22" s="3">
        <v>1.3322000000000001</v>
      </c>
      <c r="K22" s="4">
        <v>859.7</v>
      </c>
      <c r="L22" s="5">
        <v>2.9609999999999999</v>
      </c>
      <c r="M22" s="2">
        <v>300</v>
      </c>
      <c r="N22" s="2">
        <v>0.1</v>
      </c>
    </row>
    <row r="23" spans="1:26">
      <c r="A23" s="1">
        <v>21</v>
      </c>
      <c r="B23">
        <v>1.4764180060583261</v>
      </c>
      <c r="C23">
        <v>1245.069351866443</v>
      </c>
      <c r="D23">
        <v>2.845432711347923</v>
      </c>
      <c r="E23">
        <v>300</v>
      </c>
      <c r="F23">
        <v>9.9999999999999978E-2</v>
      </c>
      <c r="I23" s="2">
        <v>96</v>
      </c>
      <c r="J23" s="3">
        <v>1.5707</v>
      </c>
      <c r="K23" s="4">
        <v>1089.5999999999999</v>
      </c>
      <c r="L23" s="5">
        <v>3.2550000000000003</v>
      </c>
      <c r="M23" s="2">
        <v>300</v>
      </c>
      <c r="N23" s="2">
        <v>0.1</v>
      </c>
    </row>
    <row r="24" spans="1:26">
      <c r="A24" s="1">
        <v>22</v>
      </c>
      <c r="B24">
        <v>1.636533954432261</v>
      </c>
      <c r="C24">
        <v>1433.1342921384901</v>
      </c>
      <c r="D24">
        <v>3.0994689238732369</v>
      </c>
      <c r="E24">
        <v>300</v>
      </c>
      <c r="F24">
        <v>9.9999999999999978E-2</v>
      </c>
      <c r="I24" s="2">
        <v>108</v>
      </c>
      <c r="J24" s="3">
        <v>1.7884</v>
      </c>
      <c r="K24" s="4">
        <v>1372.4</v>
      </c>
      <c r="L24" s="5">
        <v>3.423</v>
      </c>
      <c r="M24" s="2">
        <v>300</v>
      </c>
      <c r="N24" s="2">
        <v>0.1</v>
      </c>
    </row>
    <row r="25" spans="1:26">
      <c r="A25" s="1">
        <v>23</v>
      </c>
      <c r="B25">
        <v>1.768206023707253</v>
      </c>
      <c r="C25">
        <v>1575.178113575123</v>
      </c>
      <c r="D25">
        <v>3.259067025189534</v>
      </c>
      <c r="E25">
        <v>300</v>
      </c>
      <c r="F25">
        <v>9.9999999999999978E-2</v>
      </c>
      <c r="I25" s="2">
        <v>120</v>
      </c>
      <c r="J25" s="3">
        <v>1.9537</v>
      </c>
      <c r="K25" s="4">
        <v>1612.9</v>
      </c>
      <c r="L25" s="5">
        <v>3.528</v>
      </c>
      <c r="M25" s="2">
        <v>300</v>
      </c>
      <c r="N25" s="2">
        <v>0.1</v>
      </c>
    </row>
    <row r="26" spans="1:26">
      <c r="B26">
        <v>1.869905147008061</v>
      </c>
      <c r="C26">
        <v>1739.152293436171</v>
      </c>
      <c r="D26">
        <v>3.305015214900128</v>
      </c>
      <c r="E26">
        <v>300</v>
      </c>
      <c r="F26">
        <v>9.9999999999999978E-2</v>
      </c>
      <c r="I26" s="2">
        <v>132</v>
      </c>
      <c r="J26" s="3">
        <v>2.1105999999999998</v>
      </c>
      <c r="K26" s="4">
        <v>1848.7</v>
      </c>
      <c r="L26" s="5">
        <v>3.633</v>
      </c>
      <c r="M26" s="2">
        <v>300</v>
      </c>
      <c r="N26" s="2">
        <v>0.1</v>
      </c>
    </row>
    <row r="27" spans="1:26">
      <c r="B27">
        <v>1.9323683802352241</v>
      </c>
      <c r="C27">
        <v>2009.0489182643109</v>
      </c>
      <c r="D27">
        <v>3.2466870030065662</v>
      </c>
      <c r="E27">
        <v>300</v>
      </c>
      <c r="F27">
        <v>9.9999999999999978E-2</v>
      </c>
      <c r="I27" s="2">
        <v>144</v>
      </c>
      <c r="J27" s="3">
        <v>2.2050999999999998</v>
      </c>
      <c r="K27" s="4">
        <v>2128.9</v>
      </c>
      <c r="L27" s="5">
        <v>3.4649999999999999</v>
      </c>
      <c r="M27" s="2">
        <v>300</v>
      </c>
      <c r="N27" s="2">
        <v>0.1</v>
      </c>
    </row>
    <row r="30" spans="1:26">
      <c r="S30">
        <f>ABS((J2-B2)/J2)</f>
        <v>0</v>
      </c>
      <c r="T30">
        <f>ABS((K2-C2)/K2)</f>
        <v>0</v>
      </c>
      <c r="U30" t="e">
        <f>ABS((L2-D2)/L2)</f>
        <v>#DIV/0!</v>
      </c>
      <c r="X30">
        <f>ABS((J15-B15)/J15)</f>
        <v>0</v>
      </c>
      <c r="Y30">
        <f t="shared" ref="Y30:Z42" si="0">ABS((K15-C15)/K15)</f>
        <v>0</v>
      </c>
      <c r="Z30" t="e">
        <f t="shared" si="0"/>
        <v>#DIV/0!</v>
      </c>
    </row>
    <row r="31" spans="1:26">
      <c r="S31">
        <f t="shared" ref="S31:S41" si="1">ABS((J3-B3)/J3)</f>
        <v>0.20229973420136102</v>
      </c>
      <c r="T31">
        <f t="shared" ref="T31:T38" si="2">ABS((K3-C3)/K3)</f>
        <v>1.3511957331852767E-2</v>
      </c>
      <c r="U31">
        <f t="shared" ref="U31:U42" si="3">ABS((L3-D3)/L3)</f>
        <v>0.15952117056735965</v>
      </c>
      <c r="X31">
        <f t="shared" ref="X31:X42" si="4">ABS((J16-B16)/J16)</f>
        <v>1.462883013437657E-2</v>
      </c>
      <c r="Y31">
        <f t="shared" si="0"/>
        <v>0.10560581242479973</v>
      </c>
      <c r="Z31">
        <f t="shared" si="0"/>
        <v>0.17260223197658703</v>
      </c>
    </row>
    <row r="32" spans="1:26">
      <c r="S32">
        <f t="shared" si="1"/>
        <v>0.10964968172608755</v>
      </c>
      <c r="T32">
        <f t="shared" si="2"/>
        <v>4.1690172565405373E-2</v>
      </c>
      <c r="U32">
        <f t="shared" si="3"/>
        <v>9.8201542402720818E-2</v>
      </c>
      <c r="X32">
        <f t="shared" si="4"/>
        <v>0.10372620594511067</v>
      </c>
      <c r="Y32">
        <f t="shared" si="0"/>
        <v>9.0288003176453094E-2</v>
      </c>
      <c r="Z32">
        <f t="shared" si="0"/>
        <v>9.5307428240560405E-2</v>
      </c>
    </row>
    <row r="33" spans="18:26">
      <c r="S33">
        <f t="shared" si="1"/>
        <v>8.7200235364281842E-2</v>
      </c>
      <c r="T33">
        <f t="shared" si="2"/>
        <v>0.11536955248684343</v>
      </c>
      <c r="U33">
        <f t="shared" si="3"/>
        <v>9.2243375414915993E-2</v>
      </c>
      <c r="X33">
        <f t="shared" si="4"/>
        <v>4.6228647524010812E-2</v>
      </c>
      <c r="Y33">
        <f t="shared" si="0"/>
        <v>0.10881791092227286</v>
      </c>
      <c r="Z33">
        <f t="shared" si="0"/>
        <v>7.1723661972096411E-2</v>
      </c>
    </row>
    <row r="34" spans="18:26">
      <c r="S34">
        <f t="shared" si="1"/>
        <v>6.1487554147966882E-2</v>
      </c>
      <c r="T34">
        <f t="shared" si="2"/>
        <v>9.9596309194418017E-2</v>
      </c>
      <c r="U34">
        <f t="shared" si="3"/>
        <v>7.7585574332971072E-2</v>
      </c>
      <c r="X34">
        <f t="shared" si="4"/>
        <v>1.8527425244371013E-2</v>
      </c>
      <c r="Y34">
        <f t="shared" si="0"/>
        <v>0.13076983478286286</v>
      </c>
      <c r="Z34">
        <f t="shared" si="0"/>
        <v>8.9921718401870965E-2</v>
      </c>
    </row>
    <row r="35" spans="18:26">
      <c r="S35">
        <f t="shared" si="1"/>
        <v>2.444374672208029E-2</v>
      </c>
      <c r="T35">
        <f>ABS((K7-C7)/K7)</f>
        <v>0.18318782472850956</v>
      </c>
      <c r="U35">
        <f t="shared" si="3"/>
        <v>8.9854020504790133E-2</v>
      </c>
      <c r="X35">
        <f t="shared" si="4"/>
        <v>7.9320900569626873E-2</v>
      </c>
      <c r="Y35">
        <f t="shared" si="0"/>
        <v>0.23883520174486766</v>
      </c>
      <c r="Z35">
        <f t="shared" si="0"/>
        <v>5.7073905836737847E-2</v>
      </c>
    </row>
    <row r="36" spans="18:26">
      <c r="S36">
        <f t="shared" si="1"/>
        <v>9.1132153644952595E-3</v>
      </c>
      <c r="T36">
        <f t="shared" si="2"/>
        <v>2.2296875956937742E-2</v>
      </c>
      <c r="U36">
        <f t="shared" si="3"/>
        <v>6.6825369196866588E-2</v>
      </c>
      <c r="X36">
        <f t="shared" si="4"/>
        <v>4.8583505761896149E-2</v>
      </c>
      <c r="Y36">
        <f t="shared" si="0"/>
        <v>0.27281275068882083</v>
      </c>
      <c r="Z36">
        <f t="shared" si="0"/>
        <v>0.10436790704436651</v>
      </c>
    </row>
    <row r="37" spans="18:26">
      <c r="S37">
        <f t="shared" si="1"/>
        <v>1.5644181038830588E-2</v>
      </c>
      <c r="T37">
        <f t="shared" si="2"/>
        <v>2.3806297923603361E-2</v>
      </c>
      <c r="U37">
        <f t="shared" si="3"/>
        <v>5.6459127204042316E-2</v>
      </c>
      <c r="X37">
        <f t="shared" si="4"/>
        <v>2.5652040473641308E-2</v>
      </c>
      <c r="Y37">
        <f t="shared" si="0"/>
        <v>0.22611111888759683</v>
      </c>
      <c r="Z37">
        <f t="shared" si="0"/>
        <v>0.15038087463726169</v>
      </c>
    </row>
    <row r="38" spans="18:26">
      <c r="S38">
        <f t="shared" si="1"/>
        <v>6.3025435252574591E-2</v>
      </c>
      <c r="T38">
        <f t="shared" si="2"/>
        <v>2.8682723473310547E-2</v>
      </c>
      <c r="U38">
        <f t="shared" si="3"/>
        <v>3.1339471256248669E-2</v>
      </c>
      <c r="X38">
        <f t="shared" si="4"/>
        <v>6.0025462495494945E-2</v>
      </c>
      <c r="Y38">
        <f t="shared" si="0"/>
        <v>0.14268479429739636</v>
      </c>
      <c r="Z38">
        <f t="shared" si="0"/>
        <v>0.1258271240098548</v>
      </c>
    </row>
    <row r="39" spans="18:26">
      <c r="S39">
        <f t="shared" si="1"/>
        <v>3.4701280198621502E-2</v>
      </c>
      <c r="T39">
        <f>ABS((K11-C11)/K11)</f>
        <v>1.2927505088478784E-2</v>
      </c>
      <c r="U39">
        <f t="shared" si="3"/>
        <v>6.1649349577172372E-2</v>
      </c>
      <c r="X39">
        <f t="shared" si="4"/>
        <v>8.491726994393814E-2</v>
      </c>
      <c r="Y39">
        <f t="shared" si="0"/>
        <v>4.4254074714726019E-2</v>
      </c>
      <c r="Z39">
        <f t="shared" si="0"/>
        <v>9.4516820370073945E-2</v>
      </c>
    </row>
    <row r="40" spans="18:26">
      <c r="S40">
        <f t="shared" si="1"/>
        <v>2.7386490615239824E-2</v>
      </c>
      <c r="T40">
        <f t="shared" ref="T40:T41" si="5">ABS((K12-C12)/K12)</f>
        <v>3.3024703372586089E-2</v>
      </c>
      <c r="U40">
        <f t="shared" si="3"/>
        <v>5.4089320794855927E-2</v>
      </c>
      <c r="X40">
        <f t="shared" si="4"/>
        <v>9.4944964064465884E-2</v>
      </c>
      <c r="Y40">
        <f t="shared" si="0"/>
        <v>2.3387616358656507E-2</v>
      </c>
      <c r="Z40">
        <f t="shared" si="0"/>
        <v>7.6228167463284036E-2</v>
      </c>
    </row>
    <row r="41" spans="18:26">
      <c r="S41">
        <f t="shared" si="1"/>
        <v>3.9540634276377828E-2</v>
      </c>
      <c r="T41">
        <f t="shared" si="5"/>
        <v>2.0190327131493352E-2</v>
      </c>
      <c r="U41">
        <f t="shared" si="3"/>
        <v>6.5654186370387252E-2</v>
      </c>
      <c r="X41">
        <f t="shared" si="4"/>
        <v>0.11404096133418878</v>
      </c>
      <c r="Y41">
        <f t="shared" si="0"/>
        <v>5.9256616305419493E-2</v>
      </c>
      <c r="Z41">
        <f t="shared" si="0"/>
        <v>9.0279324277421427E-2</v>
      </c>
    </row>
    <row r="42" spans="18:26">
      <c r="S42">
        <f>ABS((J14-B14)/J14)</f>
        <v>2.7646427688566493E-2</v>
      </c>
      <c r="T42">
        <f>ABS((K14-C14)/K14)</f>
        <v>4.3642814977408309E-2</v>
      </c>
      <c r="U42">
        <f t="shared" si="3"/>
        <v>7.9452261903031063E-2</v>
      </c>
      <c r="X42">
        <f t="shared" si="4"/>
        <v>0.12368220024705265</v>
      </c>
      <c r="Y42">
        <f t="shared" si="0"/>
        <v>5.6297187155662148E-2</v>
      </c>
      <c r="Z42">
        <f t="shared" si="0"/>
        <v>6.3005193937498885E-2</v>
      </c>
    </row>
    <row r="43" spans="18:26">
      <c r="R43" t="s">
        <v>5</v>
      </c>
      <c r="S43">
        <f>( SUM(S31:S41)/12)*100</f>
        <v>5.6207682408993094</v>
      </c>
      <c r="T43">
        <f>( SUM(T31:T41)/12)*100</f>
        <v>4.952368743778659</v>
      </c>
      <c r="U43">
        <f>( SUM(U31:U41)/12)*100</f>
        <v>7.1118542301860908</v>
      </c>
      <c r="X43">
        <f t="shared" ref="X43:Z43" si="6">( SUM(X31:X41)/12)*100</f>
        <v>5.7549684457593431</v>
      </c>
      <c r="Y43">
        <f t="shared" si="6"/>
        <v>12.023531119198937</v>
      </c>
      <c r="Z43">
        <f t="shared" si="6"/>
        <v>9.4019097019176261</v>
      </c>
    </row>
  </sheetData>
  <pageMargins left="0.75" right="0.75" top="1" bottom="1" header="0.5" footer="0.5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Mostafizor</cp:lastModifiedBy>
  <cp:lastPrinted>2020-04-11T17:21:12Z</cp:lastPrinted>
  <dcterms:created xsi:type="dcterms:W3CDTF">2020-02-09T18:13:37Z</dcterms:created>
  <dcterms:modified xsi:type="dcterms:W3CDTF">2020-05-03T21:28:50Z</dcterms:modified>
</cp:coreProperties>
</file>