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2\Optimised_Networks\Predictions\"/>
    </mc:Choice>
  </mc:AlternateContent>
  <xr:revisionPtr revIDLastSave="0" documentId="13_ncr:1_{FE7BC7E3-8540-4EA0-8354-7688420B4D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B15" i="1" l="1"/>
  <c r="C15" i="1"/>
  <c r="D15" i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<sst xmlns="http://schemas.openxmlformats.org/spreadsheetml/2006/main" count="6" uniqueCount="6">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</sst>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0.38109999999999999</c:v>
                </c:pt>
                <c:pt idx="2">
                  <c:v>0.68759999999999999</c:v>
                </c:pt>
                <c:pt idx="3">
                  <c:v>0.98209999999999997</c:v>
                </c:pt>
                <c:pt idx="4">
                  <c:v>1.2837000000000001</c:v>
                </c:pt>
                <c:pt idx="5">
                  <c:v>1.4993000000000001</c:v>
                </c:pt>
                <c:pt idx="6">
                  <c:v>1.6791</c:v>
                </c:pt>
                <c:pt idx="7">
                  <c:v>1.9052</c:v>
                </c:pt>
                <c:pt idx="8">
                  <c:v>2.1707999999999998</c:v>
                </c:pt>
                <c:pt idx="9">
                  <c:v>2.3233000000000001</c:v>
                </c:pt>
                <c:pt idx="10">
                  <c:v>2.4824999999999999</c:v>
                </c:pt>
                <c:pt idx="11">
                  <c:v>2.6442000000000001</c:v>
                </c:pt>
                <c:pt idx="12">
                  <c:v>2.7401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0.25304868817329412</c:v>
                </c:pt>
                <c:pt idx="2">
                  <c:v>0.65453314781188965</c:v>
                </c:pt>
                <c:pt idx="3">
                  <c:v>0.96469640731811523</c:v>
                </c:pt>
                <c:pt idx="4">
                  <c:v>1.248715400695801</c:v>
                </c:pt>
                <c:pt idx="5">
                  <c:v>1.5599415302276609</c:v>
                </c:pt>
                <c:pt idx="6">
                  <c:v>1.7289165258407591</c:v>
                </c:pt>
                <c:pt idx="7">
                  <c:v>1.9280581474304199</c:v>
                </c:pt>
                <c:pt idx="8">
                  <c:v>2.14499831199646</c:v>
                </c:pt>
                <c:pt idx="9">
                  <c:v>2.338981151580811</c:v>
                </c:pt>
                <c:pt idx="10">
                  <c:v>2.5113670825958252</c:v>
                </c:pt>
                <c:pt idx="11">
                  <c:v>2.5752837657928471</c:v>
                </c:pt>
                <c:pt idx="12">
                  <c:v>2.7460732460021968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2649.39</c:v>
                </c:pt>
                <c:pt idx="1">
                  <c:v>2697.95</c:v>
                </c:pt>
                <c:pt idx="2">
                  <c:v>2418.3200000000002</c:v>
                </c:pt>
                <c:pt idx="3">
                  <c:v>2332.4499999999998</c:v>
                </c:pt>
                <c:pt idx="4">
                  <c:v>2600.84</c:v>
                </c:pt>
                <c:pt idx="5">
                  <c:v>2349.98</c:v>
                </c:pt>
                <c:pt idx="6">
                  <c:v>3456.13</c:v>
                </c:pt>
                <c:pt idx="7">
                  <c:v>6389.51</c:v>
                </c:pt>
                <c:pt idx="8">
                  <c:v>8332.61</c:v>
                </c:pt>
                <c:pt idx="9">
                  <c:v>10569.2</c:v>
                </c:pt>
                <c:pt idx="10">
                  <c:v>11934.88</c:v>
                </c:pt>
                <c:pt idx="11">
                  <c:v>13419.53</c:v>
                </c:pt>
                <c:pt idx="12">
                  <c:v>15082.08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2649.39</c:v>
                </c:pt>
                <c:pt idx="1">
                  <c:v>2734.7373046875</c:v>
                </c:pt>
                <c:pt idx="2">
                  <c:v>2408.7734375</c:v>
                </c:pt>
                <c:pt idx="3">
                  <c:v>2230.868408203125</c:v>
                </c:pt>
                <c:pt idx="4">
                  <c:v>2613.47021484375</c:v>
                </c:pt>
                <c:pt idx="5">
                  <c:v>2258.64306640625</c:v>
                </c:pt>
                <c:pt idx="6">
                  <c:v>4004.597412109375</c:v>
                </c:pt>
                <c:pt idx="7">
                  <c:v>6350.3876953125</c:v>
                </c:pt>
                <c:pt idx="8">
                  <c:v>8356.58984375</c:v>
                </c:pt>
                <c:pt idx="9">
                  <c:v>10705.0380859375</c:v>
                </c:pt>
                <c:pt idx="10">
                  <c:v>12341.3876953125</c:v>
                </c:pt>
                <c:pt idx="11">
                  <c:v>13476.8720703125</c:v>
                </c:pt>
                <c:pt idx="12">
                  <c:v>15318.0419921875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0.77</c:v>
                </c:pt>
                <c:pt idx="2">
                  <c:v>1.35</c:v>
                </c:pt>
                <c:pt idx="3">
                  <c:v>1.93</c:v>
                </c:pt>
                <c:pt idx="4">
                  <c:v>2.35</c:v>
                </c:pt>
                <c:pt idx="5">
                  <c:v>2.83</c:v>
                </c:pt>
                <c:pt idx="6">
                  <c:v>3.11</c:v>
                </c:pt>
                <c:pt idx="7">
                  <c:v>3.45</c:v>
                </c:pt>
                <c:pt idx="8">
                  <c:v>3.68</c:v>
                </c:pt>
                <c:pt idx="9">
                  <c:v>3.98</c:v>
                </c:pt>
                <c:pt idx="10">
                  <c:v>4.18</c:v>
                </c:pt>
                <c:pt idx="11">
                  <c:v>4.42</c:v>
                </c:pt>
                <c:pt idx="12">
                  <c:v>4.62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0.68034130334854126</c:v>
                </c:pt>
                <c:pt idx="2">
                  <c:v>1.3679672479629521</c:v>
                </c:pt>
                <c:pt idx="3">
                  <c:v>1.870496511459351</c:v>
                </c:pt>
                <c:pt idx="4">
                  <c:v>2.3347523212432861</c:v>
                </c:pt>
                <c:pt idx="5">
                  <c:v>2.7597377300262451</c:v>
                </c:pt>
                <c:pt idx="6">
                  <c:v>3.0563540458679199</c:v>
                </c:pt>
                <c:pt idx="7">
                  <c:v>3.393437385559082</c:v>
                </c:pt>
                <c:pt idx="8">
                  <c:v>3.724744319915771</c:v>
                </c:pt>
                <c:pt idx="9">
                  <c:v>3.7987849712371831</c:v>
                </c:pt>
                <c:pt idx="10">
                  <c:v>4.2192974090576172</c:v>
                </c:pt>
                <c:pt idx="11">
                  <c:v>4.3263440132141113</c:v>
                </c:pt>
                <c:pt idx="12">
                  <c:v>4.497164249420166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881133446184849E-2"/>
          <c:y val="2.1166156754708485E-2"/>
          <c:w val="0.9148762640038316"/>
          <c:h val="0.89339317431595211"/>
        </c:manualLayout>
      </c:layout>
      <c:scatterChart>
        <c:scatterStyle val="lineMarker"/>
        <c:varyColors val="0"/>
        <c:ser>
          <c:idx val="1"/>
          <c:order val="0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7.7100000000000002E-2</c:v>
                </c:pt>
                <c:pt idx="1">
                  <c:v>0.1197855845093727</c:v>
                </c:pt>
                <c:pt idx="2">
                  <c:v>0.29686716198921198</c:v>
                </c:pt>
                <c:pt idx="3">
                  <c:v>0.4590781033039093</c:v>
                </c:pt>
                <c:pt idx="4">
                  <c:v>0.69268888235092163</c:v>
                </c:pt>
                <c:pt idx="5">
                  <c:v>0.89913612604141235</c:v>
                </c:pt>
                <c:pt idx="6">
                  <c:v>1.116484642028809</c:v>
                </c:pt>
                <c:pt idx="7">
                  <c:v>1.3168293237686159</c:v>
                </c:pt>
                <c:pt idx="8">
                  <c:v>1.516350984573364</c:v>
                </c:pt>
                <c:pt idx="9">
                  <c:v>1.6756531000137329</c:v>
                </c:pt>
                <c:pt idx="10">
                  <c:v>1.8458695411682129</c:v>
                </c:pt>
                <c:pt idx="11">
                  <c:v>1.9404183626174929</c:v>
                </c:pt>
                <c:pt idx="12">
                  <c:v>2.0252938270568852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53-4D15-A905-9D57E30B3BF1}"/>
            </c:ext>
          </c:extLst>
        </c:ser>
        <c:ser>
          <c:idx val="0"/>
          <c:order val="1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Sheet1!$I$15:$I$27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7.7100000000000002E-2</c:v>
                </c:pt>
                <c:pt idx="1">
                  <c:v>0.18720000000000001</c:v>
                </c:pt>
                <c:pt idx="2">
                  <c:v>0.34229999999999999</c:v>
                </c:pt>
                <c:pt idx="3">
                  <c:v>0.49099999999999999</c:v>
                </c:pt>
                <c:pt idx="4">
                  <c:v>0.69179999999999997</c:v>
                </c:pt>
                <c:pt idx="5">
                  <c:v>0.97689999999999999</c:v>
                </c:pt>
                <c:pt idx="6">
                  <c:v>1.1603000000000001</c:v>
                </c:pt>
                <c:pt idx="7">
                  <c:v>1.3322000000000001</c:v>
                </c:pt>
                <c:pt idx="8">
                  <c:v>1.5707</c:v>
                </c:pt>
                <c:pt idx="9">
                  <c:v>1.7884</c:v>
                </c:pt>
                <c:pt idx="10">
                  <c:v>1.9537</c:v>
                </c:pt>
                <c:pt idx="11">
                  <c:v>2.1105999999999998</c:v>
                </c:pt>
                <c:pt idx="12">
                  <c:v>2.2050999999999998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24-469F-8BC5-93B876760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Biomass Concentration (g/L)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523810234935541"/>
          <c:y val="0.43289335908422821"/>
          <c:w val="7.9029404013039248E-2"/>
          <c:h val="6.49420718500872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2025890770610455E-2"/>
          <c:y val="2.5455595019522638E-2"/>
          <c:w val="0.8903586561258533"/>
          <c:h val="0.8689539773046151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783.5</c:v>
                </c:pt>
                <c:pt idx="1">
                  <c:v>759.6</c:v>
                </c:pt>
                <c:pt idx="2">
                  <c:v>619.20000000000005</c:v>
                </c:pt>
                <c:pt idx="3">
                  <c:v>581.4</c:v>
                </c:pt>
                <c:pt idx="4">
                  <c:v>463.6</c:v>
                </c:pt>
                <c:pt idx="5">
                  <c:v>419.9</c:v>
                </c:pt>
                <c:pt idx="6">
                  <c:v>587.70000000000005</c:v>
                </c:pt>
                <c:pt idx="7">
                  <c:v>859.7</c:v>
                </c:pt>
                <c:pt idx="8">
                  <c:v>1089.5999999999999</c:v>
                </c:pt>
                <c:pt idx="9">
                  <c:v>1372.4</c:v>
                </c:pt>
                <c:pt idx="10">
                  <c:v>1612.9</c:v>
                </c:pt>
                <c:pt idx="11">
                  <c:v>1848.7</c:v>
                </c:pt>
                <c:pt idx="12">
                  <c:v>2128.9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53-41BB-9C16-FB1306998204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783.5</c:v>
                </c:pt>
                <c:pt idx="1">
                  <c:v>672.541015625</c:v>
                </c:pt>
                <c:pt idx="2">
                  <c:v>845.460693359375</c:v>
                </c:pt>
                <c:pt idx="3">
                  <c:v>533.29541015625</c:v>
                </c:pt>
                <c:pt idx="4">
                  <c:v>548.774658203125</c:v>
                </c:pt>
                <c:pt idx="5">
                  <c:v>485.10055541992188</c:v>
                </c:pt>
                <c:pt idx="6">
                  <c:v>798.457275390625</c:v>
                </c:pt>
                <c:pt idx="7">
                  <c:v>970.908935546875</c:v>
                </c:pt>
                <c:pt idx="8">
                  <c:v>1165.2412109375</c:v>
                </c:pt>
                <c:pt idx="9">
                  <c:v>1470.670166015625</c:v>
                </c:pt>
                <c:pt idx="10">
                  <c:v>1795.231079101562</c:v>
                </c:pt>
                <c:pt idx="11">
                  <c:v>1855.639404296875</c:v>
                </c:pt>
                <c:pt idx="12">
                  <c:v>2037.192993164062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53-41BB-9C16-FB1306998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Nitrate Concentration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191028554928286"/>
          <c:y val="0.55120018484005429"/>
          <c:w val="8.7906990344659139E-2"/>
          <c:h val="7.81029404583246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142439107140337E-2"/>
          <c:y val="2.6459686385478045E-2"/>
          <c:w val="0.90623458064151319"/>
          <c:h val="0.8694372628903370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0.39900000000000002</c:v>
                </c:pt>
                <c:pt idx="2">
                  <c:v>0.67200000000000004</c:v>
                </c:pt>
                <c:pt idx="3">
                  <c:v>1.0289999999999999</c:v>
                </c:pt>
                <c:pt idx="4">
                  <c:v>1.4511000000000001</c:v>
                </c:pt>
                <c:pt idx="5">
                  <c:v>1.827</c:v>
                </c:pt>
                <c:pt idx="6">
                  <c:v>2.3729999999999998</c:v>
                </c:pt>
                <c:pt idx="7">
                  <c:v>2.9609999999999999</c:v>
                </c:pt>
                <c:pt idx="8">
                  <c:v>3.2550000000000003</c:v>
                </c:pt>
                <c:pt idx="9">
                  <c:v>3.423</c:v>
                </c:pt>
                <c:pt idx="10">
                  <c:v>3.528</c:v>
                </c:pt>
                <c:pt idx="11">
                  <c:v>3.633</c:v>
                </c:pt>
                <c:pt idx="12">
                  <c:v>3.4649999999999999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06-413A-B5C9-1769AC98FC6B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0.34680077433586121</c:v>
                </c:pt>
                <c:pt idx="2">
                  <c:v>0.6884271502494812</c:v>
                </c:pt>
                <c:pt idx="3">
                  <c:v>1.0497539043426509</c:v>
                </c:pt>
                <c:pt idx="4">
                  <c:v>1.3458641767501831</c:v>
                </c:pt>
                <c:pt idx="5">
                  <c:v>1.8181208372116091</c:v>
                </c:pt>
                <c:pt idx="6">
                  <c:v>2.2058942317962651</c:v>
                </c:pt>
                <c:pt idx="7">
                  <c:v>2.6600618362426758</c:v>
                </c:pt>
                <c:pt idx="8">
                  <c:v>3.1536223888397221</c:v>
                </c:pt>
                <c:pt idx="9">
                  <c:v>3.2967848777771001</c:v>
                </c:pt>
                <c:pt idx="10">
                  <c:v>3.416451215744019</c:v>
                </c:pt>
                <c:pt idx="11">
                  <c:v>3.456956148147583</c:v>
                </c:pt>
                <c:pt idx="12">
                  <c:v>3.4486198425292969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06-413A-B5C9-1769AC98F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503346103281074"/>
              <c:y val="0.942076962268903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Lutein Production</a:t>
                </a:r>
                <a:r>
                  <a:rPr lang="en-GB" sz="1100" b="1" baseline="0"/>
                  <a:t> (mg/L)</a:t>
                </a:r>
                <a:endParaRPr lang="en-GB" sz="11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870874096924433"/>
          <c:y val="0.33799800649196782"/>
          <c:w val="0.13219672316543915"/>
          <c:h val="0.13680888984853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34</xdr:row>
      <xdr:rowOff>47625</xdr:rowOff>
    </xdr:from>
    <xdr:to>
      <xdr:col>16</xdr:col>
      <xdr:colOff>593321</xdr:colOff>
      <xdr:row>68</xdr:row>
      <xdr:rowOff>170784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8F12811-A9C2-41E3-A119-FF84AFBE02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587375</xdr:colOff>
      <xdr:row>46</xdr:row>
      <xdr:rowOff>174625</xdr:rowOff>
    </xdr:from>
    <xdr:to>
      <xdr:col>34</xdr:col>
      <xdr:colOff>237377</xdr:colOff>
      <xdr:row>75</xdr:row>
      <xdr:rowOff>138113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FB82951-4506-4F63-ABC8-E94E99D417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314325</xdr:colOff>
      <xdr:row>34</xdr:row>
      <xdr:rowOff>117475</xdr:rowOff>
    </xdr:from>
    <xdr:to>
      <xdr:col>52</xdr:col>
      <xdr:colOff>211083</xdr:colOff>
      <xdr:row>64</xdr:row>
      <xdr:rowOff>103982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8E3E3FD-B4F8-44B5-8CEA-8A99D43958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stafizor/Documents/Bioprocess%20Simulation%20using%20Machine%20Learning/RNN/Data/Optimised_Networks/Predictions/1HL%20Manual/1_15_30_0.0008_5%20predictions%20offline%20B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I2">
            <v>0</v>
          </cell>
        </row>
        <row r="3">
          <cell r="I3">
            <v>12</v>
          </cell>
        </row>
        <row r="4">
          <cell r="I4">
            <v>24</v>
          </cell>
        </row>
        <row r="5">
          <cell r="I5">
            <v>36</v>
          </cell>
        </row>
        <row r="6">
          <cell r="I6">
            <v>48</v>
          </cell>
        </row>
        <row r="7">
          <cell r="I7">
            <v>60</v>
          </cell>
        </row>
        <row r="8">
          <cell r="I8">
            <v>72</v>
          </cell>
        </row>
        <row r="9">
          <cell r="I9">
            <v>84</v>
          </cell>
        </row>
        <row r="10">
          <cell r="I10">
            <v>96</v>
          </cell>
        </row>
        <row r="11">
          <cell r="I11">
            <v>108</v>
          </cell>
        </row>
        <row r="12">
          <cell r="I12">
            <v>120</v>
          </cell>
        </row>
        <row r="13">
          <cell r="I13">
            <v>132</v>
          </cell>
        </row>
        <row r="14">
          <cell r="I14">
            <v>144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50" zoomScaleNormal="50" workbookViewId="0">
      <selection activeCell="B16" sqref="B16:D27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7.6999999999999999E-2</v>
      </c>
      <c r="C2">
        <f>K2</f>
        <v>2649.39</v>
      </c>
      <c r="D2">
        <f>L2</f>
        <v>0</v>
      </c>
      <c r="I2" s="2">
        <v>0</v>
      </c>
      <c r="J2" s="2">
        <v>7.6999999999999999E-2</v>
      </c>
      <c r="K2" s="2">
        <v>2649.39</v>
      </c>
      <c r="L2" s="2">
        <v>0</v>
      </c>
      <c r="M2" s="2">
        <v>480</v>
      </c>
      <c r="N2" s="2">
        <v>0.5</v>
      </c>
    </row>
    <row r="3" spans="1:14">
      <c r="A3" s="1">
        <v>1</v>
      </c>
      <c r="B3">
        <v>0.25304868817329412</v>
      </c>
      <c r="C3">
        <v>2734.7373046875</v>
      </c>
      <c r="D3">
        <v>0.68034130334854126</v>
      </c>
      <c r="I3" s="2">
        <v>12</v>
      </c>
      <c r="J3" s="2">
        <v>0.38109999999999999</v>
      </c>
      <c r="K3" s="2">
        <v>2697.95</v>
      </c>
      <c r="L3" s="2">
        <v>0.77</v>
      </c>
      <c r="M3" s="2">
        <v>480</v>
      </c>
      <c r="N3" s="2">
        <v>0.5</v>
      </c>
    </row>
    <row r="4" spans="1:14">
      <c r="A4" s="1">
        <v>2</v>
      </c>
      <c r="B4">
        <v>0.65453314781188965</v>
      </c>
      <c r="C4">
        <v>2408.7734375</v>
      </c>
      <c r="D4">
        <v>1.3679672479629521</v>
      </c>
      <c r="I4" s="2">
        <v>24</v>
      </c>
      <c r="J4" s="2">
        <v>0.68759999999999999</v>
      </c>
      <c r="K4" s="2">
        <v>2418.3200000000002</v>
      </c>
      <c r="L4" s="2">
        <v>1.35</v>
      </c>
      <c r="M4" s="2">
        <v>480</v>
      </c>
      <c r="N4" s="2">
        <v>0.5</v>
      </c>
    </row>
    <row r="5" spans="1:14">
      <c r="A5" s="1">
        <v>3</v>
      </c>
      <c r="B5">
        <v>0.96469640731811523</v>
      </c>
      <c r="C5">
        <v>2230.868408203125</v>
      </c>
      <c r="D5">
        <v>1.870496511459351</v>
      </c>
      <c r="I5" s="2">
        <v>36</v>
      </c>
      <c r="J5" s="2">
        <v>0.98209999999999997</v>
      </c>
      <c r="K5" s="2">
        <v>2332.4499999999998</v>
      </c>
      <c r="L5" s="2">
        <v>1.93</v>
      </c>
      <c r="M5" s="2">
        <v>480</v>
      </c>
      <c r="N5" s="2">
        <v>0.5</v>
      </c>
    </row>
    <row r="6" spans="1:14">
      <c r="A6" s="1">
        <v>4</v>
      </c>
      <c r="B6">
        <v>1.248715400695801</v>
      </c>
      <c r="C6">
        <v>2613.47021484375</v>
      </c>
      <c r="D6">
        <v>2.3347523212432861</v>
      </c>
      <c r="I6" s="2">
        <v>48</v>
      </c>
      <c r="J6" s="2">
        <v>1.2837000000000001</v>
      </c>
      <c r="K6" s="2">
        <v>2600.84</v>
      </c>
      <c r="L6" s="2">
        <v>2.35</v>
      </c>
      <c r="M6" s="2">
        <v>480</v>
      </c>
      <c r="N6" s="2">
        <v>0.5</v>
      </c>
    </row>
    <row r="7" spans="1:14">
      <c r="A7" s="1">
        <v>5</v>
      </c>
      <c r="B7">
        <v>1.5599415302276609</v>
      </c>
      <c r="C7">
        <v>2258.64306640625</v>
      </c>
      <c r="D7">
        <v>2.7597377300262451</v>
      </c>
      <c r="I7" s="2">
        <v>60</v>
      </c>
      <c r="J7" s="2">
        <v>1.4993000000000001</v>
      </c>
      <c r="K7" s="2">
        <v>2349.98</v>
      </c>
      <c r="L7" s="2">
        <v>2.83</v>
      </c>
      <c r="M7" s="2">
        <v>480</v>
      </c>
      <c r="N7" s="2">
        <v>0.5</v>
      </c>
    </row>
    <row r="8" spans="1:14">
      <c r="A8" s="1">
        <v>6</v>
      </c>
      <c r="B8">
        <v>1.7289165258407591</v>
      </c>
      <c r="C8">
        <v>4004.597412109375</v>
      </c>
      <c r="D8">
        <v>3.0563540458679199</v>
      </c>
      <c r="I8" s="2">
        <v>72</v>
      </c>
      <c r="J8" s="2">
        <v>1.6791</v>
      </c>
      <c r="K8" s="2">
        <v>3456.13</v>
      </c>
      <c r="L8" s="2">
        <v>3.11</v>
      </c>
      <c r="M8" s="2">
        <v>480</v>
      </c>
      <c r="N8" s="2">
        <v>0.5</v>
      </c>
    </row>
    <row r="9" spans="1:14">
      <c r="A9" s="1">
        <v>7</v>
      </c>
      <c r="B9">
        <v>1.9280581474304199</v>
      </c>
      <c r="C9">
        <v>6350.3876953125</v>
      </c>
      <c r="D9">
        <v>3.393437385559082</v>
      </c>
      <c r="I9" s="2">
        <v>84</v>
      </c>
      <c r="J9" s="2">
        <v>1.9052</v>
      </c>
      <c r="K9" s="2">
        <v>6389.51</v>
      </c>
      <c r="L9" s="2">
        <v>3.45</v>
      </c>
      <c r="M9" s="2">
        <v>480</v>
      </c>
      <c r="N9" s="2">
        <v>0.5</v>
      </c>
    </row>
    <row r="10" spans="1:14">
      <c r="A10" s="1">
        <v>8</v>
      </c>
      <c r="B10">
        <v>2.14499831199646</v>
      </c>
      <c r="C10">
        <v>8356.58984375</v>
      </c>
      <c r="D10">
        <v>3.724744319915771</v>
      </c>
      <c r="I10" s="2">
        <v>96</v>
      </c>
      <c r="J10" s="2">
        <v>2.1707999999999998</v>
      </c>
      <c r="K10" s="2">
        <v>8332.61</v>
      </c>
      <c r="L10" s="2">
        <v>3.68</v>
      </c>
      <c r="M10" s="2">
        <v>480</v>
      </c>
      <c r="N10" s="2">
        <v>0.5</v>
      </c>
    </row>
    <row r="11" spans="1:14">
      <c r="A11" s="1">
        <v>9</v>
      </c>
      <c r="B11">
        <v>2.338981151580811</v>
      </c>
      <c r="C11">
        <v>10705.0380859375</v>
      </c>
      <c r="D11">
        <v>3.7987849712371831</v>
      </c>
      <c r="I11" s="2">
        <v>108</v>
      </c>
      <c r="J11" s="2">
        <v>2.3233000000000001</v>
      </c>
      <c r="K11" s="2">
        <v>10569.2</v>
      </c>
      <c r="L11" s="2">
        <v>3.98</v>
      </c>
      <c r="M11" s="2">
        <v>480</v>
      </c>
      <c r="N11" s="2">
        <v>0.5</v>
      </c>
    </row>
    <row r="12" spans="1:14">
      <c r="A12" s="1">
        <v>10</v>
      </c>
      <c r="B12">
        <v>2.5113670825958252</v>
      </c>
      <c r="C12">
        <v>12341.3876953125</v>
      </c>
      <c r="D12">
        <v>4.2192974090576172</v>
      </c>
      <c r="I12" s="2">
        <v>120</v>
      </c>
      <c r="J12" s="2">
        <v>2.4824999999999999</v>
      </c>
      <c r="K12" s="2">
        <v>11934.88</v>
      </c>
      <c r="L12" s="2">
        <v>4.18</v>
      </c>
      <c r="M12" s="2">
        <v>480</v>
      </c>
      <c r="N12" s="2">
        <v>0.5</v>
      </c>
    </row>
    <row r="13" spans="1:14">
      <c r="A13" s="1">
        <v>11</v>
      </c>
      <c r="B13">
        <v>2.5752837657928471</v>
      </c>
      <c r="C13">
        <v>13476.8720703125</v>
      </c>
      <c r="D13">
        <v>4.3263440132141113</v>
      </c>
      <c r="I13" s="2">
        <v>132</v>
      </c>
      <c r="J13" s="2">
        <v>2.6442000000000001</v>
      </c>
      <c r="K13" s="2">
        <v>13419.53</v>
      </c>
      <c r="L13" s="2">
        <v>4.42</v>
      </c>
      <c r="M13" s="2">
        <v>480</v>
      </c>
      <c r="N13" s="2">
        <v>0.5</v>
      </c>
    </row>
    <row r="14" spans="1:14">
      <c r="A14" s="1">
        <v>12</v>
      </c>
      <c r="B14">
        <v>2.7460732460021968</v>
      </c>
      <c r="C14">
        <v>15318.0419921875</v>
      </c>
      <c r="D14">
        <v>4.497164249420166</v>
      </c>
      <c r="I14" s="2">
        <v>144</v>
      </c>
      <c r="J14" s="2">
        <v>2.7401</v>
      </c>
      <c r="K14" s="2">
        <v>15082.08</v>
      </c>
      <c r="L14" s="2">
        <v>4.62</v>
      </c>
      <c r="M14" s="2">
        <v>480</v>
      </c>
      <c r="N14" s="2">
        <v>0.5</v>
      </c>
    </row>
    <row r="15" spans="1:14">
      <c r="A15" s="1">
        <v>13</v>
      </c>
      <c r="B15" s="6">
        <f>J15</f>
        <v>7.7100000000000002E-2</v>
      </c>
      <c r="C15">
        <f>K15</f>
        <v>783.5</v>
      </c>
      <c r="D15">
        <f>L15</f>
        <v>0</v>
      </c>
      <c r="I15" s="2">
        <v>0</v>
      </c>
      <c r="J15" s="3">
        <v>7.7100000000000002E-2</v>
      </c>
      <c r="K15" s="4">
        <v>783.5</v>
      </c>
      <c r="L15" s="5">
        <v>0</v>
      </c>
      <c r="M15" s="2">
        <v>300</v>
      </c>
      <c r="N15" s="2">
        <v>0.1</v>
      </c>
    </row>
    <row r="16" spans="1:14">
      <c r="A16" s="1">
        <v>14</v>
      </c>
      <c r="B16">
        <v>0.1197855845093727</v>
      </c>
      <c r="C16">
        <v>672.541015625</v>
      </c>
      <c r="D16">
        <v>0.34680077433586121</v>
      </c>
      <c r="I16" s="2">
        <v>12</v>
      </c>
      <c r="J16" s="3">
        <v>0.18720000000000001</v>
      </c>
      <c r="K16" s="4">
        <v>759.6</v>
      </c>
      <c r="L16" s="5">
        <v>0.39900000000000002</v>
      </c>
      <c r="M16" s="2">
        <v>300</v>
      </c>
      <c r="N16" s="2">
        <v>0.1</v>
      </c>
    </row>
    <row r="17" spans="1:26">
      <c r="A17" s="1">
        <v>15</v>
      </c>
      <c r="B17">
        <v>0.29686716198921198</v>
      </c>
      <c r="C17">
        <v>845.460693359375</v>
      </c>
      <c r="D17">
        <v>0.6884271502494812</v>
      </c>
      <c r="I17" s="2">
        <v>24</v>
      </c>
      <c r="J17" s="3">
        <v>0.34229999999999999</v>
      </c>
      <c r="K17" s="4">
        <v>619.20000000000005</v>
      </c>
      <c r="L17" s="5">
        <v>0.67200000000000004</v>
      </c>
      <c r="M17" s="2">
        <v>300</v>
      </c>
      <c r="N17" s="2">
        <v>0.1</v>
      </c>
    </row>
    <row r="18" spans="1:26">
      <c r="A18" s="1">
        <v>16</v>
      </c>
      <c r="B18">
        <v>0.4590781033039093</v>
      </c>
      <c r="C18">
        <v>533.29541015625</v>
      </c>
      <c r="D18">
        <v>1.0497539043426509</v>
      </c>
      <c r="I18" s="2">
        <v>36</v>
      </c>
      <c r="J18" s="3">
        <v>0.49099999999999999</v>
      </c>
      <c r="K18" s="4">
        <v>581.4</v>
      </c>
      <c r="L18" s="5">
        <v>1.0289999999999999</v>
      </c>
      <c r="M18" s="2">
        <v>300</v>
      </c>
      <c r="N18" s="2">
        <v>0.1</v>
      </c>
    </row>
    <row r="19" spans="1:26">
      <c r="A19" s="1">
        <v>17</v>
      </c>
      <c r="B19">
        <v>0.69268888235092163</v>
      </c>
      <c r="C19">
        <v>548.774658203125</v>
      </c>
      <c r="D19">
        <v>1.3458641767501831</v>
      </c>
      <c r="I19" s="2">
        <v>48</v>
      </c>
      <c r="J19" s="3">
        <v>0.69179999999999997</v>
      </c>
      <c r="K19" s="4">
        <v>463.6</v>
      </c>
      <c r="L19" s="5">
        <v>1.4511000000000001</v>
      </c>
      <c r="M19" s="2">
        <v>300</v>
      </c>
      <c r="N19" s="2">
        <v>0.1</v>
      </c>
    </row>
    <row r="20" spans="1:26">
      <c r="A20" s="1">
        <v>18</v>
      </c>
      <c r="B20">
        <v>0.89913612604141235</v>
      </c>
      <c r="C20">
        <v>485.10055541992188</v>
      </c>
      <c r="D20">
        <v>1.8181208372116091</v>
      </c>
      <c r="I20" s="2">
        <v>60</v>
      </c>
      <c r="J20" s="3">
        <v>0.97689999999999999</v>
      </c>
      <c r="K20" s="4">
        <v>419.9</v>
      </c>
      <c r="L20" s="5">
        <v>1.827</v>
      </c>
      <c r="M20" s="2">
        <v>300</v>
      </c>
      <c r="N20" s="2">
        <v>0.1</v>
      </c>
    </row>
    <row r="21" spans="1:26">
      <c r="A21" s="1">
        <v>19</v>
      </c>
      <c r="B21">
        <v>1.116484642028809</v>
      </c>
      <c r="C21">
        <v>798.457275390625</v>
      </c>
      <c r="D21">
        <v>2.2058942317962651</v>
      </c>
      <c r="I21" s="2">
        <v>72</v>
      </c>
      <c r="J21" s="3">
        <v>1.1603000000000001</v>
      </c>
      <c r="K21" s="4">
        <v>587.70000000000005</v>
      </c>
      <c r="L21" s="5">
        <v>2.3729999999999998</v>
      </c>
      <c r="M21" s="2">
        <v>300</v>
      </c>
      <c r="N21" s="2">
        <v>0.1</v>
      </c>
    </row>
    <row r="22" spans="1:26">
      <c r="A22" s="1">
        <v>20</v>
      </c>
      <c r="B22">
        <v>1.3168293237686159</v>
      </c>
      <c r="C22">
        <v>970.908935546875</v>
      </c>
      <c r="D22">
        <v>2.6600618362426758</v>
      </c>
      <c r="I22" s="2">
        <v>84</v>
      </c>
      <c r="J22" s="3">
        <v>1.3322000000000001</v>
      </c>
      <c r="K22" s="4">
        <v>859.7</v>
      </c>
      <c r="L22" s="5">
        <v>2.9609999999999999</v>
      </c>
      <c r="M22" s="2">
        <v>300</v>
      </c>
      <c r="N22" s="2">
        <v>0.1</v>
      </c>
    </row>
    <row r="23" spans="1:26">
      <c r="A23" s="1">
        <v>21</v>
      </c>
      <c r="B23">
        <v>1.516350984573364</v>
      </c>
      <c r="C23">
        <v>1165.2412109375</v>
      </c>
      <c r="D23">
        <v>3.1536223888397221</v>
      </c>
      <c r="I23" s="2">
        <v>96</v>
      </c>
      <c r="J23" s="3">
        <v>1.5707</v>
      </c>
      <c r="K23" s="4">
        <v>1089.5999999999999</v>
      </c>
      <c r="L23" s="5">
        <v>3.2550000000000003</v>
      </c>
      <c r="M23" s="2">
        <v>300</v>
      </c>
      <c r="N23" s="2">
        <v>0.1</v>
      </c>
    </row>
    <row r="24" spans="1:26">
      <c r="A24" s="1">
        <v>22</v>
      </c>
      <c r="B24">
        <v>1.6756531000137329</v>
      </c>
      <c r="C24">
        <v>1470.670166015625</v>
      </c>
      <c r="D24">
        <v>3.2967848777771001</v>
      </c>
      <c r="I24" s="2">
        <v>108</v>
      </c>
      <c r="J24" s="3">
        <v>1.7884</v>
      </c>
      <c r="K24" s="4">
        <v>1372.4</v>
      </c>
      <c r="L24" s="5">
        <v>3.423</v>
      </c>
      <c r="M24" s="2">
        <v>300</v>
      </c>
      <c r="N24" s="2">
        <v>0.1</v>
      </c>
    </row>
    <row r="25" spans="1:26">
      <c r="A25" s="1">
        <v>23</v>
      </c>
      <c r="B25">
        <v>1.8458695411682129</v>
      </c>
      <c r="C25">
        <v>1795.231079101562</v>
      </c>
      <c r="D25">
        <v>3.416451215744019</v>
      </c>
      <c r="I25" s="2">
        <v>120</v>
      </c>
      <c r="J25" s="3">
        <v>1.9537</v>
      </c>
      <c r="K25" s="4">
        <v>1612.9</v>
      </c>
      <c r="L25" s="5">
        <v>3.528</v>
      </c>
      <c r="M25" s="2">
        <v>300</v>
      </c>
      <c r="N25" s="2">
        <v>0.1</v>
      </c>
    </row>
    <row r="26" spans="1:26">
      <c r="B26">
        <v>1.9404183626174929</v>
      </c>
      <c r="C26">
        <v>1855.639404296875</v>
      </c>
      <c r="D26">
        <v>3.456956148147583</v>
      </c>
      <c r="I26" s="2">
        <v>132</v>
      </c>
      <c r="J26" s="3">
        <v>2.1105999999999998</v>
      </c>
      <c r="K26" s="4">
        <v>1848.7</v>
      </c>
      <c r="L26" s="5">
        <v>3.633</v>
      </c>
      <c r="M26" s="2">
        <v>300</v>
      </c>
      <c r="N26" s="2">
        <v>0.1</v>
      </c>
    </row>
    <row r="27" spans="1:26">
      <c r="B27">
        <v>2.0252938270568852</v>
      </c>
      <c r="C27">
        <v>2037.192993164062</v>
      </c>
      <c r="D27">
        <v>3.4486198425292969</v>
      </c>
      <c r="I27" s="2">
        <v>144</v>
      </c>
      <c r="J27" s="3">
        <v>2.2050999999999998</v>
      </c>
      <c r="K27" s="4">
        <v>2128.9</v>
      </c>
      <c r="L27" s="5">
        <v>3.4649999999999999</v>
      </c>
      <c r="M27" s="2">
        <v>300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0.33600449180452868</v>
      </c>
      <c r="T31">
        <f t="shared" ref="T31:T38" si="2">ABS((K3-C3)/K3)</f>
        <v>1.3635280374914354E-2</v>
      </c>
      <c r="U31">
        <f t="shared" ref="U31:U42" si="3">ABS((L3-D3)/L3)</f>
        <v>0.11643986578111527</v>
      </c>
      <c r="X31">
        <f t="shared" ref="X31:X42" si="4">ABS((J16-B16)/J16)</f>
        <v>0.3601197408687356</v>
      </c>
      <c r="Y31">
        <f t="shared" si="0"/>
        <v>0.11461161713401793</v>
      </c>
      <c r="Z31">
        <f t="shared" si="0"/>
        <v>0.1308251269777915</v>
      </c>
    </row>
    <row r="32" spans="1:26">
      <c r="S32">
        <f t="shared" si="1"/>
        <v>4.809024460167298E-2</v>
      </c>
      <c r="T32">
        <f t="shared" si="2"/>
        <v>3.9476010205432548E-3</v>
      </c>
      <c r="U32">
        <f t="shared" si="3"/>
        <v>1.3309072565149641E-2</v>
      </c>
      <c r="X32">
        <f t="shared" si="4"/>
        <v>0.1327281274051651</v>
      </c>
      <c r="Y32">
        <f t="shared" si="0"/>
        <v>0.36540809651061845</v>
      </c>
      <c r="Z32">
        <f t="shared" si="0"/>
        <v>2.4445164061727913E-2</v>
      </c>
    </row>
    <row r="33" spans="18:26">
      <c r="S33">
        <f t="shared" si="1"/>
        <v>1.7720794910787842E-2</v>
      </c>
      <c r="T33">
        <f t="shared" si="2"/>
        <v>4.355145524957655E-2</v>
      </c>
      <c r="U33">
        <f t="shared" si="3"/>
        <v>3.083082307805643E-2</v>
      </c>
      <c r="X33">
        <f t="shared" si="4"/>
        <v>6.501404622421729E-2</v>
      </c>
      <c r="Y33">
        <f t="shared" si="0"/>
        <v>8.2739232617389025E-2</v>
      </c>
      <c r="Z33">
        <f t="shared" si="0"/>
        <v>2.0169003248446074E-2</v>
      </c>
    </row>
    <row r="34" spans="18:26">
      <c r="S34">
        <f t="shared" si="1"/>
        <v>2.7252940176208662E-2</v>
      </c>
      <c r="T34">
        <f t="shared" si="2"/>
        <v>4.8562060118076678E-3</v>
      </c>
      <c r="U34">
        <f t="shared" si="3"/>
        <v>6.4883739390272149E-3</v>
      </c>
      <c r="X34">
        <f t="shared" si="4"/>
        <v>1.2848834213958665E-3</v>
      </c>
      <c r="Y34">
        <f t="shared" si="0"/>
        <v>0.1837244568661022</v>
      </c>
      <c r="Z34">
        <f t="shared" si="0"/>
        <v>7.2521413582673111E-2</v>
      </c>
    </row>
    <row r="35" spans="18:26">
      <c r="S35">
        <f t="shared" si="1"/>
        <v>4.0446561880651523E-2</v>
      </c>
      <c r="T35">
        <f>ABS((K7-C7)/K7)</f>
        <v>3.8867111036583295E-2</v>
      </c>
      <c r="U35">
        <f t="shared" si="3"/>
        <v>2.4827657234542385E-2</v>
      </c>
      <c r="X35">
        <f t="shared" si="4"/>
        <v>7.9602696241772589E-2</v>
      </c>
      <c r="Y35">
        <f t="shared" si="0"/>
        <v>0.15527638823510811</v>
      </c>
      <c r="Z35">
        <f t="shared" si="0"/>
        <v>4.8599686854903391E-3</v>
      </c>
    </row>
    <row r="36" spans="18:26">
      <c r="S36">
        <f t="shared" si="1"/>
        <v>2.9668587839175163E-2</v>
      </c>
      <c r="T36">
        <f t="shared" si="2"/>
        <v>0.15869409197841947</v>
      </c>
      <c r="U36">
        <f t="shared" si="3"/>
        <v>1.7249502936360114E-2</v>
      </c>
      <c r="X36">
        <f t="shared" si="4"/>
        <v>3.7762094261131661E-2</v>
      </c>
      <c r="Y36">
        <f t="shared" si="0"/>
        <v>0.35861370663710218</v>
      </c>
      <c r="Z36">
        <f t="shared" si="0"/>
        <v>7.0419624190364391E-2</v>
      </c>
    </row>
    <row r="37" spans="18:26">
      <c r="S37">
        <f t="shared" si="1"/>
        <v>1.1997767914350156E-2</v>
      </c>
      <c r="T37">
        <f t="shared" si="2"/>
        <v>6.1228959165100637E-3</v>
      </c>
      <c r="U37">
        <f t="shared" si="3"/>
        <v>1.6394960707512507E-2</v>
      </c>
      <c r="X37">
        <f t="shared" si="4"/>
        <v>1.153781431570643E-2</v>
      </c>
      <c r="Y37">
        <f t="shared" si="0"/>
        <v>0.12935784058028957</v>
      </c>
      <c r="Z37">
        <f t="shared" si="0"/>
        <v>0.10163396276843097</v>
      </c>
    </row>
    <row r="38" spans="18:26">
      <c r="S38">
        <f t="shared" si="1"/>
        <v>1.1885796942850508E-2</v>
      </c>
      <c r="T38">
        <f t="shared" si="2"/>
        <v>2.8778310457346998E-3</v>
      </c>
      <c r="U38">
        <f t="shared" si="3"/>
        <v>1.2158782585807304E-2</v>
      </c>
      <c r="X38">
        <f t="shared" si="4"/>
        <v>3.4601779733008181E-2</v>
      </c>
      <c r="Y38">
        <f t="shared" si="0"/>
        <v>6.9421081991097741E-2</v>
      </c>
      <c r="Z38">
        <f t="shared" si="0"/>
        <v>3.1145195440945683E-2</v>
      </c>
    </row>
    <row r="39" spans="18:26">
      <c r="S39">
        <f t="shared" si="1"/>
        <v>6.7495164553914031E-3</v>
      </c>
      <c r="T39">
        <f>ABS((K11-C11)/K11)</f>
        <v>1.2852258064706815E-2</v>
      </c>
      <c r="U39">
        <f t="shared" si="3"/>
        <v>4.5531414262014305E-2</v>
      </c>
      <c r="X39">
        <f t="shared" si="4"/>
        <v>6.3043446648550147E-2</v>
      </c>
      <c r="Y39">
        <f t="shared" si="0"/>
        <v>7.1604609454696086E-2</v>
      </c>
      <c r="Z39">
        <f t="shared" si="0"/>
        <v>3.687266205752264E-2</v>
      </c>
    </row>
    <row r="40" spans="18:26">
      <c r="S40">
        <f t="shared" si="1"/>
        <v>1.1628230652900409E-2</v>
      </c>
      <c r="T40">
        <f t="shared" ref="T40:T41" si="5">ABS((K12-C12)/K12)</f>
        <v>3.4060476126488146E-2</v>
      </c>
      <c r="U40">
        <f t="shared" si="3"/>
        <v>9.4012940329228408E-3</v>
      </c>
      <c r="X40">
        <f t="shared" si="4"/>
        <v>5.51929461185377E-2</v>
      </c>
      <c r="Y40">
        <f t="shared" si="0"/>
        <v>0.11304549513395867</v>
      </c>
      <c r="Z40">
        <f t="shared" si="0"/>
        <v>3.1618136126978752E-2</v>
      </c>
    </row>
    <row r="41" spans="18:26">
      <c r="S41">
        <f t="shared" si="1"/>
        <v>2.6063170035229174E-2</v>
      </c>
      <c r="T41">
        <f t="shared" si="5"/>
        <v>4.2730311950194486E-3</v>
      </c>
      <c r="U41">
        <f t="shared" si="3"/>
        <v>2.1189137281875249E-2</v>
      </c>
      <c r="X41">
        <f t="shared" si="4"/>
        <v>8.0631875951154619E-2</v>
      </c>
      <c r="Y41">
        <f t="shared" si="0"/>
        <v>3.7536670616514062E-3</v>
      </c>
      <c r="Z41">
        <f t="shared" si="0"/>
        <v>4.8456881875149189E-2</v>
      </c>
    </row>
    <row r="42" spans="18:26">
      <c r="S42">
        <f>ABS((J14-B14)/J14)</f>
        <v>2.179937229370038E-3</v>
      </c>
      <c r="T42">
        <f>ABS((K14-C14)/K14)</f>
        <v>1.5645189004931684E-2</v>
      </c>
      <c r="U42">
        <f t="shared" si="3"/>
        <v>2.6587824800829888E-2</v>
      </c>
      <c r="X42">
        <f t="shared" si="4"/>
        <v>8.1541051627189082E-2</v>
      </c>
      <c r="Y42">
        <f t="shared" si="0"/>
        <v>4.3077179217407134E-2</v>
      </c>
      <c r="Z42">
        <f t="shared" si="0"/>
        <v>4.7273181733630543E-3</v>
      </c>
    </row>
    <row r="43" spans="18:26">
      <c r="R43" t="s">
        <v>5</v>
      </c>
      <c r="S43">
        <f>( SUM(S31:S41)/12)*100</f>
        <v>4.7292341934478879</v>
      </c>
      <c r="T43">
        <f>( SUM(T31:T41)/12)*100</f>
        <v>2.6978186501691979</v>
      </c>
      <c r="U43">
        <f>( SUM(U31:U41)/12)*100</f>
        <v>2.6151740367031939</v>
      </c>
      <c r="X43">
        <f t="shared" ref="X43:Z43" si="6">( SUM(X31:X41)/12)*100</f>
        <v>7.679328759911459</v>
      </c>
      <c r="Y43">
        <f t="shared" si="6"/>
        <v>13.72963493518359</v>
      </c>
      <c r="Z43">
        <f t="shared" si="6"/>
        <v>4.7747261584626717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2020-03-06T19:40:48Z</dcterms:modified>
</cp:coreProperties>
</file>