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RNN\Data2\Optimised_Networks\Predictions\"/>
    </mc:Choice>
  </mc:AlternateContent>
  <xr:revisionPtr revIDLastSave="0" documentId="13_ncr:1_{39383C1D-0BDD-4688-A077-7BB5FC9730F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B15" i="1" l="1"/>
  <c r="C15" i="1"/>
  <c r="D15" i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<sst xmlns="http://schemas.openxmlformats.org/spreadsheetml/2006/main" count="6" uniqueCount="6">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</sst>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0.29124328199985738</c:v>
                </c:pt>
                <c:pt idx="2">
                  <c:v>0.60090073019956325</c:v>
                </c:pt>
                <c:pt idx="3">
                  <c:v>0.90733667822921649</c:v>
                </c:pt>
                <c:pt idx="4">
                  <c:v>1.183584063854807</c:v>
                </c:pt>
                <c:pt idx="5">
                  <c:v>1.4551635629681761</c:v>
                </c:pt>
                <c:pt idx="6">
                  <c:v>1.6236919819264719</c:v>
                </c:pt>
                <c:pt idx="7">
                  <c:v>1.8234941483260301</c:v>
                </c:pt>
                <c:pt idx="8">
                  <c:v>2.005274707236032</c:v>
                </c:pt>
                <c:pt idx="9">
                  <c:v>2.2094947968768919</c:v>
                </c:pt>
                <c:pt idx="10">
                  <c:v>2.3672564541671441</c:v>
                </c:pt>
                <c:pt idx="11">
                  <c:v>2.5137050598771</c:v>
                </c:pt>
                <c:pt idx="12">
                  <c:v>2.66177886469728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2836.388948604113</c:v>
                </c:pt>
                <c:pt idx="2">
                  <c:v>2371.2206979092371</c:v>
                </c:pt>
                <c:pt idx="3">
                  <c:v>2236.139444533992</c:v>
                </c:pt>
                <c:pt idx="4">
                  <c:v>2499.0564461654672</c:v>
                </c:pt>
                <c:pt idx="5">
                  <c:v>2475.8305338455971</c:v>
                </c:pt>
                <c:pt idx="6">
                  <c:v>3696.9828016985002</c:v>
                </c:pt>
                <c:pt idx="7">
                  <c:v>6962.5799550439006</c:v>
                </c:pt>
                <c:pt idx="8">
                  <c:v>8831.2604711133699</c:v>
                </c:pt>
                <c:pt idx="9">
                  <c:v>11390.706803424961</c:v>
                </c:pt>
                <c:pt idx="10">
                  <c:v>13266.25697525169</c:v>
                </c:pt>
                <c:pt idx="11">
                  <c:v>14657.417377094311</c:v>
                </c:pt>
                <c:pt idx="12">
                  <c:v>16654.722377788032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0.60333933171320608</c:v>
                </c:pt>
                <c:pt idx="2">
                  <c:v>1.124817174983286</c:v>
                </c:pt>
                <c:pt idx="3">
                  <c:v>1.6136146224085091</c:v>
                </c:pt>
                <c:pt idx="4">
                  <c:v>2.0450467759750741</c:v>
                </c:pt>
                <c:pt idx="5">
                  <c:v>2.5091022766780071</c:v>
                </c:pt>
                <c:pt idx="6">
                  <c:v>2.8638572231150698</c:v>
                </c:pt>
                <c:pt idx="7">
                  <c:v>3.2142666373960722</c:v>
                </c:pt>
                <c:pt idx="8">
                  <c:v>3.6019950792430131</c:v>
                </c:pt>
                <c:pt idx="9">
                  <c:v>3.8492772511602649</c:v>
                </c:pt>
                <c:pt idx="10">
                  <c:v>4.129827087458632</c:v>
                </c:pt>
                <c:pt idx="11">
                  <c:v>4.3392285056298299</c:v>
                </c:pt>
                <c:pt idx="12">
                  <c:v>4.4929712788690379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81133446184849E-2"/>
          <c:y val="2.1166156754708485E-2"/>
          <c:w val="0.9148762640038316"/>
          <c:h val="0.89339317431595211"/>
        </c:manualLayout>
      </c:layout>
      <c:scatterChart>
        <c:scatterStyle val="lineMarker"/>
        <c:varyColors val="0"/>
        <c:ser>
          <c:idx val="1"/>
          <c:order val="0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0.14656037635894431</c:v>
                </c:pt>
                <c:pt idx="2">
                  <c:v>0.2738650453309075</c:v>
                </c:pt>
                <c:pt idx="3">
                  <c:v>0.43899570547171252</c:v>
                </c:pt>
                <c:pt idx="4">
                  <c:v>0.64174004854580247</c:v>
                </c:pt>
                <c:pt idx="5">
                  <c:v>0.85249654636642647</c:v>
                </c:pt>
                <c:pt idx="6">
                  <c:v>1.0454798188461281</c:v>
                </c:pt>
                <c:pt idx="7">
                  <c:v>1.199290786693036</c:v>
                </c:pt>
                <c:pt idx="8">
                  <c:v>1.359675428555738</c:v>
                </c:pt>
                <c:pt idx="9">
                  <c:v>1.5405204374091821</c:v>
                </c:pt>
                <c:pt idx="10">
                  <c:v>1.69082154486853</c:v>
                </c:pt>
                <c:pt idx="11">
                  <c:v>1.7842295304766991</c:v>
                </c:pt>
                <c:pt idx="12">
                  <c:v>1.858230675198169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553-4D15-A905-9D57E30B3BF1}"/>
            </c:ext>
          </c:extLst>
        </c:ser>
        <c:ser>
          <c:idx val="0"/>
          <c:order val="1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Sheet1!$I$15:$I$27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24-469F-8BC5-93B876760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Biomass Concentration (g/L)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523810234935541"/>
          <c:y val="0.43289335908422821"/>
          <c:w val="7.9029404013039248E-2"/>
          <c:h val="6.49420718500872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2025890770610455E-2"/>
          <c:y val="2.5455595019522638E-2"/>
          <c:w val="0.8903586561258533"/>
          <c:h val="0.8689539773046151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53-41BB-9C16-FB1306998204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830.73545919200387</c:v>
                </c:pt>
                <c:pt idx="2">
                  <c:v>845.94100323188832</c:v>
                </c:pt>
                <c:pt idx="3">
                  <c:v>683.21948487384043</c:v>
                </c:pt>
                <c:pt idx="4">
                  <c:v>626.09445475567509</c:v>
                </c:pt>
                <c:pt idx="5">
                  <c:v>519.44538465948108</c:v>
                </c:pt>
                <c:pt idx="6">
                  <c:v>552.04207559736096</c:v>
                </c:pt>
                <c:pt idx="7">
                  <c:v>734.48085766186341</c:v>
                </c:pt>
                <c:pt idx="8">
                  <c:v>968.14817501512289</c:v>
                </c:pt>
                <c:pt idx="9">
                  <c:v>1222.893094028919</c:v>
                </c:pt>
                <c:pt idx="10">
                  <c:v>1546.945246279987</c:v>
                </c:pt>
                <c:pt idx="11">
                  <c:v>1814.287928238871</c:v>
                </c:pt>
                <c:pt idx="12">
                  <c:v>1920.805266506615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53-41BB-9C16-FB13069982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Nitrate 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191028554928286"/>
          <c:y val="0.55120018484005429"/>
          <c:w val="8.7906990344659139E-2"/>
          <c:h val="7.81029404583246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142439107140337E-2"/>
          <c:y val="2.6459686385478045E-2"/>
          <c:w val="0.90623458064151319"/>
          <c:h val="0.8694372628903370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06-413A-B5C9-1769AC98FC6B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0.31574572798443418</c:v>
                </c:pt>
                <c:pt idx="2">
                  <c:v>0.51581994966941358</c:v>
                </c:pt>
                <c:pt idx="3">
                  <c:v>0.81414052035827655</c:v>
                </c:pt>
                <c:pt idx="4">
                  <c:v>1.194920947762095</c:v>
                </c:pt>
                <c:pt idx="5">
                  <c:v>1.6343518073783601</c:v>
                </c:pt>
                <c:pt idx="6">
                  <c:v>2.0278622818456289</c:v>
                </c:pt>
                <c:pt idx="7">
                  <c:v>2.369759633962556</c:v>
                </c:pt>
                <c:pt idx="8">
                  <c:v>2.6850780051342689</c:v>
                </c:pt>
                <c:pt idx="9">
                  <c:v>2.9418842676743888</c:v>
                </c:pt>
                <c:pt idx="10">
                  <c:v>3.0625421627332892</c:v>
                </c:pt>
                <c:pt idx="11">
                  <c:v>3.0491811248717751</c:v>
                </c:pt>
                <c:pt idx="12">
                  <c:v>2.9752972067767578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06-413A-B5C9-1769AC98F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7503346103281074"/>
              <c:y val="0.9420769622689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/>
                  <a:t>Lutein Production</a:t>
                </a:r>
                <a:r>
                  <a:rPr lang="en-GB" sz="1100" b="1" baseline="0"/>
                  <a:t> (mg/L)</a:t>
                </a:r>
                <a:endParaRPr lang="en-GB" sz="11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870874096924433"/>
          <c:y val="0.33799800649196782"/>
          <c:w val="0.13219672316543915"/>
          <c:h val="0.136808889848533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34</xdr:row>
      <xdr:rowOff>47625</xdr:rowOff>
    </xdr:from>
    <xdr:to>
      <xdr:col>16</xdr:col>
      <xdr:colOff>593321</xdr:colOff>
      <xdr:row>68</xdr:row>
      <xdr:rowOff>170784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8F12811-A9C2-41E3-A119-FF84AFBE02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587375</xdr:colOff>
      <xdr:row>46</xdr:row>
      <xdr:rowOff>174625</xdr:rowOff>
    </xdr:from>
    <xdr:to>
      <xdr:col>34</xdr:col>
      <xdr:colOff>237377</xdr:colOff>
      <xdr:row>75</xdr:row>
      <xdr:rowOff>138113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FB82951-4506-4F63-ABC8-E94E99D417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314325</xdr:colOff>
      <xdr:row>34</xdr:row>
      <xdr:rowOff>117475</xdr:rowOff>
    </xdr:from>
    <xdr:to>
      <xdr:col>52</xdr:col>
      <xdr:colOff>211083</xdr:colOff>
      <xdr:row>64</xdr:row>
      <xdr:rowOff>103982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8E3E3FD-B4F8-44B5-8CEA-8A99D43958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/Optimised_Networks/Predictions/1HL%20Manual/1_15_30_0.0008_5%20predictions%20offline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50" zoomScaleNormal="50" workbookViewId="0">
      <selection activeCell="Y35" sqref="Y35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7.6999999999999999E-2</v>
      </c>
      <c r="C2">
        <f>K2</f>
        <v>2649.39</v>
      </c>
      <c r="D2">
        <f>L2</f>
        <v>0</v>
      </c>
      <c r="I2" s="2">
        <v>0</v>
      </c>
      <c r="J2" s="2">
        <v>7.6999999999999999E-2</v>
      </c>
      <c r="K2" s="2">
        <v>2649.39</v>
      </c>
      <c r="L2" s="2">
        <v>0</v>
      </c>
      <c r="M2" s="2">
        <v>480</v>
      </c>
      <c r="N2" s="2">
        <v>0.5</v>
      </c>
    </row>
    <row r="3" spans="1:14">
      <c r="A3" s="1">
        <v>1</v>
      </c>
      <c r="B3">
        <v>0.29124328199985738</v>
      </c>
      <c r="C3">
        <v>2836.388948604113</v>
      </c>
      <c r="D3">
        <v>0.60333933171320608</v>
      </c>
      <c r="I3" s="2">
        <v>12</v>
      </c>
      <c r="J3" s="2">
        <v>0.38109999999999999</v>
      </c>
      <c r="K3" s="2">
        <v>2697.95</v>
      </c>
      <c r="L3" s="2">
        <v>0.77</v>
      </c>
      <c r="M3" s="2">
        <v>480</v>
      </c>
      <c r="N3" s="2">
        <v>0.5</v>
      </c>
    </row>
    <row r="4" spans="1:14">
      <c r="A4" s="1">
        <v>2</v>
      </c>
      <c r="B4">
        <v>0.60090073019956325</v>
      </c>
      <c r="C4">
        <v>2371.2206979092371</v>
      </c>
      <c r="D4">
        <v>1.124817174983286</v>
      </c>
      <c r="I4" s="2">
        <v>24</v>
      </c>
      <c r="J4" s="2">
        <v>0.68759999999999999</v>
      </c>
      <c r="K4" s="2">
        <v>2418.3200000000002</v>
      </c>
      <c r="L4" s="2">
        <v>1.35</v>
      </c>
      <c r="M4" s="2">
        <v>480</v>
      </c>
      <c r="N4" s="2">
        <v>0.5</v>
      </c>
    </row>
    <row r="5" spans="1:14">
      <c r="A5" s="1">
        <v>3</v>
      </c>
      <c r="B5">
        <v>0.90733667822921649</v>
      </c>
      <c r="C5">
        <v>2236.139444533992</v>
      </c>
      <c r="D5">
        <v>1.6136146224085091</v>
      </c>
      <c r="I5" s="2">
        <v>36</v>
      </c>
      <c r="J5" s="2">
        <v>0.98209999999999997</v>
      </c>
      <c r="K5" s="2">
        <v>2332.4499999999998</v>
      </c>
      <c r="L5" s="2">
        <v>1.93</v>
      </c>
      <c r="M5" s="2">
        <v>480</v>
      </c>
      <c r="N5" s="2">
        <v>0.5</v>
      </c>
    </row>
    <row r="6" spans="1:14">
      <c r="A6" s="1">
        <v>4</v>
      </c>
      <c r="B6">
        <v>1.183584063854807</v>
      </c>
      <c r="C6">
        <v>2499.0564461654672</v>
      </c>
      <c r="D6">
        <v>2.0450467759750741</v>
      </c>
      <c r="I6" s="2">
        <v>48</v>
      </c>
      <c r="J6" s="2">
        <v>1.2837000000000001</v>
      </c>
      <c r="K6" s="2">
        <v>2600.84</v>
      </c>
      <c r="L6" s="2">
        <v>2.35</v>
      </c>
      <c r="M6" s="2">
        <v>480</v>
      </c>
      <c r="N6" s="2">
        <v>0.5</v>
      </c>
    </row>
    <row r="7" spans="1:14">
      <c r="A7" s="1">
        <v>5</v>
      </c>
      <c r="B7">
        <v>1.4551635629681761</v>
      </c>
      <c r="C7">
        <v>2475.8305338455971</v>
      </c>
      <c r="D7">
        <v>2.5091022766780071</v>
      </c>
      <c r="I7" s="2">
        <v>60</v>
      </c>
      <c r="J7" s="2">
        <v>1.4993000000000001</v>
      </c>
      <c r="K7" s="2">
        <v>2349.98</v>
      </c>
      <c r="L7" s="2">
        <v>2.83</v>
      </c>
      <c r="M7" s="2">
        <v>480</v>
      </c>
      <c r="N7" s="2">
        <v>0.5</v>
      </c>
    </row>
    <row r="8" spans="1:14">
      <c r="A8" s="1">
        <v>6</v>
      </c>
      <c r="B8">
        <v>1.6236919819264719</v>
      </c>
      <c r="C8">
        <v>3696.9828016985002</v>
      </c>
      <c r="D8">
        <v>2.8638572231150698</v>
      </c>
      <c r="I8" s="2">
        <v>72</v>
      </c>
      <c r="J8" s="2">
        <v>1.6791</v>
      </c>
      <c r="K8" s="2">
        <v>3456.13</v>
      </c>
      <c r="L8" s="2">
        <v>3.11</v>
      </c>
      <c r="M8" s="2">
        <v>480</v>
      </c>
      <c r="N8" s="2">
        <v>0.5</v>
      </c>
    </row>
    <row r="9" spans="1:14">
      <c r="A9" s="1">
        <v>7</v>
      </c>
      <c r="B9">
        <v>1.8234941483260301</v>
      </c>
      <c r="C9">
        <v>6962.5799550439006</v>
      </c>
      <c r="D9">
        <v>3.2142666373960722</v>
      </c>
      <c r="I9" s="2">
        <v>84</v>
      </c>
      <c r="J9" s="2">
        <v>1.9052</v>
      </c>
      <c r="K9" s="2">
        <v>6389.51</v>
      </c>
      <c r="L9" s="2">
        <v>3.45</v>
      </c>
      <c r="M9" s="2">
        <v>480</v>
      </c>
      <c r="N9" s="2">
        <v>0.5</v>
      </c>
    </row>
    <row r="10" spans="1:14">
      <c r="A10" s="1">
        <v>8</v>
      </c>
      <c r="B10">
        <v>2.005274707236032</v>
      </c>
      <c r="C10">
        <v>8831.2604711133699</v>
      </c>
      <c r="D10">
        <v>3.6019950792430131</v>
      </c>
      <c r="I10" s="2">
        <v>96</v>
      </c>
      <c r="J10" s="2">
        <v>2.1707999999999998</v>
      </c>
      <c r="K10" s="2">
        <v>8332.61</v>
      </c>
      <c r="L10" s="2">
        <v>3.68</v>
      </c>
      <c r="M10" s="2">
        <v>480</v>
      </c>
      <c r="N10" s="2">
        <v>0.5</v>
      </c>
    </row>
    <row r="11" spans="1:14">
      <c r="A11" s="1">
        <v>9</v>
      </c>
      <c r="B11">
        <v>2.2094947968768919</v>
      </c>
      <c r="C11">
        <v>11390.706803424961</v>
      </c>
      <c r="D11">
        <v>3.8492772511602649</v>
      </c>
      <c r="I11" s="2">
        <v>108</v>
      </c>
      <c r="J11" s="2">
        <v>2.3233000000000001</v>
      </c>
      <c r="K11" s="2">
        <v>10569.2</v>
      </c>
      <c r="L11" s="2">
        <v>3.98</v>
      </c>
      <c r="M11" s="2">
        <v>480</v>
      </c>
      <c r="N11" s="2">
        <v>0.5</v>
      </c>
    </row>
    <row r="12" spans="1:14">
      <c r="A12" s="1">
        <v>10</v>
      </c>
      <c r="B12">
        <v>2.3672564541671441</v>
      </c>
      <c r="C12">
        <v>13266.25697525169</v>
      </c>
      <c r="D12">
        <v>4.129827087458632</v>
      </c>
      <c r="I12" s="2">
        <v>120</v>
      </c>
      <c r="J12" s="2">
        <v>2.4824999999999999</v>
      </c>
      <c r="K12" s="2">
        <v>11934.88</v>
      </c>
      <c r="L12" s="2">
        <v>4.18</v>
      </c>
      <c r="M12" s="2">
        <v>480</v>
      </c>
      <c r="N12" s="2">
        <v>0.5</v>
      </c>
    </row>
    <row r="13" spans="1:14">
      <c r="A13" s="1">
        <v>11</v>
      </c>
      <c r="B13">
        <v>2.5137050598771</v>
      </c>
      <c r="C13">
        <v>14657.417377094311</v>
      </c>
      <c r="D13">
        <v>4.3392285056298299</v>
      </c>
      <c r="I13" s="2">
        <v>132</v>
      </c>
      <c r="J13" s="2">
        <v>2.6442000000000001</v>
      </c>
      <c r="K13" s="2">
        <v>13419.53</v>
      </c>
      <c r="L13" s="2">
        <v>4.42</v>
      </c>
      <c r="M13" s="2">
        <v>480</v>
      </c>
      <c r="N13" s="2">
        <v>0.5</v>
      </c>
    </row>
    <row r="14" spans="1:14">
      <c r="A14" s="1">
        <v>12</v>
      </c>
      <c r="B14">
        <v>2.66177886469728</v>
      </c>
      <c r="C14">
        <v>16654.722377788032</v>
      </c>
      <c r="D14">
        <v>4.4929712788690379</v>
      </c>
      <c r="I14" s="2">
        <v>144</v>
      </c>
      <c r="J14" s="2">
        <v>2.7401</v>
      </c>
      <c r="K14" s="2">
        <v>15082.08</v>
      </c>
      <c r="L14" s="2">
        <v>4.62</v>
      </c>
      <c r="M14" s="2">
        <v>480</v>
      </c>
      <c r="N14" s="2">
        <v>0.5</v>
      </c>
    </row>
    <row r="15" spans="1:14">
      <c r="A15" s="1">
        <v>13</v>
      </c>
      <c r="B15" s="6">
        <f>J15</f>
        <v>7.7100000000000002E-2</v>
      </c>
      <c r="C15">
        <f>K15</f>
        <v>783.5</v>
      </c>
      <c r="D15">
        <f>L15</f>
        <v>0</v>
      </c>
      <c r="I15" s="2">
        <v>0</v>
      </c>
      <c r="J15" s="3">
        <v>7.7100000000000002E-2</v>
      </c>
      <c r="K15" s="4">
        <v>783.5</v>
      </c>
      <c r="L15" s="5">
        <v>0</v>
      </c>
      <c r="M15" s="2">
        <v>300</v>
      </c>
      <c r="N15" s="2">
        <v>0.1</v>
      </c>
    </row>
    <row r="16" spans="1:14">
      <c r="A16" s="1">
        <v>14</v>
      </c>
      <c r="B16">
        <v>0.14656037635894431</v>
      </c>
      <c r="C16">
        <v>830.73545919200387</v>
      </c>
      <c r="D16">
        <v>0.31574572798443418</v>
      </c>
      <c r="I16" s="2">
        <v>12</v>
      </c>
      <c r="J16" s="3">
        <v>0.18720000000000001</v>
      </c>
      <c r="K16" s="4">
        <v>759.6</v>
      </c>
      <c r="L16" s="5">
        <v>0.39900000000000002</v>
      </c>
      <c r="M16" s="2">
        <v>300</v>
      </c>
      <c r="N16" s="2">
        <v>0.1</v>
      </c>
    </row>
    <row r="17" spans="1:26">
      <c r="A17" s="1">
        <v>15</v>
      </c>
      <c r="B17">
        <v>0.2738650453309075</v>
      </c>
      <c r="C17">
        <v>845.94100323188832</v>
      </c>
      <c r="D17">
        <v>0.51581994966941358</v>
      </c>
      <c r="I17" s="2">
        <v>24</v>
      </c>
      <c r="J17" s="3">
        <v>0.34229999999999999</v>
      </c>
      <c r="K17" s="4">
        <v>619.20000000000005</v>
      </c>
      <c r="L17" s="5">
        <v>0.67200000000000004</v>
      </c>
      <c r="M17" s="2">
        <v>300</v>
      </c>
      <c r="N17" s="2">
        <v>0.1</v>
      </c>
    </row>
    <row r="18" spans="1:26">
      <c r="A18" s="1">
        <v>16</v>
      </c>
      <c r="B18">
        <v>0.43899570547171252</v>
      </c>
      <c r="C18">
        <v>683.21948487384043</v>
      </c>
      <c r="D18">
        <v>0.81414052035827655</v>
      </c>
      <c r="I18" s="2">
        <v>36</v>
      </c>
      <c r="J18" s="3">
        <v>0.49099999999999999</v>
      </c>
      <c r="K18" s="4">
        <v>581.4</v>
      </c>
      <c r="L18" s="5">
        <v>1.0289999999999999</v>
      </c>
      <c r="M18" s="2">
        <v>300</v>
      </c>
      <c r="N18" s="2">
        <v>0.1</v>
      </c>
    </row>
    <row r="19" spans="1:26">
      <c r="A19" s="1">
        <v>17</v>
      </c>
      <c r="B19">
        <v>0.64174004854580247</v>
      </c>
      <c r="C19">
        <v>626.09445475567509</v>
      </c>
      <c r="D19">
        <v>1.194920947762095</v>
      </c>
      <c r="I19" s="2">
        <v>48</v>
      </c>
      <c r="J19" s="3">
        <v>0.69179999999999997</v>
      </c>
      <c r="K19" s="4">
        <v>463.6</v>
      </c>
      <c r="L19" s="5">
        <v>1.4511000000000001</v>
      </c>
      <c r="M19" s="2">
        <v>300</v>
      </c>
      <c r="N19" s="2">
        <v>0.1</v>
      </c>
    </row>
    <row r="20" spans="1:26">
      <c r="A20" s="1">
        <v>18</v>
      </c>
      <c r="B20">
        <v>0.85249654636642647</v>
      </c>
      <c r="C20">
        <v>519.44538465948108</v>
      </c>
      <c r="D20">
        <v>1.6343518073783601</v>
      </c>
      <c r="I20" s="2">
        <v>60</v>
      </c>
      <c r="J20" s="3">
        <v>0.97689999999999999</v>
      </c>
      <c r="K20" s="4">
        <v>419.9</v>
      </c>
      <c r="L20" s="5">
        <v>1.827</v>
      </c>
      <c r="M20" s="2">
        <v>300</v>
      </c>
      <c r="N20" s="2">
        <v>0.1</v>
      </c>
    </row>
    <row r="21" spans="1:26">
      <c r="A21" s="1">
        <v>19</v>
      </c>
      <c r="B21">
        <v>1.0454798188461281</v>
      </c>
      <c r="C21">
        <v>552.04207559736096</v>
      </c>
      <c r="D21">
        <v>2.0278622818456289</v>
      </c>
      <c r="I21" s="2">
        <v>72</v>
      </c>
      <c r="J21" s="3">
        <v>1.1603000000000001</v>
      </c>
      <c r="K21" s="4">
        <v>587.70000000000005</v>
      </c>
      <c r="L21" s="5">
        <v>2.3729999999999998</v>
      </c>
      <c r="M21" s="2">
        <v>300</v>
      </c>
      <c r="N21" s="2">
        <v>0.1</v>
      </c>
    </row>
    <row r="22" spans="1:26">
      <c r="A22" s="1">
        <v>20</v>
      </c>
      <c r="B22">
        <v>1.199290786693036</v>
      </c>
      <c r="C22">
        <v>734.48085766186341</v>
      </c>
      <c r="D22">
        <v>2.369759633962556</v>
      </c>
      <c r="I22" s="2">
        <v>84</v>
      </c>
      <c r="J22" s="3">
        <v>1.3322000000000001</v>
      </c>
      <c r="K22" s="4">
        <v>859.7</v>
      </c>
      <c r="L22" s="5">
        <v>2.9609999999999999</v>
      </c>
      <c r="M22" s="2">
        <v>300</v>
      </c>
      <c r="N22" s="2">
        <v>0.1</v>
      </c>
    </row>
    <row r="23" spans="1:26">
      <c r="A23" s="1">
        <v>21</v>
      </c>
      <c r="B23">
        <v>1.359675428555738</v>
      </c>
      <c r="C23">
        <v>968.14817501512289</v>
      </c>
      <c r="D23">
        <v>2.6850780051342689</v>
      </c>
      <c r="I23" s="2">
        <v>96</v>
      </c>
      <c r="J23" s="3">
        <v>1.5707</v>
      </c>
      <c r="K23" s="4">
        <v>1089.5999999999999</v>
      </c>
      <c r="L23" s="5">
        <v>3.2550000000000003</v>
      </c>
      <c r="M23" s="2">
        <v>300</v>
      </c>
      <c r="N23" s="2">
        <v>0.1</v>
      </c>
    </row>
    <row r="24" spans="1:26">
      <c r="A24" s="1">
        <v>22</v>
      </c>
      <c r="B24">
        <v>1.5405204374091821</v>
      </c>
      <c r="C24">
        <v>1222.893094028919</v>
      </c>
      <c r="D24">
        <v>2.9418842676743888</v>
      </c>
      <c r="I24" s="2">
        <v>108</v>
      </c>
      <c r="J24" s="3">
        <v>1.7884</v>
      </c>
      <c r="K24" s="4">
        <v>1372.4</v>
      </c>
      <c r="L24" s="5">
        <v>3.423</v>
      </c>
      <c r="M24" s="2">
        <v>300</v>
      </c>
      <c r="N24" s="2">
        <v>0.1</v>
      </c>
    </row>
    <row r="25" spans="1:26">
      <c r="A25" s="1">
        <v>23</v>
      </c>
      <c r="B25">
        <v>1.69082154486853</v>
      </c>
      <c r="C25">
        <v>1546.945246279987</v>
      </c>
      <c r="D25">
        <v>3.0625421627332892</v>
      </c>
      <c r="I25" s="2">
        <v>120</v>
      </c>
      <c r="J25" s="3">
        <v>1.9537</v>
      </c>
      <c r="K25" s="4">
        <v>1612.9</v>
      </c>
      <c r="L25" s="5">
        <v>3.528</v>
      </c>
      <c r="M25" s="2">
        <v>300</v>
      </c>
      <c r="N25" s="2">
        <v>0.1</v>
      </c>
    </row>
    <row r="26" spans="1:26">
      <c r="B26">
        <v>1.7842295304766991</v>
      </c>
      <c r="C26">
        <v>1814.287928238871</v>
      </c>
      <c r="D26">
        <v>3.0491811248717751</v>
      </c>
      <c r="I26" s="2">
        <v>132</v>
      </c>
      <c r="J26" s="3">
        <v>2.1105999999999998</v>
      </c>
      <c r="K26" s="4">
        <v>1848.7</v>
      </c>
      <c r="L26" s="5">
        <v>3.633</v>
      </c>
      <c r="M26" s="2">
        <v>300</v>
      </c>
      <c r="N26" s="2">
        <v>0.1</v>
      </c>
    </row>
    <row r="27" spans="1:26">
      <c r="B27">
        <v>1.858230675198169</v>
      </c>
      <c r="C27">
        <v>1920.805266506615</v>
      </c>
      <c r="D27">
        <v>2.9752972067767578</v>
      </c>
      <c r="I27" s="2">
        <v>144</v>
      </c>
      <c r="J27" s="3">
        <v>2.2050999999999998</v>
      </c>
      <c r="K27" s="4">
        <v>2128.9</v>
      </c>
      <c r="L27" s="5">
        <v>3.4649999999999999</v>
      </c>
      <c r="M27" s="2">
        <v>300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0.23578251902425246</v>
      </c>
      <c r="T31">
        <f t="shared" ref="T31:T38" si="2">ABS((K3-C3)/K3)</f>
        <v>5.1312644268467988E-2</v>
      </c>
      <c r="U31">
        <f t="shared" ref="U31:U42" si="3">ABS((L3-D3)/L3)</f>
        <v>0.21644242634648561</v>
      </c>
      <c r="X31">
        <f t="shared" ref="X31:X42" si="4">ABS((J16-B16)/J16)</f>
        <v>0.21709200662957101</v>
      </c>
      <c r="Y31">
        <f t="shared" si="0"/>
        <v>9.3648577135339459E-2</v>
      </c>
      <c r="Z31">
        <f t="shared" si="0"/>
        <v>0.20865732334728282</v>
      </c>
    </row>
    <row r="32" spans="1:26">
      <c r="S32">
        <f t="shared" si="1"/>
        <v>0.12608968848231056</v>
      </c>
      <c r="T32">
        <f t="shared" si="2"/>
        <v>1.9476042083249157E-2</v>
      </c>
      <c r="U32">
        <f t="shared" si="3"/>
        <v>0.16680209260497336</v>
      </c>
      <c r="X32">
        <f t="shared" si="4"/>
        <v>0.19992683222054483</v>
      </c>
      <c r="Y32">
        <f t="shared" si="0"/>
        <v>0.36618379074917357</v>
      </c>
      <c r="Z32">
        <f t="shared" si="0"/>
        <v>0.23241078918242031</v>
      </c>
    </row>
    <row r="33" spans="18:26">
      <c r="S33">
        <f t="shared" si="1"/>
        <v>7.6125976754692487E-2</v>
      </c>
      <c r="T33">
        <f t="shared" si="2"/>
        <v>4.1291584156576917E-2</v>
      </c>
      <c r="U33">
        <f t="shared" si="3"/>
        <v>0.16393024745673104</v>
      </c>
      <c r="X33">
        <f t="shared" si="4"/>
        <v>0.10591506013907837</v>
      </c>
      <c r="Y33">
        <f t="shared" si="0"/>
        <v>0.17512811295810191</v>
      </c>
      <c r="Z33">
        <f t="shared" si="0"/>
        <v>0.20880415902985752</v>
      </c>
    </row>
    <row r="34" spans="18:26">
      <c r="S34">
        <f t="shared" si="1"/>
        <v>7.7990134879795198E-2</v>
      </c>
      <c r="T34">
        <f t="shared" si="2"/>
        <v>3.9134877129901491E-2</v>
      </c>
      <c r="U34">
        <f t="shared" si="3"/>
        <v>0.12976732937230892</v>
      </c>
      <c r="X34">
        <f t="shared" si="4"/>
        <v>7.2361884148883351E-2</v>
      </c>
      <c r="Y34">
        <f t="shared" si="0"/>
        <v>0.35050572639274169</v>
      </c>
      <c r="Z34">
        <f t="shared" si="0"/>
        <v>0.17654128057191443</v>
      </c>
    </row>
    <row r="35" spans="18:26">
      <c r="S35">
        <f t="shared" si="1"/>
        <v>2.943802910146336E-2</v>
      </c>
      <c r="T35">
        <f>ABS((K7-C7)/K7)</f>
        <v>5.3553874435355642E-2</v>
      </c>
      <c r="U35">
        <f t="shared" si="3"/>
        <v>0.11339142166854875</v>
      </c>
      <c r="X35">
        <f t="shared" si="4"/>
        <v>0.12734512604521805</v>
      </c>
      <c r="Y35">
        <f t="shared" si="0"/>
        <v>0.23706926568106956</v>
      </c>
      <c r="Z35">
        <f t="shared" si="0"/>
        <v>0.10544509722038309</v>
      </c>
    </row>
    <row r="36" spans="18:26">
      <c r="S36">
        <f t="shared" si="1"/>
        <v>3.2998640982388264E-2</v>
      </c>
      <c r="T36">
        <f t="shared" si="2"/>
        <v>6.9688582807504382E-2</v>
      </c>
      <c r="U36">
        <f t="shared" si="3"/>
        <v>7.9145587422807084E-2</v>
      </c>
      <c r="X36">
        <f t="shared" si="4"/>
        <v>9.8957322376861181E-2</v>
      </c>
      <c r="Y36">
        <f t="shared" si="0"/>
        <v>6.0673684537415486E-2</v>
      </c>
      <c r="Z36">
        <f t="shared" si="0"/>
        <v>0.14544362332674712</v>
      </c>
    </row>
    <row r="37" spans="18:26">
      <c r="S37">
        <f t="shared" si="1"/>
        <v>4.288570841589856E-2</v>
      </c>
      <c r="T37">
        <f t="shared" si="2"/>
        <v>8.9689186658116246E-2</v>
      </c>
      <c r="U37">
        <f t="shared" si="3"/>
        <v>6.8328510899689263E-2</v>
      </c>
      <c r="X37">
        <f t="shared" si="4"/>
        <v>9.9766711685155399E-2</v>
      </c>
      <c r="Y37">
        <f t="shared" si="0"/>
        <v>0.14565446357815126</v>
      </c>
      <c r="Z37">
        <f t="shared" si="0"/>
        <v>0.19967590882723538</v>
      </c>
    </row>
    <row r="38" spans="18:26">
      <c r="S38">
        <f t="shared" si="1"/>
        <v>7.6250825854048229E-2</v>
      </c>
      <c r="T38">
        <f t="shared" si="2"/>
        <v>5.984325092778485E-2</v>
      </c>
      <c r="U38">
        <f t="shared" si="3"/>
        <v>2.1196989336137787E-2</v>
      </c>
      <c r="X38">
        <f t="shared" si="4"/>
        <v>0.13435065349478706</v>
      </c>
      <c r="Y38">
        <f t="shared" si="0"/>
        <v>0.11146459708597378</v>
      </c>
      <c r="Z38">
        <f t="shared" si="0"/>
        <v>0.17509124266228307</v>
      </c>
    </row>
    <row r="39" spans="18:26">
      <c r="S39">
        <f t="shared" si="1"/>
        <v>4.8984290932341176E-2</v>
      </c>
      <c r="T39">
        <f>ABS((K11-C11)/K11)</f>
        <v>7.7726488610770889E-2</v>
      </c>
      <c r="U39">
        <f t="shared" si="3"/>
        <v>3.2844911768777664E-2</v>
      </c>
      <c r="X39">
        <f t="shared" si="4"/>
        <v>0.13860409449274094</v>
      </c>
      <c r="Y39">
        <f t="shared" si="0"/>
        <v>0.1089382876501611</v>
      </c>
      <c r="Z39">
        <f t="shared" si="0"/>
        <v>0.14055382188887269</v>
      </c>
    </row>
    <row r="40" spans="18:26">
      <c r="S40">
        <f t="shared" si="1"/>
        <v>4.6422374957847248E-2</v>
      </c>
      <c r="T40">
        <f t="shared" ref="T40:T41" si="5">ABS((K12-C12)/K12)</f>
        <v>0.11155344463050244</v>
      </c>
      <c r="U40">
        <f t="shared" si="3"/>
        <v>1.2003089124729112E-2</v>
      </c>
      <c r="X40">
        <f t="shared" si="4"/>
        <v>0.13455415628370274</v>
      </c>
      <c r="Y40">
        <f t="shared" si="0"/>
        <v>4.0892029090466277E-2</v>
      </c>
      <c r="Z40">
        <f t="shared" si="0"/>
        <v>0.13193249355632394</v>
      </c>
    </row>
    <row r="41" spans="18:26">
      <c r="S41">
        <f t="shared" si="1"/>
        <v>4.9351387989902455E-2</v>
      </c>
      <c r="T41">
        <f t="shared" si="5"/>
        <v>9.2245211053912465E-2</v>
      </c>
      <c r="U41">
        <f t="shared" si="3"/>
        <v>1.8274093748907254E-2</v>
      </c>
      <c r="X41">
        <f t="shared" si="4"/>
        <v>0.15463397589467487</v>
      </c>
      <c r="Y41">
        <f t="shared" si="0"/>
        <v>1.8614200119613258E-2</v>
      </c>
      <c r="Z41">
        <f t="shared" si="0"/>
        <v>0.16069883708456509</v>
      </c>
    </row>
    <row r="42" spans="18:26">
      <c r="S42">
        <f>ABS((J14-B14)/J14)</f>
        <v>2.858331276330061E-2</v>
      </c>
      <c r="T42">
        <f>ABS((K14-C14)/K14)</f>
        <v>0.10427224744783424</v>
      </c>
      <c r="U42">
        <f t="shared" si="3"/>
        <v>2.749539418419095E-2</v>
      </c>
      <c r="X42">
        <f t="shared" si="4"/>
        <v>0.15730321745128606</v>
      </c>
      <c r="Y42">
        <f t="shared" si="0"/>
        <v>9.7747537927279388E-2</v>
      </c>
      <c r="Z42">
        <f t="shared" si="0"/>
        <v>0.14132836745259511</v>
      </c>
    </row>
    <row r="43" spans="18:26">
      <c r="R43" t="s">
        <v>5</v>
      </c>
      <c r="S43">
        <f>( SUM(S31:S41)/12)*100</f>
        <v>7.0193298114578324</v>
      </c>
      <c r="T43">
        <f>( SUM(T31:T41)/12)*100</f>
        <v>5.8792932230178545</v>
      </c>
      <c r="U43">
        <f>( SUM(U31:U41)/12)*100</f>
        <v>8.5177224979174646</v>
      </c>
      <c r="X43">
        <f t="shared" ref="X43:Z43" si="6">( SUM(X31:X41)/12)*100</f>
        <v>12.362565195093483</v>
      </c>
      <c r="Y43">
        <f t="shared" si="6"/>
        <v>14.239772791485059</v>
      </c>
      <c r="Z43">
        <f t="shared" si="6"/>
        <v>15.71045480581571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2020-03-07T19:45:18Z</dcterms:modified>
</cp:coreProperties>
</file>