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ANN_Stopping_Grid\Data3\Optimised_Networks\Predictions\"/>
    </mc:Choice>
  </mc:AlternateContent>
  <xr:revisionPtr revIDLastSave="0" documentId="13_ncr:1_{6188F245-9ABC-429F-B469-D22A3F1927D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  <externalReference r:id="rId3"/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1" i="1" l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S42" i="1"/>
  <c r="U31" i="1"/>
  <c r="U32" i="1"/>
  <c r="U33" i="1"/>
  <c r="U34" i="1"/>
  <c r="U35" i="1"/>
  <c r="U36" i="1"/>
  <c r="U37" i="1"/>
  <c r="U38" i="1"/>
  <c r="U39" i="1"/>
  <c r="U40" i="1"/>
  <c r="U41" i="1"/>
  <c r="U42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Z30" i="1" s="1"/>
  <c r="C15" i="1"/>
  <c r="Y30" i="1" s="1"/>
  <c r="B15" i="1"/>
  <c r="X30" i="1" s="1"/>
  <c r="D2" i="1"/>
  <c r="U30" i="1" s="1"/>
  <c r="C2" i="1"/>
  <c r="B2" i="1"/>
  <c r="S30" i="1" s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<sst xmlns="http://schemas.openxmlformats.org/spreadsheetml/2006/main" count="6" uniqueCount="6">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</sst>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  <xf numFmtId="0" fontId="5" fillId="0" borderId="0" xfId="0" applyFon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0.34832636961244517</c:v>
                </c:pt>
                <c:pt idx="2">
                  <c:v>0.62305658326737556</c:v>
                </c:pt>
                <c:pt idx="3">
                  <c:v>0.89956490272005352</c:v>
                </c:pt>
                <c:pt idx="4">
                  <c:v>1.1746844373316849</c:v>
                </c:pt>
                <c:pt idx="5">
                  <c:v>1.441654016308328</c:v>
                </c:pt>
                <c:pt idx="6">
                  <c:v>1.6821813440250839</c:v>
                </c:pt>
                <c:pt idx="7">
                  <c:v>1.856891780846482</c:v>
                </c:pt>
                <c:pt idx="8">
                  <c:v>2.0179455779855289</c:v>
                </c:pt>
                <c:pt idx="9">
                  <c:v>2.1868566285370101</c:v>
                </c:pt>
                <c:pt idx="10">
                  <c:v>2.3539290041447138</c:v>
                </c:pt>
                <c:pt idx="11">
                  <c:v>2.5130935304268371</c:v>
                </c:pt>
                <c:pt idx="12">
                  <c:v>2.659781396426085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61-44B6-B618-0E8297A7A632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61-44B6-B618-0E8297A7A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596069883978032"/>
          <c:y val="0.32898677137929561"/>
          <c:w val="0.1440825729702585"/>
          <c:h val="0.118819561771163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52330578175385"/>
          <c:y val="2.5529443562294859E-2"/>
          <c:w val="0.85764873318450663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[3]Sheet1!$I$2:$I$14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1E-4DDE-A267-7804AACCD2A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[3]Sheet1!$I$2:$I$14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2638.070435547746</c:v>
                </c:pt>
                <c:pt idx="2">
                  <c:v>2645.2104279268719</c:v>
                </c:pt>
                <c:pt idx="3">
                  <c:v>2659.7704223687861</c:v>
                </c:pt>
                <c:pt idx="4">
                  <c:v>2664.6655007477161</c:v>
                </c:pt>
                <c:pt idx="5">
                  <c:v>2752.0147761203698</c:v>
                </c:pt>
                <c:pt idx="6">
                  <c:v>3795.19696190576</c:v>
                </c:pt>
                <c:pt idx="7">
                  <c:v>6388.4468268918154</c:v>
                </c:pt>
                <c:pt idx="8">
                  <c:v>8999.1451134838899</c:v>
                </c:pt>
                <c:pt idx="9">
                  <c:v>11196.184076184891</c:v>
                </c:pt>
                <c:pt idx="10">
                  <c:v>13098.66659760328</c:v>
                </c:pt>
                <c:pt idx="11">
                  <c:v>14912.658931465219</c:v>
                </c:pt>
                <c:pt idx="12">
                  <c:v>16792.257025100669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1E-4DDE-A267-7804AACCD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1945788755"/>
          <c:y val="0.39589245924034161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42468302857633"/>
          <c:y val="2.6459686385478045E-2"/>
          <c:w val="0.8639522984329755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D7-45CC-8620-63F84D0883A5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0.48527770815911753</c:v>
                </c:pt>
                <c:pt idx="2">
                  <c:v>0.97805268860929706</c:v>
                </c:pt>
                <c:pt idx="3">
                  <c:v>1.47137866004643</c:v>
                </c:pt>
                <c:pt idx="4">
                  <c:v>1.946766535020366</c:v>
                </c:pt>
                <c:pt idx="5">
                  <c:v>2.3708680735047629</c:v>
                </c:pt>
                <c:pt idx="6">
                  <c:v>2.7700059691322272</c:v>
                </c:pt>
                <c:pt idx="7">
                  <c:v>3.1517340960978841</c:v>
                </c:pt>
                <c:pt idx="8">
                  <c:v>3.476701225978569</c:v>
                </c:pt>
                <c:pt idx="9">
                  <c:v>3.742784628567827</c:v>
                </c:pt>
                <c:pt idx="10">
                  <c:v>3.9572436800414832</c:v>
                </c:pt>
                <c:pt idx="11">
                  <c:v>4.1419974237613744</c:v>
                </c:pt>
                <c:pt idx="12">
                  <c:v>4.3106791437328402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D7-45CC-8620-63F84D088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Lutein Production</a:t>
                </a:r>
                <a:r>
                  <a:rPr lang="en-GB" sz="1400" b="1" baseline="0"/>
                  <a:t> (mg/L)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1.7673551207001044E-2"/>
              <c:y val="0.34117080189018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247412684388526"/>
          <c:y val="0.38332663599222905"/>
          <c:w val="0.10368276920113506"/>
          <c:h val="7.58497572034365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0.24246745952722429</c:v>
                </c:pt>
                <c:pt idx="2">
                  <c:v>0.41278186556973978</c:v>
                </c:pt>
                <c:pt idx="3">
                  <c:v>0.58798641526795592</c:v>
                </c:pt>
                <c:pt idx="4">
                  <c:v>0.76738877166032127</c:v>
                </c:pt>
                <c:pt idx="5">
                  <c:v>0.94945169468562396</c:v>
                </c:pt>
                <c:pt idx="6">
                  <c:v>1.131638431748391</c:v>
                </c:pt>
                <c:pt idx="7">
                  <c:v>1.310328103351633</c:v>
                </c:pt>
                <c:pt idx="8">
                  <c:v>1.480698432473152</c:v>
                </c:pt>
                <c:pt idx="9">
                  <c:v>1.6361716828291271</c:v>
                </c:pt>
                <c:pt idx="10">
                  <c:v>1.7671987028613949</c:v>
                </c:pt>
                <c:pt idx="11">
                  <c:v>1.863959592064053</c:v>
                </c:pt>
                <c:pt idx="12">
                  <c:v>1.9286713271314939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42-47A1-9C41-E55E6E779CD4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42-47A1-9C41-E55E6E779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840324281201152"/>
          <c:y val="0.41496746644477051"/>
          <c:w val="0.1440825729702585"/>
          <c:h val="0.118819561771163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7433498685472E-2"/>
          <c:y val="2.5529443562294859E-2"/>
          <c:w val="0.88192460733877975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[3]Sheet1!$I$2:$I$14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7E-4691-96A7-968A056EE8B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[3]Sheet1!$I$2:$I$14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638.22294692637024</c:v>
                </c:pt>
                <c:pt idx="2">
                  <c:v>528.36852961501882</c:v>
                </c:pt>
                <c:pt idx="3">
                  <c:v>463.01019658015588</c:v>
                </c:pt>
                <c:pt idx="4">
                  <c:v>453.4796851653291</c:v>
                </c:pt>
                <c:pt idx="5">
                  <c:v>513.48423304857261</c:v>
                </c:pt>
                <c:pt idx="6">
                  <c:v>658.39942651403089</c:v>
                </c:pt>
                <c:pt idx="7">
                  <c:v>902.44975749173909</c:v>
                </c:pt>
                <c:pt idx="8">
                  <c:v>1251.1748357415661</c:v>
                </c:pt>
                <c:pt idx="9">
                  <c:v>1685.3234864032249</c:v>
                </c:pt>
                <c:pt idx="10">
                  <c:v>2139.712509771271</c:v>
                </c:pt>
                <c:pt idx="11">
                  <c:v>2524.458924667294</c:v>
                </c:pt>
                <c:pt idx="12">
                  <c:v>2822.729185295173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7E-4691-96A7-968A056EE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573192819"/>
          <c:y val="0.56947184306067156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17-4A7B-B334-089E1C3D5F66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0.26689294873094221</c:v>
                </c:pt>
                <c:pt idx="2">
                  <c:v>0.54530249188231794</c:v>
                </c:pt>
                <c:pt idx="3">
                  <c:v>0.83559396070635938</c:v>
                </c:pt>
                <c:pt idx="4">
                  <c:v>1.1370872128501059</c:v>
                </c:pt>
                <c:pt idx="5">
                  <c:v>1.4476809473624179</c:v>
                </c:pt>
                <c:pt idx="6">
                  <c:v>1.7634053638478959</c:v>
                </c:pt>
                <c:pt idx="7">
                  <c:v>2.0775841181731241</c:v>
                </c:pt>
                <c:pt idx="8">
                  <c:v>2.3785643432505621</c:v>
                </c:pt>
                <c:pt idx="9">
                  <c:v>2.643656817588278</c:v>
                </c:pt>
                <c:pt idx="10">
                  <c:v>2.829675956777983</c:v>
                </c:pt>
                <c:pt idx="11">
                  <c:v>2.8873065456400639</c:v>
                </c:pt>
                <c:pt idx="12">
                  <c:v>2.8230580392418312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17-4A7B-B334-089E1C3D5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Lutein Production</a:t>
                </a:r>
                <a:r>
                  <a:rPr lang="en-GB" sz="1400" b="1" baseline="0"/>
                  <a:t> (mg/L)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1.7673551207001044E-2"/>
              <c:y val="0.34117080189018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247412684388526"/>
          <c:y val="0.38332663599222905"/>
          <c:w val="0.10368276920113506"/>
          <c:h val="7.58497572034365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262145</xdr:colOff>
      <xdr:row>1</xdr:row>
      <xdr:rowOff>138545</xdr:rowOff>
    </xdr:from>
    <xdr:to>
      <xdr:col>28</xdr:col>
      <xdr:colOff>358659</xdr:colOff>
      <xdr:row>28</xdr:row>
      <xdr:rowOff>57674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2328A13-FE53-48CD-A93B-6E6091527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476251</xdr:colOff>
      <xdr:row>3</xdr:row>
      <xdr:rowOff>104086</xdr:rowOff>
    </xdr:from>
    <xdr:to>
      <xdr:col>45</xdr:col>
      <xdr:colOff>194831</xdr:colOff>
      <xdr:row>30</xdr:row>
      <xdr:rowOff>64942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2E9C790-5ACF-4A8E-B7D8-B0A0D1207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368010</xdr:colOff>
      <xdr:row>4</xdr:row>
      <xdr:rowOff>101023</xdr:rowOff>
    </xdr:from>
    <xdr:to>
      <xdr:col>62</xdr:col>
      <xdr:colOff>281421</xdr:colOff>
      <xdr:row>36</xdr:row>
      <xdr:rowOff>21647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30154FC-FAC6-4C1E-B214-DCAA1D3EF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14432</xdr:colOff>
      <xdr:row>49</xdr:row>
      <xdr:rowOff>28864</xdr:rowOff>
    </xdr:from>
    <xdr:to>
      <xdr:col>18</xdr:col>
      <xdr:colOff>108989</xdr:colOff>
      <xdr:row>83</xdr:row>
      <xdr:rowOff>149136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850D805-10C6-4F58-AB95-5154642F6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533977</xdr:colOff>
      <xdr:row>47</xdr:row>
      <xdr:rowOff>28863</xdr:rowOff>
    </xdr:from>
    <xdr:to>
      <xdr:col>43</xdr:col>
      <xdr:colOff>148246</xdr:colOff>
      <xdr:row>90</xdr:row>
      <xdr:rowOff>82832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36B7C5A-840D-4A0C-98CD-87C44F0FDD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310841</xdr:colOff>
      <xdr:row>48</xdr:row>
      <xdr:rowOff>175402</xdr:rowOff>
    </xdr:from>
    <xdr:to>
      <xdr:col>68</xdr:col>
      <xdr:colOff>498452</xdr:colOff>
      <xdr:row>92</xdr:row>
      <xdr:rowOff>37745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4964F55-9215-4411-A89B-341EC562D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2/Optimised_Networks/Predictions/1HL%20Manual/1_15_30_0.001_8_manual_online%20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2/Optimised_Networks/Predictions/1HL%20Manual/1_15_30_0.001_8_manual_offline%207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5">
          <cell r="I15">
            <v>0</v>
          </cell>
        </row>
        <row r="16">
          <cell r="I16">
            <v>12</v>
          </cell>
        </row>
        <row r="17">
          <cell r="I17">
            <v>24</v>
          </cell>
        </row>
        <row r="18">
          <cell r="I18">
            <v>36</v>
          </cell>
        </row>
        <row r="19">
          <cell r="I19">
            <v>48</v>
          </cell>
        </row>
        <row r="20">
          <cell r="I20">
            <v>60</v>
          </cell>
        </row>
        <row r="21">
          <cell r="I21">
            <v>72</v>
          </cell>
        </row>
        <row r="22">
          <cell r="I22">
            <v>84</v>
          </cell>
        </row>
        <row r="23">
          <cell r="I23">
            <v>96</v>
          </cell>
        </row>
        <row r="24">
          <cell r="I24">
            <v>108</v>
          </cell>
        </row>
        <row r="25">
          <cell r="I25">
            <v>120</v>
          </cell>
        </row>
        <row r="26">
          <cell r="I26">
            <v>132</v>
          </cell>
        </row>
        <row r="27">
          <cell r="I27">
            <v>144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44" zoomScaleNormal="44" workbookViewId="0">
      <selection activeCell="AL40" sqref="AL40"/>
    </sheetView>
  </sheetViews>
  <sheetFormatPr defaultRowHeight="15"/>
  <cols>
    <col min="19" max="20" width="9.42578125" bestFit="1" customWidth="1"/>
    <col min="21" max="21" width="13.42578125" bestFit="1" customWidth="1"/>
    <col min="24" max="25" width="9.42578125" bestFit="1" customWidth="1"/>
    <col min="26" max="26" width="13.42578125" bestFit="1" customWidth="1"/>
  </cols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0.34832636961244517</v>
      </c>
      <c r="C3">
        <v>2638.070435547746</v>
      </c>
      <c r="D3">
        <v>0.48527770815911753</v>
      </c>
      <c r="E3">
        <v>480</v>
      </c>
      <c r="F3">
        <v>0.5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0.62305658326737556</v>
      </c>
      <c r="C4">
        <v>2645.2104279268719</v>
      </c>
      <c r="D4">
        <v>0.97805268860929706</v>
      </c>
      <c r="E4">
        <v>480</v>
      </c>
      <c r="F4">
        <v>0.5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0.89956490272005352</v>
      </c>
      <c r="C5">
        <v>2659.7704223687861</v>
      </c>
      <c r="D5">
        <v>1.47137866004643</v>
      </c>
      <c r="E5">
        <v>480</v>
      </c>
      <c r="F5">
        <v>0.5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1.1746844373316849</v>
      </c>
      <c r="C6">
        <v>2664.6655007477161</v>
      </c>
      <c r="D6">
        <v>1.946766535020366</v>
      </c>
      <c r="E6">
        <v>480</v>
      </c>
      <c r="F6">
        <v>0.5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1.441654016308328</v>
      </c>
      <c r="C7">
        <v>2752.0147761203698</v>
      </c>
      <c r="D7">
        <v>2.3708680735047629</v>
      </c>
      <c r="E7">
        <v>480</v>
      </c>
      <c r="F7">
        <v>0.5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1.6821813440250839</v>
      </c>
      <c r="C8">
        <v>3795.19696190576</v>
      </c>
      <c r="D8">
        <v>2.7700059691322272</v>
      </c>
      <c r="E8">
        <v>480</v>
      </c>
      <c r="F8">
        <v>0.5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1.856891780846482</v>
      </c>
      <c r="C9">
        <v>6388.4468268918154</v>
      </c>
      <c r="D9">
        <v>3.1517340960978841</v>
      </c>
      <c r="E9">
        <v>480</v>
      </c>
      <c r="F9">
        <v>0.5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2.0179455779855289</v>
      </c>
      <c r="C10">
        <v>8999.1451134838899</v>
      </c>
      <c r="D10">
        <v>3.476701225978569</v>
      </c>
      <c r="E10">
        <v>480</v>
      </c>
      <c r="F10">
        <v>0.5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2.1868566285370101</v>
      </c>
      <c r="C11">
        <v>11196.184076184891</v>
      </c>
      <c r="D11">
        <v>3.742784628567827</v>
      </c>
      <c r="E11">
        <v>480</v>
      </c>
      <c r="F11">
        <v>0.5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2.3539290041447138</v>
      </c>
      <c r="C12">
        <v>13098.66659760328</v>
      </c>
      <c r="D12">
        <v>3.9572436800414832</v>
      </c>
      <c r="E12">
        <v>480</v>
      </c>
      <c r="F12">
        <v>0.5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2.5130935304268371</v>
      </c>
      <c r="C13">
        <v>14912.658931465219</v>
      </c>
      <c r="D13">
        <v>4.1419974237613744</v>
      </c>
      <c r="E13">
        <v>480</v>
      </c>
      <c r="F13">
        <v>0.5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2.659781396426085</v>
      </c>
      <c r="C14">
        <v>16792.257025100669</v>
      </c>
      <c r="D14">
        <v>4.3106791437328402</v>
      </c>
      <c r="E14">
        <v>480</v>
      </c>
      <c r="F14">
        <v>0.5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0.24246745952722429</v>
      </c>
      <c r="C16">
        <v>638.22294692637024</v>
      </c>
      <c r="D16">
        <v>0.26689294873094221</v>
      </c>
      <c r="E16">
        <v>300</v>
      </c>
      <c r="F16">
        <v>0.1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0.41278186556973978</v>
      </c>
      <c r="C17">
        <v>528.36852961501882</v>
      </c>
      <c r="D17">
        <v>0.54530249188231794</v>
      </c>
      <c r="E17">
        <v>300</v>
      </c>
      <c r="F17">
        <v>0.1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0.58798641526795592</v>
      </c>
      <c r="C18">
        <v>463.01019658015588</v>
      </c>
      <c r="D18">
        <v>0.83559396070635938</v>
      </c>
      <c r="E18">
        <v>300</v>
      </c>
      <c r="F18">
        <v>0.1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0.76738877166032127</v>
      </c>
      <c r="C19">
        <v>453.4796851653291</v>
      </c>
      <c r="D19">
        <v>1.1370872128501059</v>
      </c>
      <c r="E19">
        <v>300</v>
      </c>
      <c r="F19">
        <v>0.1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0.94945169468562396</v>
      </c>
      <c r="C20">
        <v>513.48423304857261</v>
      </c>
      <c r="D20">
        <v>1.4476809473624179</v>
      </c>
      <c r="E20">
        <v>300</v>
      </c>
      <c r="F20">
        <v>0.1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1.131638431748391</v>
      </c>
      <c r="C21">
        <v>658.39942651403089</v>
      </c>
      <c r="D21">
        <v>1.7634053638478959</v>
      </c>
      <c r="E21">
        <v>300</v>
      </c>
      <c r="F21">
        <v>0.1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1.310328103351633</v>
      </c>
      <c r="C22">
        <v>902.44975749173909</v>
      </c>
      <c r="D22">
        <v>2.0775841181731241</v>
      </c>
      <c r="E22">
        <v>300</v>
      </c>
      <c r="F22">
        <v>0.1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1.480698432473152</v>
      </c>
      <c r="C23">
        <v>1251.1748357415661</v>
      </c>
      <c r="D23">
        <v>2.3785643432505621</v>
      </c>
      <c r="E23">
        <v>300</v>
      </c>
      <c r="F23">
        <v>0.1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1.6361716828291271</v>
      </c>
      <c r="C24">
        <v>1685.3234864032249</v>
      </c>
      <c r="D24">
        <v>2.643656817588278</v>
      </c>
      <c r="E24">
        <v>300</v>
      </c>
      <c r="F24">
        <v>0.1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1.7671987028613949</v>
      </c>
      <c r="C25">
        <v>2139.712509771271</v>
      </c>
      <c r="D25">
        <v>2.829675956777983</v>
      </c>
      <c r="E25">
        <v>300</v>
      </c>
      <c r="F25">
        <v>0.1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1.863959592064053</v>
      </c>
      <c r="C26">
        <v>2524.458924667294</v>
      </c>
      <c r="D26">
        <v>2.8873065456400639</v>
      </c>
      <c r="E26">
        <v>300</v>
      </c>
      <c r="F26">
        <v>0.1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1.9286713271314939</v>
      </c>
      <c r="C27">
        <v>2822.729185295173</v>
      </c>
      <c r="D27">
        <v>2.8230580392418312</v>
      </c>
      <c r="E27">
        <v>300</v>
      </c>
      <c r="F27">
        <v>0.1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 ht="18.75">
      <c r="S30" s="7">
        <f>ABS((J2-B2)/J2)</f>
        <v>0</v>
      </c>
      <c r="T30" s="7">
        <f>ABS((K2-C2)/K2)</f>
        <v>0</v>
      </c>
      <c r="U30" s="7" t="e">
        <f>ABS((L2-D2)/L2)</f>
        <v>#DIV/0!</v>
      </c>
      <c r="V30" s="7"/>
      <c r="W30" s="7"/>
      <c r="X30" s="7">
        <f>ABS((J15-B15)/J15)</f>
        <v>0</v>
      </c>
      <c r="Y30" s="7">
        <f t="shared" ref="Y30:Z42" si="0">ABS((K15-C15)/K15)</f>
        <v>0</v>
      </c>
      <c r="Z30" s="7" t="e">
        <f t="shared" si="0"/>
        <v>#DIV/0!</v>
      </c>
    </row>
    <row r="31" spans="1:26" ht="18.75">
      <c r="S31" s="7">
        <f t="shared" ref="S31:S41" si="1">ABS((J3-B3)/J3)</f>
        <v>8.5997455753227023E-2</v>
      </c>
      <c r="T31" s="7">
        <f t="shared" ref="T31:T38" si="2">ABS((K3-C3)/K3)</f>
        <v>2.2194467818993615E-2</v>
      </c>
      <c r="U31" s="7">
        <f t="shared" ref="U31:U42" si="3">ABS((L3-D3)/L3)</f>
        <v>0.36976921018296427</v>
      </c>
      <c r="V31" s="7"/>
      <c r="W31" s="7"/>
      <c r="X31" s="7">
        <f t="shared" ref="X31:X42" si="4">ABS((J16-B16)/J16)</f>
        <v>0.29523215559414678</v>
      </c>
      <c r="Y31" s="7">
        <f t="shared" si="0"/>
        <v>0.15979074917539465</v>
      </c>
      <c r="Z31" s="7">
        <f t="shared" si="0"/>
        <v>0.33109536658911731</v>
      </c>
    </row>
    <row r="32" spans="1:26" ht="18.75">
      <c r="S32" s="7">
        <f t="shared" si="1"/>
        <v>9.3867679948552107E-2</v>
      </c>
      <c r="T32" s="7">
        <f t="shared" si="2"/>
        <v>9.3821507462565651E-2</v>
      </c>
      <c r="U32" s="7">
        <f t="shared" si="3"/>
        <v>0.27551652695607631</v>
      </c>
      <c r="V32" s="7"/>
      <c r="W32" s="7"/>
      <c r="X32" s="7">
        <f t="shared" si="4"/>
        <v>0.20590670630949398</v>
      </c>
      <c r="Y32" s="7">
        <f t="shared" si="0"/>
        <v>0.14669165113853558</v>
      </c>
      <c r="Z32" s="7">
        <f t="shared" si="0"/>
        <v>0.18853795850845551</v>
      </c>
    </row>
    <row r="33" spans="18:26" ht="18.75">
      <c r="S33" s="7">
        <f t="shared" si="1"/>
        <v>8.4039402586240153E-2</v>
      </c>
      <c r="T33" s="7">
        <f t="shared" si="2"/>
        <v>0.14033330719577536</v>
      </c>
      <c r="U33" s="7">
        <f t="shared" si="3"/>
        <v>0.23762763728164243</v>
      </c>
      <c r="V33" s="7"/>
      <c r="W33" s="7"/>
      <c r="X33" s="7">
        <f t="shared" si="4"/>
        <v>0.19752834066793468</v>
      </c>
      <c r="Y33" s="7">
        <f t="shared" si="0"/>
        <v>0.20362883285146904</v>
      </c>
      <c r="Z33" s="7">
        <f t="shared" si="0"/>
        <v>0.18795533459051558</v>
      </c>
    </row>
    <row r="34" spans="18:26" ht="18.75">
      <c r="S34" s="7">
        <f t="shared" si="1"/>
        <v>8.4922927995883093E-2</v>
      </c>
      <c r="T34" s="7">
        <f t="shared" si="2"/>
        <v>2.4540341100458305E-2</v>
      </c>
      <c r="U34" s="7">
        <f t="shared" si="3"/>
        <v>0.17158870850197194</v>
      </c>
      <c r="V34" s="7"/>
      <c r="W34" s="7"/>
      <c r="X34" s="7">
        <f t="shared" si="4"/>
        <v>0.10926390815310971</v>
      </c>
      <c r="Y34" s="7">
        <f t="shared" si="0"/>
        <v>2.1829842180049439E-2</v>
      </c>
      <c r="Z34" s="7">
        <f t="shared" si="0"/>
        <v>0.21639638009089249</v>
      </c>
    </row>
    <row r="35" spans="18:26" ht="18.75">
      <c r="S35" s="7">
        <f t="shared" si="1"/>
        <v>3.8448598473735787E-2</v>
      </c>
      <c r="T35" s="7">
        <f>ABS((K7-C7)/K7)</f>
        <v>0.17108008413704362</v>
      </c>
      <c r="U35" s="7">
        <f t="shared" si="3"/>
        <v>0.16223742985697426</v>
      </c>
      <c r="V35" s="7"/>
      <c r="W35" s="7"/>
      <c r="X35" s="7">
        <f t="shared" si="4"/>
        <v>2.8097354196310813E-2</v>
      </c>
      <c r="Y35" s="7">
        <f t="shared" si="0"/>
        <v>0.22287266741741518</v>
      </c>
      <c r="Z35" s="7">
        <f t="shared" si="0"/>
        <v>0.20761852908460976</v>
      </c>
    </row>
    <row r="36" spans="18:26" ht="18.75">
      <c r="S36" s="7">
        <f t="shared" si="1"/>
        <v>1.83511644636047E-3</v>
      </c>
      <c r="T36" s="7">
        <f t="shared" si="2"/>
        <v>9.8105963000743562E-2</v>
      </c>
      <c r="U36" s="7">
        <f t="shared" si="3"/>
        <v>0.10932283950732241</v>
      </c>
      <c r="V36" s="7"/>
      <c r="W36" s="7"/>
      <c r="X36" s="7">
        <f t="shared" si="4"/>
        <v>2.4701860080676676E-2</v>
      </c>
      <c r="Y36" s="7">
        <f t="shared" si="0"/>
        <v>0.12029849670585475</v>
      </c>
      <c r="Z36" s="7">
        <f t="shared" si="0"/>
        <v>0.25688775227648714</v>
      </c>
    </row>
    <row r="37" spans="18:26" ht="18.75">
      <c r="S37" s="7">
        <f t="shared" si="1"/>
        <v>2.5355983179465681E-2</v>
      </c>
      <c r="T37" s="7">
        <f t="shared" si="2"/>
        <v>1.6639352754512562E-4</v>
      </c>
      <c r="U37" s="7">
        <f t="shared" si="3"/>
        <v>8.6453885189019142E-2</v>
      </c>
      <c r="V37" s="7"/>
      <c r="W37" s="7"/>
      <c r="X37" s="7">
        <f t="shared" si="4"/>
        <v>1.6417877682305272E-2</v>
      </c>
      <c r="Y37" s="7">
        <f t="shared" si="0"/>
        <v>4.9726366746235949E-2</v>
      </c>
      <c r="Z37" s="7">
        <f t="shared" si="0"/>
        <v>0.29835051733430457</v>
      </c>
    </row>
    <row r="38" spans="18:26" ht="18.75">
      <c r="S38" s="7">
        <f t="shared" si="1"/>
        <v>7.041386678389118E-2</v>
      </c>
      <c r="T38" s="7">
        <f t="shared" si="2"/>
        <v>7.9991156850481332E-2</v>
      </c>
      <c r="U38" s="7">
        <f t="shared" si="3"/>
        <v>5.5244232071041073E-2</v>
      </c>
      <c r="V38" s="7"/>
      <c r="W38" s="7"/>
      <c r="X38" s="7">
        <f t="shared" si="4"/>
        <v>5.7300291288500643E-2</v>
      </c>
      <c r="Y38" s="7">
        <f t="shared" si="0"/>
        <v>0.1482882119507766</v>
      </c>
      <c r="Z38" s="7">
        <f t="shared" si="0"/>
        <v>0.26925826628246946</v>
      </c>
    </row>
    <row r="39" spans="18:26" ht="18.75">
      <c r="S39" s="7">
        <f t="shared" si="1"/>
        <v>5.8728262154259032E-2</v>
      </c>
      <c r="T39" s="7">
        <f>ABS((K11-C11)/K11)</f>
        <v>5.9321810182879492E-2</v>
      </c>
      <c r="U39" s="7">
        <f t="shared" si="3"/>
        <v>5.9601852118636424E-2</v>
      </c>
      <c r="V39" s="7"/>
      <c r="W39" s="7"/>
      <c r="X39" s="7">
        <f t="shared" si="4"/>
        <v>8.5119837380268917E-2</v>
      </c>
      <c r="Y39" s="7">
        <f t="shared" si="0"/>
        <v>0.22801186709649141</v>
      </c>
      <c r="Z39" s="7">
        <f t="shared" si="0"/>
        <v>0.2276784056125393</v>
      </c>
    </row>
    <row r="40" spans="18:26" ht="18.75">
      <c r="S40" s="7">
        <f t="shared" si="1"/>
        <v>5.1790934886318668E-2</v>
      </c>
      <c r="T40" s="7">
        <f t="shared" ref="T40:T41" si="5">ABS((K12-C12)/K12)</f>
        <v>9.7511378212707708E-2</v>
      </c>
      <c r="U40" s="7">
        <f t="shared" si="3"/>
        <v>5.3290985636008745E-2</v>
      </c>
      <c r="V40" s="7"/>
      <c r="W40" s="7"/>
      <c r="X40" s="7">
        <f t="shared" si="4"/>
        <v>9.5460560545941084E-2</v>
      </c>
      <c r="Y40" s="7">
        <f t="shared" si="0"/>
        <v>0.32662440930700659</v>
      </c>
      <c r="Z40" s="7">
        <f t="shared" si="0"/>
        <v>0.19793765397449462</v>
      </c>
    </row>
    <row r="41" spans="18:26" ht="18.75">
      <c r="S41" s="7">
        <f t="shared" si="1"/>
        <v>4.9582660000439815E-2</v>
      </c>
      <c r="T41" s="7">
        <f t="shared" si="5"/>
        <v>0.11126536707807341</v>
      </c>
      <c r="U41" s="7">
        <f t="shared" si="3"/>
        <v>6.2896510461227503E-2</v>
      </c>
      <c r="V41" s="7"/>
      <c r="W41" s="7"/>
      <c r="X41" s="7">
        <f t="shared" si="4"/>
        <v>0.11685795884390543</v>
      </c>
      <c r="Y41" s="7">
        <f t="shared" si="0"/>
        <v>0.36553195470725047</v>
      </c>
      <c r="Z41" s="7">
        <f t="shared" si="0"/>
        <v>0.2052555613432249</v>
      </c>
    </row>
    <row r="42" spans="18:26" ht="18.75">
      <c r="S42" s="7">
        <f>ABS((J14-B14)/J14)</f>
        <v>2.93122891770063E-2</v>
      </c>
      <c r="T42" s="7">
        <f>ABS((K14-C14)/K14)</f>
        <v>0.11339132434655361</v>
      </c>
      <c r="U42" s="7">
        <f t="shared" si="3"/>
        <v>6.6952566291593046E-2</v>
      </c>
      <c r="V42" s="7"/>
      <c r="W42" s="7"/>
      <c r="X42" s="7">
        <f t="shared" si="4"/>
        <v>0.12535879228538657</v>
      </c>
      <c r="Y42" s="7">
        <f t="shared" si="0"/>
        <v>0.32590971172679456</v>
      </c>
      <c r="Z42" s="7">
        <f t="shared" si="0"/>
        <v>0.18526463513944263</v>
      </c>
    </row>
    <row r="43" spans="18:26" ht="18.75">
      <c r="R43" t="s">
        <v>5</v>
      </c>
      <c r="S43" s="7">
        <f>( SUM(S31:S41)/12)*100</f>
        <v>5.3748574017364419</v>
      </c>
      <c r="T43" s="7">
        <f>( SUM(T31:T41)/12)*100</f>
        <v>7.4860981380605613</v>
      </c>
      <c r="U43" s="7">
        <f>( SUM(U31:U41)/12)*100</f>
        <v>13.696248481357367</v>
      </c>
      <c r="V43" s="7"/>
      <c r="W43" s="7"/>
      <c r="X43" s="7">
        <f t="shared" ref="X43:Z43" si="6">( SUM(X31:X41)/12)*100</f>
        <v>10.265723756188283</v>
      </c>
      <c r="Y43" s="7">
        <f t="shared" si="6"/>
        <v>16.610792077303998</v>
      </c>
      <c r="Z43" s="7">
        <f t="shared" si="6"/>
        <v>21.558097714059254</v>
      </c>
    </row>
  </sheetData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2020-04-11T12:05:25Z</dcterms:modified>
</cp:coreProperties>
</file>