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Optim Graphs\"/>
    </mc:Choice>
  </mc:AlternateContent>
  <xr:revisionPtr revIDLastSave="0" documentId="13_ncr:1_{25430124-5AE3-44C8-A32C-EB8C2AC170EF}" xr6:coauthVersionLast="45" xr6:coauthVersionMax="45" xr10:uidLastSave="{00000000-0000-0000-0000-000000000000}"/>
  <bookViews>
    <workbookView xWindow="-120" yWindow="-120" windowWidth="29040" windowHeight="15840" xr2:uid="{A898F730-E1F5-4713-A0C4-BB339A437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1" i="1" l="1"/>
  <c r="K115" i="1" l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14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H120" i="1"/>
  <c r="E120" i="1"/>
  <c r="E119" i="1"/>
  <c r="H118" i="1"/>
  <c r="E118" i="1"/>
  <c r="E117" i="1"/>
  <c r="E116" i="1"/>
  <c r="H115" i="1"/>
  <c r="E115" i="1"/>
  <c r="H114" i="1"/>
  <c r="E114" i="1"/>
  <c r="K81" i="1"/>
  <c r="K77" i="1"/>
  <c r="K78" i="1"/>
  <c r="K79" i="1"/>
  <c r="K80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76" i="1"/>
  <c r="E111" i="1" l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H81" i="1"/>
  <c r="E81" i="1"/>
  <c r="E80" i="1"/>
  <c r="H79" i="1"/>
  <c r="E79" i="1"/>
  <c r="E78" i="1"/>
  <c r="H77" i="1"/>
  <c r="E77" i="1"/>
  <c r="H76" i="1"/>
  <c r="E76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39" i="1"/>
  <c r="E52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H47" i="1"/>
  <c r="H43" i="1"/>
  <c r="H40" i="1"/>
  <c r="H39" i="1"/>
  <c r="H5" i="1"/>
  <c r="H4" i="1"/>
  <c r="H3" i="1"/>
  <c r="H2" i="1"/>
  <c r="E37" i="1" l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6" i="1"/>
  <c r="E4" i="1"/>
  <c r="E3" i="1"/>
  <c r="E8" i="1"/>
  <c r="E7" i="1"/>
  <c r="E5" i="1"/>
  <c r="E2" i="1"/>
</calcChain>
</file>

<file path=xl/sharedStrings.xml><?xml version="1.0" encoding="utf-8"?>
<sst xmlns="http://schemas.openxmlformats.org/spreadsheetml/2006/main" count="145" uniqueCount="37">
  <si>
    <t xml:space="preserve"> 2-2</t>
  </si>
  <si>
    <t xml:space="preserve"> 2-8</t>
  </si>
  <si>
    <t xml:space="preserve"> 2-4</t>
  </si>
  <si>
    <t xml:space="preserve"> 2-12</t>
  </si>
  <si>
    <t xml:space="preserve"> 2-16</t>
  </si>
  <si>
    <t xml:space="preserve"> 2-20</t>
  </si>
  <si>
    <t xml:space="preserve"> 4-2</t>
  </si>
  <si>
    <t xml:space="preserve"> 4-4</t>
  </si>
  <si>
    <t xml:space="preserve"> 4-8</t>
  </si>
  <si>
    <t xml:space="preserve"> 4-12</t>
  </si>
  <si>
    <t xml:space="preserve"> 4-16</t>
  </si>
  <si>
    <t xml:space="preserve"> 4-20</t>
  </si>
  <si>
    <t xml:space="preserve"> 8-2</t>
  </si>
  <si>
    <t xml:space="preserve"> 8-4</t>
  </si>
  <si>
    <t xml:space="preserve"> 8-8</t>
  </si>
  <si>
    <t xml:space="preserve"> 8-12</t>
  </si>
  <si>
    <t xml:space="preserve"> 8-16</t>
  </si>
  <si>
    <t xml:space="preserve"> 8-20</t>
  </si>
  <si>
    <t xml:space="preserve"> 12-2</t>
  </si>
  <si>
    <t xml:space="preserve"> 12-4</t>
  </si>
  <si>
    <t xml:space="preserve"> 12-8</t>
  </si>
  <si>
    <t xml:space="preserve"> 12-12</t>
  </si>
  <si>
    <t xml:space="preserve"> 12-16</t>
  </si>
  <si>
    <t xml:space="preserve"> 12-20</t>
  </si>
  <si>
    <t xml:space="preserve"> 16-2</t>
  </si>
  <si>
    <t xml:space="preserve"> 16-4</t>
  </si>
  <si>
    <t xml:space="preserve"> 16-8</t>
  </si>
  <si>
    <t xml:space="preserve"> 16-12</t>
  </si>
  <si>
    <t xml:space="preserve"> 16-16</t>
  </si>
  <si>
    <t xml:space="preserve"> 16-20</t>
  </si>
  <si>
    <t xml:space="preserve"> 20-2</t>
  </si>
  <si>
    <t xml:space="preserve"> 20-4</t>
  </si>
  <si>
    <t xml:space="preserve"> 20-8</t>
  </si>
  <si>
    <t xml:space="preserve"> 20-12</t>
  </si>
  <si>
    <t xml:space="preserve"> 20-16</t>
  </si>
  <si>
    <t xml:space="preserve"> 20-20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</si>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</sst>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12F-4A49-96A9-A102A7A61A3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F12F-4A49-96A9-A102A7A61A3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F12F-4A49-96A9-A102A7A61A3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F12F-4A49-96A9-A102A7A61A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166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F12F-4A49-96A9-A102A7A61A3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147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F12F-4A49-96A9-A102A7A61A3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165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F12F-4A49-96A9-A102A7A61A3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F12F-4A49-96A9-A102A7A61A3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237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F12F-4A49-96A9-A102A7A61A3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152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F12F-4A49-96A9-A102A7A61A3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F12F-4A49-96A9-A102A7A61A3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287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F12F-4A49-96A9-A102A7A61A3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F12F-4A49-96A9-A102A7A61A3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174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F12F-4A49-96A9-A102A7A61A3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93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F12F-4A49-96A9-A102A7A61A3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F12F-4A49-96A9-A102A7A61A3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F12F-4A49-96A9-A102A7A61A3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4-F12F-4A49-96A9-A102A7A61A3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47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F12F-4A49-96A9-A102A7A61A3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211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F12F-4A49-96A9-A102A7A61A3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79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7-F12F-4A49-96A9-A102A7A61A3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45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8-F12F-4A49-96A9-A102A7A61A3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r>
                      <a:rPr lang="en-US"/>
                      <a:t>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F12F-4A49-96A9-A102A7A61A3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F12F-4A49-96A9-A102A7A61A3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F12F-4A49-96A9-A102A7A61A3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r>
                      <a:rPr lang="en-US"/>
                      <a:t>149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F12F-4A49-96A9-A102A7A61A3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F12F-4A49-96A9-A102A7A61A3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r>
                      <a:rPr lang="en-US"/>
                      <a:t>62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F12F-4A49-96A9-A102A7A61A3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35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F-F12F-4A49-96A9-A102A7A61A3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64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F12F-4A49-96A9-A102A7A61A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r>
                      <a:rPr lang="en-US"/>
                      <a:t>76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F12F-4A49-96A9-A102A7A61A3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85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2-F12F-4A49-96A9-A102A7A61A3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3-F12F-4A49-96A9-A102A7A61A3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F12F-4A49-96A9-A102A7A61A3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88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5-F12F-4A49-96A9-A102A7A61A3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60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6-F12F-4A49-96A9-A102A7A61A3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7-F12F-4A49-96A9-A102A7A6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Sheet1!$B$2:$B$37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2-8</c:v>
                </c:pt>
                <c:pt idx="3">
                  <c:v> 2-12</c:v>
                </c:pt>
                <c:pt idx="4">
                  <c:v> 2-16</c:v>
                </c:pt>
                <c:pt idx="5">
                  <c:v> 2-20</c:v>
                </c:pt>
                <c:pt idx="6">
                  <c:v> 4-2</c:v>
                </c:pt>
                <c:pt idx="7">
                  <c:v> 4-4</c:v>
                </c:pt>
                <c:pt idx="8">
                  <c:v> 4-8</c:v>
                </c:pt>
                <c:pt idx="9">
                  <c:v> 4-12</c:v>
                </c:pt>
                <c:pt idx="10">
                  <c:v> 4-16</c:v>
                </c:pt>
                <c:pt idx="11">
                  <c:v> 4-20</c:v>
                </c:pt>
                <c:pt idx="12">
                  <c:v> 8-2</c:v>
                </c:pt>
                <c:pt idx="13">
                  <c:v> 8-4</c:v>
                </c:pt>
                <c:pt idx="14">
                  <c:v> 8-8</c:v>
                </c:pt>
                <c:pt idx="15">
                  <c:v> 8-12</c:v>
                </c:pt>
                <c:pt idx="16">
                  <c:v> 8-16</c:v>
                </c:pt>
                <c:pt idx="17">
                  <c:v> 8-20</c:v>
                </c:pt>
                <c:pt idx="18">
                  <c:v> 12-2</c:v>
                </c:pt>
                <c:pt idx="19">
                  <c:v> 12-4</c:v>
                </c:pt>
                <c:pt idx="20">
                  <c:v> 12-8</c:v>
                </c:pt>
                <c:pt idx="21">
                  <c:v> 12-12</c:v>
                </c:pt>
                <c:pt idx="22">
                  <c:v> 12-16</c:v>
                </c:pt>
                <c:pt idx="23">
                  <c:v> 12-20</c:v>
                </c:pt>
                <c:pt idx="24">
                  <c:v> 16-2</c:v>
                </c:pt>
                <c:pt idx="25">
                  <c:v> 16-4</c:v>
                </c:pt>
                <c:pt idx="26">
                  <c:v> 16-8</c:v>
                </c:pt>
                <c:pt idx="27">
                  <c:v> 16-12</c:v>
                </c:pt>
                <c:pt idx="28">
                  <c:v> 16-16</c:v>
                </c:pt>
                <c:pt idx="29">
                  <c:v> 16-20</c:v>
                </c:pt>
                <c:pt idx="30">
                  <c:v> 20-2</c:v>
                </c:pt>
                <c:pt idx="31">
                  <c:v> 20-4</c:v>
                </c:pt>
                <c:pt idx="32">
                  <c:v> 20-8</c:v>
                </c:pt>
                <c:pt idx="33">
                  <c:v> 20-12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cat>
          <c:val>
            <c:numRef>
              <c:f>Sheet1!$D$2:$D$37</c:f>
              <c:numCache>
                <c:formatCode>General</c:formatCode>
                <c:ptCount val="36"/>
                <c:pt idx="0">
                  <c:v>6.8401322589586302E-3</c:v>
                </c:pt>
                <c:pt idx="1">
                  <c:v>6.60702798356808E-3</c:v>
                </c:pt>
                <c:pt idx="2">
                  <c:v>8.4377255416923994E-3</c:v>
                </c:pt>
                <c:pt idx="3">
                  <c:v>5.69055560541676E-3</c:v>
                </c:pt>
                <c:pt idx="4">
                  <c:v>6.0626351022722499E-3</c:v>
                </c:pt>
                <c:pt idx="5">
                  <c:v>5.82504258778355E-3</c:v>
                </c:pt>
                <c:pt idx="6">
                  <c:v>6.9966388418101402E-3</c:v>
                </c:pt>
                <c:pt idx="7">
                  <c:v>5.2764717705526404E-3</c:v>
                </c:pt>
                <c:pt idx="8">
                  <c:v>4.5664557090667997E-3</c:v>
                </c:pt>
                <c:pt idx="9">
                  <c:v>5.8836526417089504E-3</c:v>
                </c:pt>
                <c:pt idx="10">
                  <c:v>4.6448437869407999E-3</c:v>
                </c:pt>
                <c:pt idx="11">
                  <c:v>5.7613147483686197E-3</c:v>
                </c:pt>
                <c:pt idx="12">
                  <c:v>5.4243511448504598E-3</c:v>
                </c:pt>
                <c:pt idx="13">
                  <c:v>5.83737691531982E-3</c:v>
                </c:pt>
                <c:pt idx="14">
                  <c:v>4.6576922088457798E-3</c:v>
                </c:pt>
                <c:pt idx="15">
                  <c:v>5.8581503330335603E-3</c:v>
                </c:pt>
                <c:pt idx="16">
                  <c:v>5.6040816379689697E-3</c:v>
                </c:pt>
                <c:pt idx="17">
                  <c:v>5.97912459114135E-3</c:v>
                </c:pt>
                <c:pt idx="18">
                  <c:v>5.0769148050533999E-3</c:v>
                </c:pt>
                <c:pt idx="19">
                  <c:v>5.0226630724579798E-3</c:v>
                </c:pt>
                <c:pt idx="20">
                  <c:v>5.2954924464699701E-3</c:v>
                </c:pt>
                <c:pt idx="21">
                  <c:v>5.5087889441122499E-3</c:v>
                </c:pt>
                <c:pt idx="22">
                  <c:v>5.3326420917270299E-3</c:v>
                </c:pt>
                <c:pt idx="23">
                  <c:v>6.4242799515026898E-3</c:v>
                </c:pt>
                <c:pt idx="24">
                  <c:v>5.8736511088777997E-3</c:v>
                </c:pt>
                <c:pt idx="25">
                  <c:v>4.8431665015184503E-3</c:v>
                </c:pt>
                <c:pt idx="26">
                  <c:v>5.2332801663255201E-3</c:v>
                </c:pt>
                <c:pt idx="27">
                  <c:v>5.8398173787243398E-3</c:v>
                </c:pt>
                <c:pt idx="28">
                  <c:v>4.8088595040684601E-3</c:v>
                </c:pt>
                <c:pt idx="29">
                  <c:v>5.5478364749919204E-3</c:v>
                </c:pt>
                <c:pt idx="30">
                  <c:v>5.8121481468483699E-3</c:v>
                </c:pt>
                <c:pt idx="31">
                  <c:v>5.4971182867066303E-3</c:v>
                </c:pt>
                <c:pt idx="32">
                  <c:v>5.8554768076593501E-3</c:v>
                </c:pt>
                <c:pt idx="33">
                  <c:v>5.00936728057675E-3</c:v>
                </c:pt>
                <c:pt idx="34">
                  <c:v>5.8924723728857103E-3</c:v>
                </c:pt>
                <c:pt idx="35">
                  <c:v>6.2431049379930601E-3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F-4A49-96A9-A102A7A61A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3760"/>
        <c:axId val="1997020848"/>
      </c:barChart>
      <c:catAx>
        <c:axId val="199306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Hidden 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20848"/>
        <c:crosses val="autoZero"/>
        <c:auto val="1"/>
        <c:lblAlgn val="ctr"/>
        <c:lblOffset val="100"/>
        <c:noMultiLvlLbl val="0"/>
      </c:catAx>
      <c:valAx>
        <c:axId val="19970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Eopt(t)</a:t>
                </a:r>
              </a:p>
            </c:rich>
          </c:tx>
          <c:layout>
            <c:manualLayout>
              <c:xMode val="edge"/>
              <c:yMode val="edge"/>
              <c:x val="1.3242288256983809E-2"/>
              <c:y val="0.37225602730551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Sheet1!$B$2:$B$37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2-8</c:v>
                </c:pt>
                <c:pt idx="3">
                  <c:v> 2-12</c:v>
                </c:pt>
                <c:pt idx="4">
                  <c:v> 2-16</c:v>
                </c:pt>
                <c:pt idx="5">
                  <c:v> 2-20</c:v>
                </c:pt>
                <c:pt idx="6">
                  <c:v> 4-2</c:v>
                </c:pt>
                <c:pt idx="7">
                  <c:v> 4-4</c:v>
                </c:pt>
                <c:pt idx="8">
                  <c:v> 4-8</c:v>
                </c:pt>
                <c:pt idx="9">
                  <c:v> 4-12</c:v>
                </c:pt>
                <c:pt idx="10">
                  <c:v> 4-16</c:v>
                </c:pt>
                <c:pt idx="11">
                  <c:v> 4-20</c:v>
                </c:pt>
                <c:pt idx="12">
                  <c:v> 8-2</c:v>
                </c:pt>
                <c:pt idx="13">
                  <c:v> 8-4</c:v>
                </c:pt>
                <c:pt idx="14">
                  <c:v> 8-8</c:v>
                </c:pt>
                <c:pt idx="15">
                  <c:v> 8-12</c:v>
                </c:pt>
                <c:pt idx="16">
                  <c:v> 8-16</c:v>
                </c:pt>
                <c:pt idx="17">
                  <c:v> 8-20</c:v>
                </c:pt>
                <c:pt idx="18">
                  <c:v> 12-2</c:v>
                </c:pt>
                <c:pt idx="19">
                  <c:v> 12-4</c:v>
                </c:pt>
                <c:pt idx="20">
                  <c:v> 12-8</c:v>
                </c:pt>
                <c:pt idx="21">
                  <c:v> 12-12</c:v>
                </c:pt>
                <c:pt idx="22">
                  <c:v> 12-16</c:v>
                </c:pt>
                <c:pt idx="23">
                  <c:v> 12-20</c:v>
                </c:pt>
                <c:pt idx="24">
                  <c:v> 16-2</c:v>
                </c:pt>
                <c:pt idx="25">
                  <c:v> 16-4</c:v>
                </c:pt>
                <c:pt idx="26">
                  <c:v> 16-8</c:v>
                </c:pt>
                <c:pt idx="27">
                  <c:v> 16-12</c:v>
                </c:pt>
                <c:pt idx="28">
                  <c:v> 16-16</c:v>
                </c:pt>
                <c:pt idx="29">
                  <c:v> 16-20</c:v>
                </c:pt>
                <c:pt idx="30">
                  <c:v> 20-2</c:v>
                </c:pt>
                <c:pt idx="31">
                  <c:v> 20-4</c:v>
                </c:pt>
                <c:pt idx="32">
                  <c:v> 20-8</c:v>
                </c:pt>
                <c:pt idx="33">
                  <c:v> 20-12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xVal>
          <c:yVal>
            <c:numRef>
              <c:f>Sheet1!$E$2:$E$37</c:f>
              <c:numCache>
                <c:formatCode>General</c:formatCode>
                <c:ptCount val="36"/>
                <c:pt idx="0">
                  <c:v>150</c:v>
                </c:pt>
                <c:pt idx="1">
                  <c:v>149</c:v>
                </c:pt>
                <c:pt idx="2">
                  <c:v>164</c:v>
                </c:pt>
                <c:pt idx="3">
                  <c:v>123</c:v>
                </c:pt>
                <c:pt idx="4">
                  <c:v>127.8</c:v>
                </c:pt>
                <c:pt idx="5">
                  <c:v>134</c:v>
                </c:pt>
                <c:pt idx="6">
                  <c:v>121.14285714285714</c:v>
                </c:pt>
                <c:pt idx="7">
                  <c:v>135.625</c:v>
                </c:pt>
                <c:pt idx="8">
                  <c:v>137.44444444444446</c:v>
                </c:pt>
                <c:pt idx="9">
                  <c:v>136.9</c:v>
                </c:pt>
                <c:pt idx="10">
                  <c:v>150.54545454545453</c:v>
                </c:pt>
                <c:pt idx="11">
                  <c:v>146.33333333333334</c:v>
                </c:pt>
                <c:pt idx="12">
                  <c:v>148.46153846153845</c:v>
                </c:pt>
                <c:pt idx="13">
                  <c:v>144.5</c:v>
                </c:pt>
                <c:pt idx="14">
                  <c:v>142.73333333333332</c:v>
                </c:pt>
                <c:pt idx="15">
                  <c:v>139.5</c:v>
                </c:pt>
                <c:pt idx="16">
                  <c:v>136.64705882352942</c:v>
                </c:pt>
                <c:pt idx="17">
                  <c:v>131.66666666666666</c:v>
                </c:pt>
                <c:pt idx="18">
                  <c:v>135.84210526315789</c:v>
                </c:pt>
                <c:pt idx="19">
                  <c:v>133</c:v>
                </c:pt>
                <c:pt idx="20">
                  <c:v>128.8095238095238</c:v>
                </c:pt>
                <c:pt idx="21">
                  <c:v>125.18181818181819</c:v>
                </c:pt>
                <c:pt idx="22">
                  <c:v>122.30434782608695</c:v>
                </c:pt>
                <c:pt idx="23">
                  <c:v>119.04166666666667</c:v>
                </c:pt>
                <c:pt idx="24">
                  <c:v>120.24</c:v>
                </c:pt>
                <c:pt idx="25">
                  <c:v>117.88461538461539</c:v>
                </c:pt>
                <c:pt idx="26">
                  <c:v>115.81481481481481</c:v>
                </c:pt>
                <c:pt idx="27">
                  <c:v>112.92857142857143</c:v>
                </c:pt>
                <c:pt idx="28">
                  <c:v>111.24137931034483</c:v>
                </c:pt>
                <c:pt idx="29">
                  <c:v>110.06666666666666</c:v>
                </c:pt>
                <c:pt idx="30">
                  <c:v>109.25806451612904</c:v>
                </c:pt>
                <c:pt idx="31">
                  <c:v>107.65625</c:v>
                </c:pt>
                <c:pt idx="32">
                  <c:v>105.39393939393939</c:v>
                </c:pt>
                <c:pt idx="33">
                  <c:v>104.88235294117646</c:v>
                </c:pt>
                <c:pt idx="34">
                  <c:v>103.6</c:v>
                </c:pt>
                <c:pt idx="35">
                  <c:v>101.88888888888889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E-4758-96E5-5C5AF107D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743008"/>
        <c:axId val="1953875776"/>
      </c:scatterChart>
      <c:valAx>
        <c:axId val="15477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875776"/>
        <c:crosses val="autoZero"/>
        <c:crossBetween val="midCat"/>
      </c:valAx>
      <c:valAx>
        <c:axId val="19538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7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Sheet1!$K$76:$K$111</c:f>
              <c:numCache>
                <c:formatCode>General</c:formatCode>
                <c:ptCount val="36"/>
                <c:pt idx="0">
                  <c:v>24</c:v>
                </c:pt>
                <c:pt idx="1">
                  <c:v>36</c:v>
                </c:pt>
                <c:pt idx="2">
                  <c:v>40</c:v>
                </c:pt>
                <c:pt idx="3">
                  <c:v>60</c:v>
                </c:pt>
                <c:pt idx="4">
                  <c:v>56</c:v>
                </c:pt>
                <c:pt idx="5">
                  <c:v>84</c:v>
                </c:pt>
                <c:pt idx="6">
                  <c:v>108</c:v>
                </c:pt>
                <c:pt idx="7">
                  <c:v>88</c:v>
                </c:pt>
                <c:pt idx="8">
                  <c:v>72</c:v>
                </c:pt>
                <c:pt idx="9">
                  <c:v>132</c:v>
                </c:pt>
                <c:pt idx="10">
                  <c:v>96</c:v>
                </c:pt>
                <c:pt idx="11">
                  <c:v>120</c:v>
                </c:pt>
                <c:pt idx="12">
                  <c:v>104</c:v>
                </c:pt>
                <c:pt idx="13">
                  <c:v>152</c:v>
                </c:pt>
                <c:pt idx="14">
                  <c:v>144</c:v>
                </c:pt>
                <c:pt idx="15">
                  <c:v>136</c:v>
                </c:pt>
                <c:pt idx="16">
                  <c:v>184</c:v>
                </c:pt>
                <c:pt idx="17">
                  <c:v>136</c:v>
                </c:pt>
                <c:pt idx="18">
                  <c:v>192</c:v>
                </c:pt>
                <c:pt idx="19">
                  <c:v>168</c:v>
                </c:pt>
                <c:pt idx="20">
                  <c:v>176</c:v>
                </c:pt>
                <c:pt idx="21">
                  <c:v>200</c:v>
                </c:pt>
                <c:pt idx="22">
                  <c:v>240</c:v>
                </c:pt>
                <c:pt idx="23">
                  <c:v>216</c:v>
                </c:pt>
                <c:pt idx="24">
                  <c:v>264</c:v>
                </c:pt>
                <c:pt idx="25">
                  <c:v>288</c:v>
                </c:pt>
                <c:pt idx="26">
                  <c:v>256</c:v>
                </c:pt>
                <c:pt idx="27">
                  <c:v>328</c:v>
                </c:pt>
                <c:pt idx="28">
                  <c:v>312</c:v>
                </c:pt>
                <c:pt idx="29">
                  <c:v>336</c:v>
                </c:pt>
                <c:pt idx="30">
                  <c:v>392</c:v>
                </c:pt>
                <c:pt idx="31">
                  <c:v>416</c:v>
                </c:pt>
                <c:pt idx="32">
                  <c:v>408</c:v>
                </c:pt>
                <c:pt idx="33">
                  <c:v>496</c:v>
                </c:pt>
                <c:pt idx="34">
                  <c:v>504</c:v>
                </c:pt>
                <c:pt idx="35">
                  <c:v>600</c:v>
                </c:pt>
              </c:numCache>
            </c:numRef>
          </c:xVal>
          <c:yVal>
            <c:numRef>
              <c:f>Sheet1!$C$76:$C$111</c:f>
              <c:numCache>
                <c:formatCode>General</c:formatCode>
                <c:ptCount val="36"/>
                <c:pt idx="0">
                  <c:v>150</c:v>
                </c:pt>
                <c:pt idx="1">
                  <c:v>148</c:v>
                </c:pt>
                <c:pt idx="2">
                  <c:v>44</c:v>
                </c:pt>
                <c:pt idx="3">
                  <c:v>28</c:v>
                </c:pt>
                <c:pt idx="4">
                  <c:v>237</c:v>
                </c:pt>
                <c:pt idx="5">
                  <c:v>166</c:v>
                </c:pt>
                <c:pt idx="6">
                  <c:v>147</c:v>
                </c:pt>
                <c:pt idx="7">
                  <c:v>152</c:v>
                </c:pt>
                <c:pt idx="8">
                  <c:v>174</c:v>
                </c:pt>
                <c:pt idx="9">
                  <c:v>165</c:v>
                </c:pt>
                <c:pt idx="10">
                  <c:v>93</c:v>
                </c:pt>
                <c:pt idx="11">
                  <c:v>132</c:v>
                </c:pt>
                <c:pt idx="12">
                  <c:v>211</c:v>
                </c:pt>
                <c:pt idx="13">
                  <c:v>287</c:v>
                </c:pt>
                <c:pt idx="14">
                  <c:v>118</c:v>
                </c:pt>
                <c:pt idx="15">
                  <c:v>79</c:v>
                </c:pt>
                <c:pt idx="16">
                  <c:v>100</c:v>
                </c:pt>
                <c:pt idx="17">
                  <c:v>149</c:v>
                </c:pt>
                <c:pt idx="18">
                  <c:v>91</c:v>
                </c:pt>
                <c:pt idx="19">
                  <c:v>85</c:v>
                </c:pt>
                <c:pt idx="20">
                  <c:v>59</c:v>
                </c:pt>
                <c:pt idx="21">
                  <c:v>45</c:v>
                </c:pt>
                <c:pt idx="22">
                  <c:v>91</c:v>
                </c:pt>
                <c:pt idx="23">
                  <c:v>58</c:v>
                </c:pt>
                <c:pt idx="24">
                  <c:v>49</c:v>
                </c:pt>
                <c:pt idx="25">
                  <c:v>47</c:v>
                </c:pt>
                <c:pt idx="26">
                  <c:v>62</c:v>
                </c:pt>
                <c:pt idx="27">
                  <c:v>59</c:v>
                </c:pt>
                <c:pt idx="28">
                  <c:v>33</c:v>
                </c:pt>
                <c:pt idx="29">
                  <c:v>35</c:v>
                </c:pt>
                <c:pt idx="30">
                  <c:v>44</c:v>
                </c:pt>
                <c:pt idx="31">
                  <c:v>64</c:v>
                </c:pt>
                <c:pt idx="32">
                  <c:v>88</c:v>
                </c:pt>
                <c:pt idx="33">
                  <c:v>76</c:v>
                </c:pt>
                <c:pt idx="34">
                  <c:v>60</c:v>
                </c:pt>
                <c:pt idx="35">
                  <c:v>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E1-4C17-9385-46069D199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929040"/>
        <c:axId val="1947396752"/>
      </c:scatterChart>
      <c:valAx>
        <c:axId val="200692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396752"/>
        <c:crosses val="autoZero"/>
        <c:crossBetween val="midCat"/>
      </c:valAx>
      <c:valAx>
        <c:axId val="19473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2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438-4798-A316-3AC40F87309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438-4798-A316-3AC40F87309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438-4798-A316-3AC40F87309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438-4798-A316-3AC40F87309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237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7438-4798-A316-3AC40F87309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438-4798-A316-3AC40F87309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174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438-4798-A316-3AC40F87309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152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7438-4798-A316-3AC40F87309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93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438-4798-A316-3AC40F87309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166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438-4798-A316-3AC40F87309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211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438-4798-A316-3AC40F87309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438-4798-A316-3AC40F87309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438-4798-A316-3AC40F87309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79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438-4798-A316-3AC40F87309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147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438-4798-A316-3AC40F87309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7438-4798-A316-3AC40F87309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287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7438-4798-A316-3AC40F87309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7438-4798-A316-3AC40F87309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45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7438-4798-A316-3AC40F87309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438-4798-A316-3AC40F87309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165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438-4798-A316-3AC40F87309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85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7438-4798-A316-3AC40F87309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7438-4798-A316-3AC40F87309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7438-4798-A316-3AC40F87309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/>
                      <a:t>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7438-4798-A316-3AC40F87309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r>
                      <a:rPr lang="en-US"/>
                      <a:t>62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7438-4798-A316-3AC40F87309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7438-4798-A316-3AC40F87309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r>
                      <a:rPr lang="en-US"/>
                      <a:t>47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7438-4798-A316-3AC40F87309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7438-4798-A316-3AC40F87309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35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7438-4798-A316-3AC40F87309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7438-4798-A316-3AC40F87309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7438-4798-A316-3AC40F87309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64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7438-4798-A316-3AC40F87309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88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7438-4798-A316-3AC40F87309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76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7438-4798-A316-3AC40F87309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60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7438-4798-A316-3AC40F87309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7438-4798-A316-3AC40F8730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Sheet1!$B$39:$B$74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4-2</c:v>
                </c:pt>
                <c:pt idx="3">
                  <c:v> 4-4</c:v>
                </c:pt>
                <c:pt idx="4">
                  <c:v> 2-8</c:v>
                </c:pt>
                <c:pt idx="5">
                  <c:v> 8-2</c:v>
                </c:pt>
                <c:pt idx="6">
                  <c:v> 4-8</c:v>
                </c:pt>
                <c:pt idx="7">
                  <c:v> 8-4</c:v>
                </c:pt>
                <c:pt idx="8">
                  <c:v> 2-12</c:v>
                </c:pt>
                <c:pt idx="9">
                  <c:v> 12-2</c:v>
                </c:pt>
                <c:pt idx="10">
                  <c:v> 4-12</c:v>
                </c:pt>
                <c:pt idx="11">
                  <c:v> 8-8</c:v>
                </c:pt>
                <c:pt idx="12">
                  <c:v> 12-4</c:v>
                </c:pt>
                <c:pt idx="13">
                  <c:v> 2-16</c:v>
                </c:pt>
                <c:pt idx="14">
                  <c:v> 16-2</c:v>
                </c:pt>
                <c:pt idx="15">
                  <c:v> 4-16</c:v>
                </c:pt>
                <c:pt idx="16">
                  <c:v> 8-12</c:v>
                </c:pt>
                <c:pt idx="17">
                  <c:v> 12-8</c:v>
                </c:pt>
                <c:pt idx="18">
                  <c:v> 16-4</c:v>
                </c:pt>
                <c:pt idx="19">
                  <c:v> 2-20</c:v>
                </c:pt>
                <c:pt idx="20">
                  <c:v> 20-2</c:v>
                </c:pt>
                <c:pt idx="21">
                  <c:v> 4-20</c:v>
                </c:pt>
                <c:pt idx="22">
                  <c:v> 8-16</c:v>
                </c:pt>
                <c:pt idx="23">
                  <c:v> 12-12</c:v>
                </c:pt>
                <c:pt idx="24">
                  <c:v> 16-8</c:v>
                </c:pt>
                <c:pt idx="25">
                  <c:v> 20-4</c:v>
                </c:pt>
                <c:pt idx="26">
                  <c:v> 8-20</c:v>
                </c:pt>
                <c:pt idx="27">
                  <c:v> 12-16</c:v>
                </c:pt>
                <c:pt idx="28">
                  <c:v> 16-12</c:v>
                </c:pt>
                <c:pt idx="29">
                  <c:v> 20-8</c:v>
                </c:pt>
                <c:pt idx="30">
                  <c:v> 12-20</c:v>
                </c:pt>
                <c:pt idx="31">
                  <c:v> 16-16</c:v>
                </c:pt>
                <c:pt idx="32">
                  <c:v> 20-12</c:v>
                </c:pt>
                <c:pt idx="33">
                  <c:v> 16-20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cat>
          <c:val>
            <c:numRef>
              <c:f>Sheet1!$D$39:$D$74</c:f>
              <c:numCache>
                <c:formatCode>General</c:formatCode>
                <c:ptCount val="36"/>
                <c:pt idx="0">
                  <c:v>6.8401322589586302E-3</c:v>
                </c:pt>
                <c:pt idx="1">
                  <c:v>6.60702798356808E-3</c:v>
                </c:pt>
                <c:pt idx="2">
                  <c:v>6.9966388418101402E-3</c:v>
                </c:pt>
                <c:pt idx="3">
                  <c:v>5.2764717705526404E-3</c:v>
                </c:pt>
                <c:pt idx="4">
                  <c:v>8.4377255416923994E-3</c:v>
                </c:pt>
                <c:pt idx="5">
                  <c:v>5.4243511448504598E-3</c:v>
                </c:pt>
                <c:pt idx="6">
                  <c:v>4.5664557090667997E-3</c:v>
                </c:pt>
                <c:pt idx="7">
                  <c:v>5.83737691531982E-3</c:v>
                </c:pt>
                <c:pt idx="8">
                  <c:v>5.69055560541676E-3</c:v>
                </c:pt>
                <c:pt idx="9">
                  <c:v>5.0769148050533999E-3</c:v>
                </c:pt>
                <c:pt idx="10">
                  <c:v>5.8836526417089504E-3</c:v>
                </c:pt>
                <c:pt idx="11">
                  <c:v>4.6576922088457798E-3</c:v>
                </c:pt>
                <c:pt idx="12">
                  <c:v>5.0226630724579798E-3</c:v>
                </c:pt>
                <c:pt idx="13">
                  <c:v>6.0626351022722499E-3</c:v>
                </c:pt>
                <c:pt idx="14">
                  <c:v>5.8736511088777997E-3</c:v>
                </c:pt>
                <c:pt idx="15">
                  <c:v>4.6448437869407999E-3</c:v>
                </c:pt>
                <c:pt idx="16">
                  <c:v>5.8581503330335603E-3</c:v>
                </c:pt>
                <c:pt idx="17">
                  <c:v>5.2954924464699701E-3</c:v>
                </c:pt>
                <c:pt idx="18">
                  <c:v>4.8431665015184503E-3</c:v>
                </c:pt>
                <c:pt idx="19">
                  <c:v>5.82504258778355E-3</c:v>
                </c:pt>
                <c:pt idx="20">
                  <c:v>5.8121481468483699E-3</c:v>
                </c:pt>
                <c:pt idx="21">
                  <c:v>5.7613147483686197E-3</c:v>
                </c:pt>
                <c:pt idx="22">
                  <c:v>5.6040816379689697E-3</c:v>
                </c:pt>
                <c:pt idx="23">
                  <c:v>5.5087889441122499E-3</c:v>
                </c:pt>
                <c:pt idx="24">
                  <c:v>5.2332801663255201E-3</c:v>
                </c:pt>
                <c:pt idx="25">
                  <c:v>5.4971182867066303E-3</c:v>
                </c:pt>
                <c:pt idx="26">
                  <c:v>5.97912459114135E-3</c:v>
                </c:pt>
                <c:pt idx="27">
                  <c:v>5.3326420917270299E-3</c:v>
                </c:pt>
                <c:pt idx="28">
                  <c:v>5.8398173787243398E-3</c:v>
                </c:pt>
                <c:pt idx="29">
                  <c:v>5.8554768076593501E-3</c:v>
                </c:pt>
                <c:pt idx="30">
                  <c:v>6.4242799515026898E-3</c:v>
                </c:pt>
                <c:pt idx="31">
                  <c:v>4.8088595040684601E-3</c:v>
                </c:pt>
                <c:pt idx="32">
                  <c:v>5.00936728057675E-3</c:v>
                </c:pt>
                <c:pt idx="33">
                  <c:v>5.5478364749919204E-3</c:v>
                </c:pt>
                <c:pt idx="34">
                  <c:v>5.8924723728857103E-3</c:v>
                </c:pt>
                <c:pt idx="35">
                  <c:v>6.2431049379930601E-3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438-4798-A316-3AC40F8730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3760"/>
        <c:axId val="1997020848"/>
      </c:barChart>
      <c:catAx>
        <c:axId val="199306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Hidden 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20848"/>
        <c:crosses val="autoZero"/>
        <c:auto val="1"/>
        <c:lblAlgn val="ctr"/>
        <c:lblOffset val="100"/>
        <c:noMultiLvlLbl val="0"/>
      </c:catAx>
      <c:valAx>
        <c:axId val="19970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Eopt(t)</a:t>
                </a:r>
              </a:p>
            </c:rich>
          </c:tx>
          <c:layout>
            <c:manualLayout>
              <c:xMode val="edge"/>
              <c:yMode val="edge"/>
              <c:x val="1.3242288256983809E-2"/>
              <c:y val="0.37225602730551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E0C-4240-A2DA-ED5C8669FC0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E0C-4240-A2DA-ED5C8669FC0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E0C-4240-A2DA-ED5C8669FC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E0C-4240-A2DA-ED5C8669FC0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E0C-4240-A2DA-ED5C8669FC0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237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E0C-4240-A2DA-ED5C8669FC0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166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E0C-4240-A2DA-ED5C8669FC0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147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60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E0C-4240-A2DA-ED5C8669FC0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152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64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E0C-4240-A2DA-ED5C8669FC0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174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66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E0C-4240-A2DA-ED5C8669FC0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165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72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E0C-4240-A2DA-ED5C8669FC0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93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84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E0C-4240-A2DA-ED5C8669FC0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84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E0C-4240-A2DA-ED5C8669FC0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211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98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E0C-4240-A2DA-ED5C8669FC0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287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104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E0C-4240-A2DA-ED5C8669FC0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120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E0C-4240-A2DA-ED5C8669FC0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79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124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E0C-4240-A2DA-ED5C8669FC0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124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9E0C-4240-A2DA-ED5C8669FC0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149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130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9E0C-4240-A2DA-ED5C8669FC0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156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9E0C-4240-A2DA-ED5C8669FC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85 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162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9E0C-4240-A2DA-ED5C8669FC0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164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9E0C-4240-A2DA-ED5C8669FC0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r>
                      <a:rPr lang="en-US"/>
                      <a:t>45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176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9E0C-4240-A2DA-ED5C8669FC0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192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9E0C-4240-A2DA-ED5C8669FC0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204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9E0C-4240-A2DA-ED5C8669FC0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r>
                      <a:rPr lang="en-US"/>
                      <a:t>49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228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9E0C-4240-A2DA-ED5C8669FC0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r>
                      <a:rPr lang="en-US"/>
                      <a:t>47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228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9E0C-4240-A2DA-ED5C8669FC0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r>
                      <a:rPr lang="en-US"/>
                      <a:t>62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232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9E0C-4240-A2DA-ED5C8669FC0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280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9E0C-4240-A2DA-ED5C8669FC0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288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9E0C-4240-A2DA-ED5C8669FC0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r>
                      <a:rPr lang="en-US"/>
                      <a:t>35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9E0C-4240-A2DA-ED5C8669FC0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332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9E0C-4240-A2DA-ED5C8669FC0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64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368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9E0C-4240-A2DA-ED5C8669FC0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88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372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9E0C-4240-A2DA-ED5C8669FC0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76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436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9E0C-4240-A2DA-ED5C8669FC0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60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456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9E0C-4240-A2DA-ED5C8669FC0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540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9E0C-4240-A2DA-ED5C8669F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Sheet1!$B$76:$B$111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4-2</c:v>
                </c:pt>
                <c:pt idx="3">
                  <c:v> 2-8</c:v>
                </c:pt>
                <c:pt idx="4">
                  <c:v> 4-4</c:v>
                </c:pt>
                <c:pt idx="5">
                  <c:v> 2-12</c:v>
                </c:pt>
                <c:pt idx="6">
                  <c:v> 2-16</c:v>
                </c:pt>
                <c:pt idx="7">
                  <c:v> 4-8</c:v>
                </c:pt>
                <c:pt idx="8">
                  <c:v> 8-2</c:v>
                </c:pt>
                <c:pt idx="9">
                  <c:v> 2-20</c:v>
                </c:pt>
                <c:pt idx="10">
                  <c:v> 8-4</c:v>
                </c:pt>
                <c:pt idx="11">
                  <c:v> 4-12</c:v>
                </c:pt>
                <c:pt idx="12">
                  <c:v> 12-2</c:v>
                </c:pt>
                <c:pt idx="13">
                  <c:v> 4-16</c:v>
                </c:pt>
                <c:pt idx="14">
                  <c:v> 8-8</c:v>
                </c:pt>
                <c:pt idx="15">
                  <c:v> 12-4</c:v>
                </c:pt>
                <c:pt idx="16">
                  <c:v> 4-20</c:v>
                </c:pt>
                <c:pt idx="17">
                  <c:v> 16-2</c:v>
                </c:pt>
                <c:pt idx="18">
                  <c:v> 8-12</c:v>
                </c:pt>
                <c:pt idx="19">
                  <c:v> 20-2</c:v>
                </c:pt>
                <c:pt idx="20">
                  <c:v> 16-4</c:v>
                </c:pt>
                <c:pt idx="21">
                  <c:v> 12-8</c:v>
                </c:pt>
                <c:pt idx="22">
                  <c:v> 8-16</c:v>
                </c:pt>
                <c:pt idx="23">
                  <c:v> 20-4</c:v>
                </c:pt>
                <c:pt idx="24">
                  <c:v> 12-12</c:v>
                </c:pt>
                <c:pt idx="25">
                  <c:v> 8-20</c:v>
                </c:pt>
                <c:pt idx="26">
                  <c:v> 16-8</c:v>
                </c:pt>
                <c:pt idx="27">
                  <c:v> 12-16</c:v>
                </c:pt>
                <c:pt idx="28">
                  <c:v> 20-8</c:v>
                </c:pt>
                <c:pt idx="29">
                  <c:v> 16-12</c:v>
                </c:pt>
                <c:pt idx="30">
                  <c:v> 12-20</c:v>
                </c:pt>
                <c:pt idx="31">
                  <c:v> 16-16</c:v>
                </c:pt>
                <c:pt idx="32">
                  <c:v> 20-12</c:v>
                </c:pt>
                <c:pt idx="33">
                  <c:v> 16-20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cat>
          <c:val>
            <c:numRef>
              <c:f>Sheet1!$D$76:$D$111</c:f>
              <c:numCache>
                <c:formatCode>General</c:formatCode>
                <c:ptCount val="36"/>
                <c:pt idx="0">
                  <c:v>6.8401322589586302E-3</c:v>
                </c:pt>
                <c:pt idx="1">
                  <c:v>6.60702798356808E-3</c:v>
                </c:pt>
                <c:pt idx="2">
                  <c:v>6.9966388418101402E-3</c:v>
                </c:pt>
                <c:pt idx="3">
                  <c:v>8.4377255416923994E-3</c:v>
                </c:pt>
                <c:pt idx="4">
                  <c:v>5.2764717705526404E-3</c:v>
                </c:pt>
                <c:pt idx="5">
                  <c:v>5.69055560541676E-3</c:v>
                </c:pt>
                <c:pt idx="6">
                  <c:v>6.0626351022722499E-3</c:v>
                </c:pt>
                <c:pt idx="7">
                  <c:v>4.5664557090667997E-3</c:v>
                </c:pt>
                <c:pt idx="8">
                  <c:v>5.4243511448504598E-3</c:v>
                </c:pt>
                <c:pt idx="9">
                  <c:v>5.82504258778355E-3</c:v>
                </c:pt>
                <c:pt idx="10">
                  <c:v>5.83737691531982E-3</c:v>
                </c:pt>
                <c:pt idx="11">
                  <c:v>5.8836526417089504E-3</c:v>
                </c:pt>
                <c:pt idx="12">
                  <c:v>5.0769148050533999E-3</c:v>
                </c:pt>
                <c:pt idx="13">
                  <c:v>4.6448437869407999E-3</c:v>
                </c:pt>
                <c:pt idx="14">
                  <c:v>4.6576922088457798E-3</c:v>
                </c:pt>
                <c:pt idx="15">
                  <c:v>5.0226630724579798E-3</c:v>
                </c:pt>
                <c:pt idx="16">
                  <c:v>5.7613147483686197E-3</c:v>
                </c:pt>
                <c:pt idx="17">
                  <c:v>5.8736511088777997E-3</c:v>
                </c:pt>
                <c:pt idx="18">
                  <c:v>5.8581503330335603E-3</c:v>
                </c:pt>
                <c:pt idx="19">
                  <c:v>5.8121481468483699E-3</c:v>
                </c:pt>
                <c:pt idx="20">
                  <c:v>4.8431665015184503E-3</c:v>
                </c:pt>
                <c:pt idx="21">
                  <c:v>5.2954924464699701E-3</c:v>
                </c:pt>
                <c:pt idx="22">
                  <c:v>5.6040816379689697E-3</c:v>
                </c:pt>
                <c:pt idx="23">
                  <c:v>5.4971182867066303E-3</c:v>
                </c:pt>
                <c:pt idx="24">
                  <c:v>5.5087889441122499E-3</c:v>
                </c:pt>
                <c:pt idx="25">
                  <c:v>5.97912459114135E-3</c:v>
                </c:pt>
                <c:pt idx="26">
                  <c:v>5.2332801663255201E-3</c:v>
                </c:pt>
                <c:pt idx="27">
                  <c:v>5.3326420917270299E-3</c:v>
                </c:pt>
                <c:pt idx="28">
                  <c:v>5.8554768076593501E-3</c:v>
                </c:pt>
                <c:pt idx="29">
                  <c:v>5.8398173787243398E-3</c:v>
                </c:pt>
                <c:pt idx="30">
                  <c:v>6.4242799515026898E-3</c:v>
                </c:pt>
                <c:pt idx="31">
                  <c:v>4.8088595040684601E-3</c:v>
                </c:pt>
                <c:pt idx="32">
                  <c:v>5.00936728057675E-3</c:v>
                </c:pt>
                <c:pt idx="33">
                  <c:v>5.5478364749919204E-3</c:v>
                </c:pt>
                <c:pt idx="34">
                  <c:v>5.8924723728857103E-3</c:v>
                </c:pt>
                <c:pt idx="35">
                  <c:v>6.2431049379930601E-3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E0C-4240-A2DA-ED5C8669FC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3760"/>
        <c:axId val="1997020848"/>
      </c:barChart>
      <c:catAx>
        <c:axId val="199306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Hidden 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20848"/>
        <c:crosses val="autoZero"/>
        <c:auto val="1"/>
        <c:lblAlgn val="ctr"/>
        <c:lblOffset val="100"/>
        <c:noMultiLvlLbl val="0"/>
      </c:catAx>
      <c:valAx>
        <c:axId val="19970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Eopt(t)</a:t>
                </a:r>
              </a:p>
            </c:rich>
          </c:tx>
          <c:layout>
            <c:manualLayout>
              <c:xMode val="edge"/>
              <c:yMode val="edge"/>
              <c:x val="1.3242288256983809E-2"/>
              <c:y val="0.37225602730551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CA-4164-9CB0-01E5C7E7092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ACA-4164-9CB0-01E5C7E7092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ACA-4164-9CB0-01E5C7E7092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ACA-4164-9CB0-01E5C7E7092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237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ACA-4164-9CB0-01E5C7E7092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63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ACA-4164-9CB0-01E5C7E7092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174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75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ACA-4164-9CB0-01E5C7E7092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166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87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ACA-4164-9CB0-01E5C7E7092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152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ACA-4164-9CB0-01E5C7E7092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93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99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ACA-4164-9CB0-01E5C7E7092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211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107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ACA-4164-9CB0-01E5C7E7092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147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ACA-4164-9CB0-01E5C7E7092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123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2ACA-4164-9CB0-01E5C7E7092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165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135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ACA-4164-9CB0-01E5C7E7092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79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139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2ACA-4164-9CB0-01E5C7E7092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149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139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2ACA-4164-9CB0-01E5C7E7092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147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2ACA-4164-9CB0-01E5C7E7092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287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155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2ACA-4164-9CB0-01E5C7E7092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85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171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2ACA-4164-9CB0-01E5C7E7092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179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2ACA-4164-9CB0-01E5C7E7092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187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2ACA-4164-9CB0-01E5C7E7092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195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2ACA-4164-9CB0-01E5C7E7092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r>
                      <a:rPr lang="en-US"/>
                      <a:t>45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203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2ACA-4164-9CB0-01E5C7E7092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219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2ACA-4164-9CB0-01E5C7E7092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243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2ACA-4164-9CB0-01E5C7E7092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r>
                      <a:rPr lang="en-US"/>
                      <a:t>62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2ACA-4164-9CB0-01E5C7E7092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r>
                      <a:rPr lang="en-US"/>
                      <a:t>49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267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2ACA-4164-9CB0-01E5C7E7092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r>
                      <a:rPr lang="en-US"/>
                      <a:t>47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291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2ACA-4164-9CB0-01E5C7E7092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315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2ACA-4164-9CB0-01E5C7E7092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331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2ACA-4164-9CB0-01E5C7E7092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r>
                      <a:rPr lang="en-US"/>
                      <a:t>35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339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2ACA-4164-9CB0-01E5C7E7092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395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2ACA-4164-9CB0-01E5C7E7092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88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2ACA-4164-9CB0-01E5C7E7092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64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419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2ACA-4164-9CB0-01E5C7E7092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76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499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2ACA-4164-9CB0-01E5C7E7092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60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507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2ACA-4164-9CB0-01E5C7E7092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  <a:p>
                    <a:r>
                      <a:rPr lang="en-US">
                        <a:solidFill>
                          <a:srgbClr val="FF0000"/>
                        </a:solidFill>
                      </a:rPr>
                      <a:t>603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2ACA-4164-9CB0-01E5C7E709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Sheet1!$B$114:$B$149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4-2</c:v>
                </c:pt>
                <c:pt idx="3">
                  <c:v> 4-4</c:v>
                </c:pt>
                <c:pt idx="4">
                  <c:v> 2-8</c:v>
                </c:pt>
                <c:pt idx="5">
                  <c:v> 8-2</c:v>
                </c:pt>
                <c:pt idx="6">
                  <c:v> 2-12</c:v>
                </c:pt>
                <c:pt idx="7">
                  <c:v> 4-8</c:v>
                </c:pt>
                <c:pt idx="8">
                  <c:v> 8-4</c:v>
                </c:pt>
                <c:pt idx="9">
                  <c:v> 12-2</c:v>
                </c:pt>
                <c:pt idx="10">
                  <c:v> 2-16</c:v>
                </c:pt>
                <c:pt idx="11">
                  <c:v> 4-12</c:v>
                </c:pt>
                <c:pt idx="12">
                  <c:v> 2-20</c:v>
                </c:pt>
                <c:pt idx="13">
                  <c:v> 12-4</c:v>
                </c:pt>
                <c:pt idx="14">
                  <c:v> 16-2</c:v>
                </c:pt>
                <c:pt idx="15">
                  <c:v> 8-8</c:v>
                </c:pt>
                <c:pt idx="16">
                  <c:v> 4-16</c:v>
                </c:pt>
                <c:pt idx="17">
                  <c:v> 20-2</c:v>
                </c:pt>
                <c:pt idx="18">
                  <c:v> 16-4</c:v>
                </c:pt>
                <c:pt idx="19">
                  <c:v> 4-20</c:v>
                </c:pt>
                <c:pt idx="20">
                  <c:v> 8-12</c:v>
                </c:pt>
                <c:pt idx="21">
                  <c:v> 12-8</c:v>
                </c:pt>
                <c:pt idx="22">
                  <c:v> 20-4</c:v>
                </c:pt>
                <c:pt idx="23">
                  <c:v> 8-16</c:v>
                </c:pt>
                <c:pt idx="24">
                  <c:v> 16-8</c:v>
                </c:pt>
                <c:pt idx="25">
                  <c:v> 12-12</c:v>
                </c:pt>
                <c:pt idx="26">
                  <c:v> 8-20</c:v>
                </c:pt>
                <c:pt idx="27">
                  <c:v> 20-8</c:v>
                </c:pt>
                <c:pt idx="28">
                  <c:v> 12-16</c:v>
                </c:pt>
                <c:pt idx="29">
                  <c:v> 16-12</c:v>
                </c:pt>
                <c:pt idx="30">
                  <c:v> 12-20</c:v>
                </c:pt>
                <c:pt idx="31">
                  <c:v> 20-12</c:v>
                </c:pt>
                <c:pt idx="32">
                  <c:v> 16-16</c:v>
                </c:pt>
                <c:pt idx="33">
                  <c:v> 16-20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cat>
          <c:val>
            <c:numRef>
              <c:f>Sheet1!$D$114:$D$149</c:f>
              <c:numCache>
                <c:formatCode>General</c:formatCode>
                <c:ptCount val="36"/>
                <c:pt idx="0">
                  <c:v>6.8401322589586302E-3</c:v>
                </c:pt>
                <c:pt idx="1">
                  <c:v>6.60702798356808E-3</c:v>
                </c:pt>
                <c:pt idx="2">
                  <c:v>6.9966388418101402E-3</c:v>
                </c:pt>
                <c:pt idx="3">
                  <c:v>5.2764717705526404E-3</c:v>
                </c:pt>
                <c:pt idx="4">
                  <c:v>8.4377255416923994E-3</c:v>
                </c:pt>
                <c:pt idx="5">
                  <c:v>5.4243511448504598E-3</c:v>
                </c:pt>
                <c:pt idx="6">
                  <c:v>5.69055560541676E-3</c:v>
                </c:pt>
                <c:pt idx="7">
                  <c:v>4.5664557090667997E-3</c:v>
                </c:pt>
                <c:pt idx="8">
                  <c:v>5.83737691531982E-3</c:v>
                </c:pt>
                <c:pt idx="9">
                  <c:v>5.0769148050533999E-3</c:v>
                </c:pt>
                <c:pt idx="10">
                  <c:v>6.0626351022722499E-3</c:v>
                </c:pt>
                <c:pt idx="11">
                  <c:v>5.8836526417089504E-3</c:v>
                </c:pt>
                <c:pt idx="12">
                  <c:v>5.82504258778355E-3</c:v>
                </c:pt>
                <c:pt idx="13">
                  <c:v>5.0226630724579798E-3</c:v>
                </c:pt>
                <c:pt idx="14">
                  <c:v>5.8736511088777997E-3</c:v>
                </c:pt>
                <c:pt idx="15">
                  <c:v>4.6576922088457798E-3</c:v>
                </c:pt>
                <c:pt idx="16">
                  <c:v>4.6448437869407999E-3</c:v>
                </c:pt>
                <c:pt idx="17">
                  <c:v>5.8121481468483699E-3</c:v>
                </c:pt>
                <c:pt idx="18">
                  <c:v>4.8431665015184503E-3</c:v>
                </c:pt>
                <c:pt idx="19">
                  <c:v>5.7613147483686197E-3</c:v>
                </c:pt>
                <c:pt idx="20">
                  <c:v>5.8581503330335603E-3</c:v>
                </c:pt>
                <c:pt idx="21">
                  <c:v>5.2954924464699701E-3</c:v>
                </c:pt>
                <c:pt idx="22">
                  <c:v>5.4971182867066303E-3</c:v>
                </c:pt>
                <c:pt idx="23">
                  <c:v>5.6040816379689697E-3</c:v>
                </c:pt>
                <c:pt idx="24">
                  <c:v>5.2332801663255201E-3</c:v>
                </c:pt>
                <c:pt idx="25">
                  <c:v>5.5087889441122499E-3</c:v>
                </c:pt>
                <c:pt idx="26">
                  <c:v>5.97912459114135E-3</c:v>
                </c:pt>
                <c:pt idx="27">
                  <c:v>5.8554768076593501E-3</c:v>
                </c:pt>
                <c:pt idx="28">
                  <c:v>5.3326420917270299E-3</c:v>
                </c:pt>
                <c:pt idx="29">
                  <c:v>5.8398173787243398E-3</c:v>
                </c:pt>
                <c:pt idx="30">
                  <c:v>6.4242799515026898E-3</c:v>
                </c:pt>
                <c:pt idx="31">
                  <c:v>5.00936728057675E-3</c:v>
                </c:pt>
                <c:pt idx="32">
                  <c:v>4.8088595040684601E-3</c:v>
                </c:pt>
                <c:pt idx="33">
                  <c:v>5.5478364749919204E-3</c:v>
                </c:pt>
                <c:pt idx="34">
                  <c:v>5.8924723728857103E-3</c:v>
                </c:pt>
                <c:pt idx="35">
                  <c:v>6.2431049379930601E-3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ACA-4164-9CB0-01E5C7E709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3760"/>
        <c:axId val="1997020848"/>
      </c:barChart>
      <c:catAx>
        <c:axId val="199306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Hidden 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20848"/>
        <c:crosses val="autoZero"/>
        <c:auto val="1"/>
        <c:lblAlgn val="ctr"/>
        <c:lblOffset val="100"/>
        <c:noMultiLvlLbl val="0"/>
      </c:catAx>
      <c:valAx>
        <c:axId val="19970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Eopt(t)</a:t>
                </a:r>
              </a:p>
            </c:rich>
          </c:tx>
          <c:layout>
            <c:manualLayout>
              <c:xMode val="edge"/>
              <c:yMode val="edge"/>
              <c:x val="1.3242288256983809E-2"/>
              <c:y val="0.37225602730551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461961</xdr:colOff>
      <xdr:row>2</xdr:row>
      <xdr:rowOff>52386</xdr:rowOff>
    </xdr:from>
    <xdr:to>
      <xdr:col>23</xdr:col>
      <xdr:colOff>581025</xdr:colOff>
      <xdr:row>24</xdr:row>
      <xdr:rowOff>42535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B7195C-2529-4F90-83CA-BC8DA7E1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23</xdr:row>
      <xdr:rowOff>142875</xdr:rowOff>
    </xdr:from>
    <xdr:to>
      <xdr:col>26</xdr:col>
      <xdr:colOff>114299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723D2-2DED-4222-9271-A089EFDE4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566736</xdr:colOff>
      <xdr:row>70</xdr:row>
      <xdr:rowOff>52387</xdr:rowOff>
    </xdr:from>
    <xdr:to>
      <xdr:col>25</xdr:col>
      <xdr:colOff>457199</xdr:colOff>
      <xdr:row>91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17546D-CB00-4FEC-A077-97CE85C50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371475</xdr:colOff>
      <xdr:row>45</xdr:row>
      <xdr:rowOff>66675</xdr:rowOff>
    </xdr:from>
    <xdr:to>
      <xdr:col>26</xdr:col>
      <xdr:colOff>490539</xdr:colOff>
      <xdr:row>67</xdr:row>
      <xdr:rowOff>56824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475AE4-2783-45A0-8B69-A1BA84C4F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19050</xdr:colOff>
      <xdr:row>92</xdr:row>
      <xdr:rowOff>0</xdr:rowOff>
    </xdr:from>
    <xdr:to>
      <xdr:col>26</xdr:col>
      <xdr:colOff>138114</xdr:colOff>
      <xdr:row>113</xdr:row>
      <xdr:rowOff>180649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6D9478-F589-453B-8B6E-13C7B2D54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115</xdr:row>
      <xdr:rowOff>0</xdr:rowOff>
    </xdr:from>
    <xdr:to>
      <xdr:col>26</xdr:col>
      <xdr:colOff>119064</xdr:colOff>
      <xdr:row>136</xdr:row>
      <xdr:rowOff>180649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AFD4EA-F2FB-496C-9238-F234F0DD0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D9BA-A585-455E-9529-E1DAF1252A37}">
  <dimension ref="B1:L151"/>
  <sheetViews>
    <sheetView tabSelected="1" topLeftCell="A113" zoomScaleNormal="100" workbookViewId="0">
      <selection activeCell="D118" sqref="D118"/>
    </sheetView>
  </sheetViews>
  <sheetFormatPr defaultRowHeight="15" x14ac:dyDescent="0.25"/>
  <sheetData>
    <row r="1" spans="2:9" x14ac:dyDescent="0.25">
      <c r="E1" t="s">
        <v>36</v>
      </c>
    </row>
    <row r="2" spans="2:9" x14ac:dyDescent="0.25">
      <c r="B2" t="s">
        <v>0</v>
      </c>
      <c r="C2">
        <v>150</v>
      </c>
      <c r="D2">
        <v>6.8401322589586302E-3</v>
      </c>
      <c r="E2">
        <f>C2/F2</f>
        <v>150</v>
      </c>
      <c r="F2">
        <v>1</v>
      </c>
      <c r="H2">
        <f>4</f>
        <v>4</v>
      </c>
      <c r="I2" s="1"/>
    </row>
    <row r="3" spans="2:9" x14ac:dyDescent="0.25">
      <c r="B3" t="s">
        <v>2</v>
      </c>
      <c r="C3">
        <v>148</v>
      </c>
      <c r="D3">
        <v>6.60702798356808E-3</v>
      </c>
      <c r="E3">
        <f>SUM(C2:C3)/F3</f>
        <v>149</v>
      </c>
      <c r="F3">
        <v>2</v>
      </c>
      <c r="H3">
        <f>6</f>
        <v>6</v>
      </c>
      <c r="I3" s="1"/>
    </row>
    <row r="4" spans="2:9" x14ac:dyDescent="0.25">
      <c r="B4" t="s">
        <v>1</v>
      </c>
      <c r="C4">
        <v>28</v>
      </c>
      <c r="D4">
        <v>8.4377255416923994E-3</v>
      </c>
      <c r="E4">
        <f>SUM(C2:C5)/F4</f>
        <v>164</v>
      </c>
      <c r="F4">
        <v>3</v>
      </c>
      <c r="H4">
        <f>10</f>
        <v>10</v>
      </c>
      <c r="I4" s="1"/>
    </row>
    <row r="5" spans="2:9" x14ac:dyDescent="0.25">
      <c r="B5" t="s">
        <v>3</v>
      </c>
      <c r="C5">
        <v>166</v>
      </c>
      <c r="D5">
        <v>5.69055560541676E-3</v>
      </c>
      <c r="E5">
        <f>SUM(C2:C5)/F5</f>
        <v>123</v>
      </c>
      <c r="F5">
        <v>4</v>
      </c>
      <c r="H5">
        <f>14</f>
        <v>14</v>
      </c>
      <c r="I5" s="1"/>
    </row>
    <row r="6" spans="2:9" x14ac:dyDescent="0.25">
      <c r="B6" t="s">
        <v>4</v>
      </c>
      <c r="C6">
        <v>147</v>
      </c>
      <c r="D6">
        <v>6.0626351022722499E-3</v>
      </c>
      <c r="E6">
        <f>SUM(C2:C6)/F6</f>
        <v>127.8</v>
      </c>
      <c r="F6">
        <v>5</v>
      </c>
      <c r="H6">
        <v>18</v>
      </c>
      <c r="I6" s="1"/>
    </row>
    <row r="7" spans="2:9" x14ac:dyDescent="0.25">
      <c r="B7" t="s">
        <v>5</v>
      </c>
      <c r="C7">
        <v>165</v>
      </c>
      <c r="D7">
        <v>5.82504258778355E-3</v>
      </c>
      <c r="E7">
        <f>SUM(C2:C7)/F7</f>
        <v>134</v>
      </c>
      <c r="F7">
        <v>6</v>
      </c>
      <c r="H7">
        <v>22</v>
      </c>
      <c r="I7" s="1"/>
    </row>
    <row r="8" spans="2:9" x14ac:dyDescent="0.25">
      <c r="B8" t="s">
        <v>6</v>
      </c>
      <c r="C8">
        <v>44</v>
      </c>
      <c r="D8">
        <v>6.9966388418101402E-3</v>
      </c>
      <c r="E8">
        <f>SUM(C2:C8)/F8</f>
        <v>121.14285714285714</v>
      </c>
      <c r="F8">
        <v>7</v>
      </c>
      <c r="H8">
        <v>6</v>
      </c>
      <c r="I8" s="1"/>
    </row>
    <row r="9" spans="2:9" x14ac:dyDescent="0.25">
      <c r="B9" t="s">
        <v>7</v>
      </c>
      <c r="C9">
        <v>237</v>
      </c>
      <c r="D9">
        <v>5.2764717705526404E-3</v>
      </c>
      <c r="E9">
        <f>SUM(C2:C9)/F9</f>
        <v>135.625</v>
      </c>
      <c r="F9">
        <v>8</v>
      </c>
      <c r="H9">
        <v>8</v>
      </c>
      <c r="I9" s="1"/>
    </row>
    <row r="10" spans="2:9" x14ac:dyDescent="0.25">
      <c r="B10" t="s">
        <v>8</v>
      </c>
      <c r="C10">
        <v>152</v>
      </c>
      <c r="D10">
        <v>4.5664557090667997E-3</v>
      </c>
      <c r="E10">
        <f>SUM(C2:C10)/F10</f>
        <v>137.44444444444446</v>
      </c>
      <c r="F10">
        <v>9</v>
      </c>
      <c r="H10">
        <v>12</v>
      </c>
      <c r="I10" s="1"/>
    </row>
    <row r="11" spans="2:9" x14ac:dyDescent="0.25">
      <c r="B11" t="s">
        <v>9</v>
      </c>
      <c r="C11">
        <v>132</v>
      </c>
      <c r="D11">
        <v>5.8836526417089504E-3</v>
      </c>
      <c r="E11">
        <f>SUM(C2:C11)/F11</f>
        <v>136.9</v>
      </c>
      <c r="F11">
        <v>10</v>
      </c>
      <c r="H11">
        <v>16</v>
      </c>
      <c r="I11" s="1"/>
    </row>
    <row r="12" spans="2:9" x14ac:dyDescent="0.25">
      <c r="B12" t="s">
        <v>10</v>
      </c>
      <c r="C12">
        <v>287</v>
      </c>
      <c r="D12">
        <v>4.6448437869407999E-3</v>
      </c>
      <c r="E12">
        <f>SUM(C2:C12)/F12</f>
        <v>150.54545454545453</v>
      </c>
      <c r="F12">
        <v>11</v>
      </c>
      <c r="H12">
        <v>20</v>
      </c>
      <c r="I12" s="1"/>
    </row>
    <row r="13" spans="2:9" x14ac:dyDescent="0.25">
      <c r="B13" t="s">
        <v>11</v>
      </c>
      <c r="C13">
        <v>100</v>
      </c>
      <c r="D13">
        <v>5.7613147483686197E-3</v>
      </c>
      <c r="E13">
        <f>SUM(C2:C13)/F13</f>
        <v>146.33333333333334</v>
      </c>
      <c r="F13">
        <v>12</v>
      </c>
      <c r="H13">
        <v>24</v>
      </c>
      <c r="I13" s="1"/>
    </row>
    <row r="14" spans="2:9" x14ac:dyDescent="0.25">
      <c r="B14" t="s">
        <v>12</v>
      </c>
      <c r="C14">
        <v>174</v>
      </c>
      <c r="D14">
        <v>5.4243511448504598E-3</v>
      </c>
      <c r="E14">
        <f>SUM(C2:C14)/F14</f>
        <v>148.46153846153845</v>
      </c>
      <c r="F14">
        <v>13</v>
      </c>
      <c r="H14">
        <v>10</v>
      </c>
      <c r="I14" s="1"/>
    </row>
    <row r="15" spans="2:9" x14ac:dyDescent="0.25">
      <c r="B15" t="s">
        <v>13</v>
      </c>
      <c r="C15">
        <v>93</v>
      </c>
      <c r="D15">
        <v>5.83737691531982E-3</v>
      </c>
      <c r="E15">
        <f>SUM(C2:C15)/F15</f>
        <v>144.5</v>
      </c>
      <c r="F15">
        <v>14</v>
      </c>
      <c r="H15">
        <v>12</v>
      </c>
      <c r="I15" s="1"/>
    </row>
    <row r="16" spans="2:9" x14ac:dyDescent="0.25">
      <c r="B16" t="s">
        <v>14</v>
      </c>
      <c r="C16">
        <v>118</v>
      </c>
      <c r="D16">
        <v>4.6576922088457798E-3</v>
      </c>
      <c r="E16">
        <f>SUM(C2:C16)/F16</f>
        <v>142.73333333333332</v>
      </c>
      <c r="F16">
        <v>15</v>
      </c>
      <c r="H16">
        <v>16</v>
      </c>
      <c r="I16" s="1"/>
    </row>
    <row r="17" spans="2:9" x14ac:dyDescent="0.25">
      <c r="B17" t="s">
        <v>15</v>
      </c>
      <c r="C17">
        <v>91</v>
      </c>
      <c r="D17">
        <v>5.8581503330335603E-3</v>
      </c>
      <c r="E17">
        <f>SUM(C2:C17)/F17</f>
        <v>139.5</v>
      </c>
      <c r="F17">
        <v>16</v>
      </c>
      <c r="H17">
        <v>20</v>
      </c>
      <c r="I17" s="1"/>
    </row>
    <row r="18" spans="2:9" x14ac:dyDescent="0.25">
      <c r="B18" t="s">
        <v>16</v>
      </c>
      <c r="C18">
        <v>91</v>
      </c>
      <c r="D18">
        <v>5.6040816379689697E-3</v>
      </c>
      <c r="E18">
        <f>SUM(C2:C18)/F18</f>
        <v>136.64705882352942</v>
      </c>
      <c r="F18">
        <v>17</v>
      </c>
      <c r="H18">
        <v>24</v>
      </c>
      <c r="I18" s="1"/>
    </row>
    <row r="19" spans="2:9" x14ac:dyDescent="0.25">
      <c r="B19" t="s">
        <v>17</v>
      </c>
      <c r="C19">
        <v>47</v>
      </c>
      <c r="D19">
        <v>5.97912459114135E-3</v>
      </c>
      <c r="E19">
        <f>SUM(C2:C19)/F19</f>
        <v>131.66666666666666</v>
      </c>
      <c r="F19">
        <v>18</v>
      </c>
      <c r="H19">
        <v>28</v>
      </c>
      <c r="I19" s="1"/>
    </row>
    <row r="20" spans="2:9" x14ac:dyDescent="0.25">
      <c r="B20" t="s">
        <v>18</v>
      </c>
      <c r="C20">
        <v>211</v>
      </c>
      <c r="D20">
        <v>5.0769148050533999E-3</v>
      </c>
      <c r="E20">
        <f>SUM(C2:C20)/F20</f>
        <v>135.84210526315789</v>
      </c>
      <c r="F20">
        <v>19</v>
      </c>
      <c r="H20">
        <v>14</v>
      </c>
      <c r="I20" s="1"/>
    </row>
    <row r="21" spans="2:9" x14ac:dyDescent="0.25">
      <c r="B21" t="s">
        <v>19</v>
      </c>
      <c r="C21">
        <v>79</v>
      </c>
      <c r="D21">
        <v>5.0226630724579798E-3</v>
      </c>
      <c r="E21">
        <f>SUM(C2:C21)/F21</f>
        <v>133</v>
      </c>
      <c r="F21">
        <v>20</v>
      </c>
      <c r="H21">
        <v>16</v>
      </c>
      <c r="I21" s="1"/>
    </row>
    <row r="22" spans="2:9" x14ac:dyDescent="0.25">
      <c r="B22" t="s">
        <v>20</v>
      </c>
      <c r="C22">
        <v>45</v>
      </c>
      <c r="D22">
        <v>5.2954924464699701E-3</v>
      </c>
      <c r="E22">
        <f>SUM(C2:C22)/F22</f>
        <v>128.8095238095238</v>
      </c>
      <c r="F22">
        <v>21</v>
      </c>
      <c r="H22">
        <v>20</v>
      </c>
      <c r="I22" s="1"/>
    </row>
    <row r="23" spans="2:9" x14ac:dyDescent="0.25">
      <c r="B23" t="s">
        <v>21</v>
      </c>
      <c r="C23">
        <v>49</v>
      </c>
      <c r="D23">
        <v>5.5087889441122499E-3</v>
      </c>
      <c r="E23">
        <f>SUM(C2:C23)/F23</f>
        <v>125.18181818181819</v>
      </c>
      <c r="F23">
        <v>22</v>
      </c>
      <c r="H23">
        <v>24</v>
      </c>
      <c r="I23" s="1"/>
    </row>
    <row r="24" spans="2:9" x14ac:dyDescent="0.25">
      <c r="B24" t="s">
        <v>22</v>
      </c>
      <c r="C24">
        <v>59</v>
      </c>
      <c r="D24">
        <v>5.3326420917270299E-3</v>
      </c>
      <c r="E24">
        <f>SUM(C2:C24)/F24</f>
        <v>122.30434782608695</v>
      </c>
      <c r="F24">
        <v>23</v>
      </c>
      <c r="H24">
        <v>28</v>
      </c>
      <c r="I24" s="1"/>
    </row>
    <row r="25" spans="2:9" x14ac:dyDescent="0.25">
      <c r="B25" t="s">
        <v>23</v>
      </c>
      <c r="C25">
        <v>44</v>
      </c>
      <c r="D25">
        <v>6.4242799515026898E-3</v>
      </c>
      <c r="E25">
        <f>SUM(C2:C25)/F25</f>
        <v>119.04166666666667</v>
      </c>
      <c r="F25">
        <v>24</v>
      </c>
      <c r="H25">
        <v>32</v>
      </c>
      <c r="I25" s="1"/>
    </row>
    <row r="26" spans="2:9" x14ac:dyDescent="0.25">
      <c r="B26" t="s">
        <v>24</v>
      </c>
      <c r="C26">
        <v>149</v>
      </c>
      <c r="D26">
        <v>5.8736511088777997E-3</v>
      </c>
      <c r="E26">
        <f>SUM(C2:C26)/F26</f>
        <v>120.24</v>
      </c>
      <c r="F26">
        <v>25</v>
      </c>
      <c r="H26">
        <v>18</v>
      </c>
      <c r="I26" s="1"/>
    </row>
    <row r="27" spans="2:9" x14ac:dyDescent="0.25">
      <c r="B27" t="s">
        <v>25</v>
      </c>
      <c r="C27">
        <v>59</v>
      </c>
      <c r="D27">
        <v>4.8431665015184503E-3</v>
      </c>
      <c r="E27">
        <f>SUM(C2:C27)/F27</f>
        <v>117.88461538461539</v>
      </c>
      <c r="F27">
        <v>26</v>
      </c>
      <c r="H27">
        <v>20</v>
      </c>
      <c r="I27" s="1"/>
    </row>
    <row r="28" spans="2:9" x14ac:dyDescent="0.25">
      <c r="B28" t="s">
        <v>26</v>
      </c>
      <c r="C28">
        <v>62</v>
      </c>
      <c r="D28">
        <v>5.2332801663255201E-3</v>
      </c>
      <c r="E28">
        <f>SUM(C2:C28)/F28</f>
        <v>115.81481481481481</v>
      </c>
      <c r="F28">
        <v>27</v>
      </c>
      <c r="H28">
        <v>24</v>
      </c>
      <c r="I28" s="1"/>
    </row>
    <row r="29" spans="2:9" x14ac:dyDescent="0.25">
      <c r="B29" t="s">
        <v>27</v>
      </c>
      <c r="C29">
        <v>35</v>
      </c>
      <c r="D29">
        <v>5.8398173787243398E-3</v>
      </c>
      <c r="E29">
        <f>SUM(C2:C29)/F29</f>
        <v>112.92857142857143</v>
      </c>
      <c r="F29">
        <v>28</v>
      </c>
      <c r="H29">
        <v>28</v>
      </c>
      <c r="I29" s="1"/>
    </row>
    <row r="30" spans="2:9" x14ac:dyDescent="0.25">
      <c r="B30" t="s">
        <v>28</v>
      </c>
      <c r="C30">
        <v>64</v>
      </c>
      <c r="D30">
        <v>4.8088595040684601E-3</v>
      </c>
      <c r="E30">
        <f>SUM(C2:C30)/F30</f>
        <v>111.24137931034483</v>
      </c>
      <c r="F30">
        <v>29</v>
      </c>
      <c r="H30">
        <v>32</v>
      </c>
      <c r="I30" s="1"/>
    </row>
    <row r="31" spans="2:9" x14ac:dyDescent="0.25">
      <c r="B31" t="s">
        <v>29</v>
      </c>
      <c r="C31">
        <v>76</v>
      </c>
      <c r="D31">
        <v>5.5478364749919204E-3</v>
      </c>
      <c r="E31">
        <f>SUM(C2:C31)/F31</f>
        <v>110.06666666666666</v>
      </c>
      <c r="F31">
        <v>30</v>
      </c>
      <c r="H31">
        <v>36</v>
      </c>
      <c r="I31" s="1"/>
    </row>
    <row r="32" spans="2:9" x14ac:dyDescent="0.25">
      <c r="B32" t="s">
        <v>30</v>
      </c>
      <c r="C32">
        <v>85</v>
      </c>
      <c r="D32">
        <v>5.8121481468483699E-3</v>
      </c>
      <c r="E32">
        <f>SUM(C2:C32)/F32</f>
        <v>109.25806451612904</v>
      </c>
      <c r="F32">
        <v>31</v>
      </c>
      <c r="H32">
        <v>22</v>
      </c>
      <c r="I32" s="1"/>
    </row>
    <row r="33" spans="2:12" x14ac:dyDescent="0.25">
      <c r="B33" t="s">
        <v>31</v>
      </c>
      <c r="C33">
        <v>58</v>
      </c>
      <c r="D33">
        <v>5.4971182867066303E-3</v>
      </c>
      <c r="E33">
        <f>SUM(C2:C33)/F33</f>
        <v>107.65625</v>
      </c>
      <c r="F33">
        <v>32</v>
      </c>
      <c r="H33">
        <v>24</v>
      </c>
      <c r="I33" s="1"/>
    </row>
    <row r="34" spans="2:12" x14ac:dyDescent="0.25">
      <c r="B34" t="s">
        <v>32</v>
      </c>
      <c r="C34">
        <v>33</v>
      </c>
      <c r="D34">
        <v>5.8554768076593501E-3</v>
      </c>
      <c r="E34">
        <f>SUM(C2:C34)/F34</f>
        <v>105.39393939393939</v>
      </c>
      <c r="F34">
        <v>33</v>
      </c>
      <c r="H34">
        <v>28</v>
      </c>
      <c r="I34" s="1"/>
    </row>
    <row r="35" spans="2:12" x14ac:dyDescent="0.25">
      <c r="B35" t="s">
        <v>33</v>
      </c>
      <c r="C35">
        <v>88</v>
      </c>
      <c r="D35">
        <v>5.00936728057675E-3</v>
      </c>
      <c r="E35">
        <f>SUM(C2:C35)/F35</f>
        <v>104.88235294117646</v>
      </c>
      <c r="F35">
        <v>34</v>
      </c>
      <c r="H35">
        <v>32</v>
      </c>
      <c r="I35" s="1"/>
    </row>
    <row r="36" spans="2:12" x14ac:dyDescent="0.25">
      <c r="B36" t="s">
        <v>34</v>
      </c>
      <c r="C36">
        <v>60</v>
      </c>
      <c r="D36">
        <v>5.8924723728857103E-3</v>
      </c>
      <c r="E36">
        <f>SUM(C2:C36)/F36</f>
        <v>103.6</v>
      </c>
      <c r="F36">
        <v>35</v>
      </c>
      <c r="H36">
        <v>36</v>
      </c>
      <c r="I36" s="1"/>
    </row>
    <row r="37" spans="2:12" x14ac:dyDescent="0.25">
      <c r="B37" t="s">
        <v>35</v>
      </c>
      <c r="C37">
        <v>42</v>
      </c>
      <c r="D37">
        <v>6.2431049379930601E-3</v>
      </c>
      <c r="E37">
        <f>SUM(C2:C37)/F37</f>
        <v>101.88888888888889</v>
      </c>
      <c r="F37">
        <v>36</v>
      </c>
      <c r="H37">
        <v>40</v>
      </c>
      <c r="I37" s="1"/>
    </row>
    <row r="39" spans="2:12" x14ac:dyDescent="0.25">
      <c r="B39" t="s">
        <v>0</v>
      </c>
      <c r="C39">
        <v>150</v>
      </c>
      <c r="D39">
        <v>6.8401322589586302E-3</v>
      </c>
      <c r="E39">
        <f>C39/F39</f>
        <v>150</v>
      </c>
      <c r="F39">
        <v>1</v>
      </c>
      <c r="H39">
        <f>4</f>
        <v>4</v>
      </c>
      <c r="I39">
        <v>2</v>
      </c>
      <c r="J39">
        <v>2</v>
      </c>
      <c r="K39">
        <f>(I39*5)+(J39*I39) + I39 + J39</f>
        <v>18</v>
      </c>
      <c r="L39" s="1"/>
    </row>
    <row r="40" spans="2:12" x14ac:dyDescent="0.25">
      <c r="B40" t="s">
        <v>2</v>
      </c>
      <c r="C40">
        <v>148</v>
      </c>
      <c r="D40">
        <v>6.60702798356808E-3</v>
      </c>
      <c r="E40">
        <f>SUM(C39:C40)/F40</f>
        <v>149</v>
      </c>
      <c r="F40">
        <v>2</v>
      </c>
      <c r="H40">
        <f>6</f>
        <v>6</v>
      </c>
      <c r="I40">
        <v>2</v>
      </c>
      <c r="J40">
        <v>4</v>
      </c>
      <c r="K40">
        <f t="shared" ref="K40:K74" si="0">(I40*5)+(J40*I40) + I40 + J40</f>
        <v>24</v>
      </c>
      <c r="L40" s="1"/>
    </row>
    <row r="41" spans="2:12" x14ac:dyDescent="0.25">
      <c r="B41" t="s">
        <v>6</v>
      </c>
      <c r="C41">
        <v>44</v>
      </c>
      <c r="D41">
        <v>6.9966388418101402E-3</v>
      </c>
      <c r="E41">
        <f>SUM(C39:C41)/F41</f>
        <v>114</v>
      </c>
      <c r="F41">
        <v>3</v>
      </c>
      <c r="H41">
        <v>6</v>
      </c>
      <c r="I41">
        <v>4</v>
      </c>
      <c r="J41">
        <v>2</v>
      </c>
      <c r="K41">
        <f t="shared" si="0"/>
        <v>34</v>
      </c>
      <c r="L41" s="1"/>
    </row>
    <row r="42" spans="2:12" x14ac:dyDescent="0.25">
      <c r="B42" t="s">
        <v>7</v>
      </c>
      <c r="C42">
        <v>237</v>
      </c>
      <c r="D42">
        <v>5.2764717705526404E-3</v>
      </c>
      <c r="E42">
        <f>SUM(C39:C42)/F42</f>
        <v>144.75</v>
      </c>
      <c r="F42">
        <v>4</v>
      </c>
      <c r="H42">
        <v>8</v>
      </c>
      <c r="I42">
        <v>4</v>
      </c>
      <c r="J42">
        <v>4</v>
      </c>
      <c r="K42">
        <f t="shared" si="0"/>
        <v>44</v>
      </c>
      <c r="L42" s="1"/>
    </row>
    <row r="43" spans="2:12" x14ac:dyDescent="0.25">
      <c r="B43" t="s">
        <v>1</v>
      </c>
      <c r="C43">
        <v>28</v>
      </c>
      <c r="D43">
        <v>8.4377255416923994E-3</v>
      </c>
      <c r="E43">
        <f>SUM(C39:C43)/F43</f>
        <v>121.4</v>
      </c>
      <c r="F43">
        <v>5</v>
      </c>
      <c r="H43">
        <f>10</f>
        <v>10</v>
      </c>
      <c r="I43">
        <v>2</v>
      </c>
      <c r="J43">
        <v>8</v>
      </c>
      <c r="K43">
        <f t="shared" si="0"/>
        <v>36</v>
      </c>
      <c r="L43" s="1"/>
    </row>
    <row r="44" spans="2:12" x14ac:dyDescent="0.25">
      <c r="B44" t="s">
        <v>12</v>
      </c>
      <c r="C44">
        <v>174</v>
      </c>
      <c r="D44">
        <v>5.4243511448504598E-3</v>
      </c>
      <c r="E44">
        <f>SUM(C39:C44)/F44</f>
        <v>130.16666666666666</v>
      </c>
      <c r="F44">
        <v>6</v>
      </c>
      <c r="H44">
        <v>10</v>
      </c>
      <c r="I44">
        <v>8</v>
      </c>
      <c r="J44">
        <v>2</v>
      </c>
      <c r="K44">
        <f t="shared" si="0"/>
        <v>66</v>
      </c>
      <c r="L44" s="1"/>
    </row>
    <row r="45" spans="2:12" x14ac:dyDescent="0.25">
      <c r="B45" t="s">
        <v>8</v>
      </c>
      <c r="C45">
        <v>152</v>
      </c>
      <c r="D45">
        <v>4.5664557090667997E-3</v>
      </c>
      <c r="E45">
        <f>SUM(C39:C45)/F45</f>
        <v>133.28571428571428</v>
      </c>
      <c r="F45">
        <v>7</v>
      </c>
      <c r="H45">
        <v>12</v>
      </c>
      <c r="I45">
        <v>4</v>
      </c>
      <c r="J45">
        <v>8</v>
      </c>
      <c r="K45">
        <f t="shared" si="0"/>
        <v>64</v>
      </c>
      <c r="L45" s="1"/>
    </row>
    <row r="46" spans="2:12" x14ac:dyDescent="0.25">
      <c r="B46" t="s">
        <v>13</v>
      </c>
      <c r="C46">
        <v>93</v>
      </c>
      <c r="D46">
        <v>5.83737691531982E-3</v>
      </c>
      <c r="E46">
        <f>SUM(C39:C46)/F46</f>
        <v>128.25</v>
      </c>
      <c r="F46">
        <v>8</v>
      </c>
      <c r="H46">
        <v>12</v>
      </c>
      <c r="I46">
        <v>8</v>
      </c>
      <c r="J46">
        <v>4</v>
      </c>
      <c r="K46">
        <f t="shared" si="0"/>
        <v>84</v>
      </c>
      <c r="L46" s="1"/>
    </row>
    <row r="47" spans="2:12" x14ac:dyDescent="0.25">
      <c r="B47" t="s">
        <v>3</v>
      </c>
      <c r="C47">
        <v>166</v>
      </c>
      <c r="D47">
        <v>5.69055560541676E-3</v>
      </c>
      <c r="E47">
        <f>SUM(C39:C47)/F47</f>
        <v>132.44444444444446</v>
      </c>
      <c r="F47">
        <v>9</v>
      </c>
      <c r="H47">
        <f>14</f>
        <v>14</v>
      </c>
      <c r="I47">
        <v>2</v>
      </c>
      <c r="J47">
        <v>12</v>
      </c>
      <c r="K47">
        <f t="shared" si="0"/>
        <v>48</v>
      </c>
      <c r="L47" s="1"/>
    </row>
    <row r="48" spans="2:12" x14ac:dyDescent="0.25">
      <c r="B48" t="s">
        <v>18</v>
      </c>
      <c r="C48">
        <v>211</v>
      </c>
      <c r="D48">
        <v>5.0769148050533999E-3</v>
      </c>
      <c r="E48">
        <f>SUM(C39:C48)/F48</f>
        <v>140.30000000000001</v>
      </c>
      <c r="F48">
        <v>10</v>
      </c>
      <c r="H48">
        <v>14</v>
      </c>
      <c r="I48">
        <v>12</v>
      </c>
      <c r="J48">
        <v>2</v>
      </c>
      <c r="K48">
        <f t="shared" si="0"/>
        <v>98</v>
      </c>
      <c r="L48" s="1"/>
    </row>
    <row r="49" spans="2:12" x14ac:dyDescent="0.25">
      <c r="B49" t="s">
        <v>9</v>
      </c>
      <c r="C49">
        <v>132</v>
      </c>
      <c r="D49">
        <v>5.8836526417089504E-3</v>
      </c>
      <c r="E49">
        <f>SUM(C39:C49)/F49</f>
        <v>139.54545454545453</v>
      </c>
      <c r="F49">
        <v>11</v>
      </c>
      <c r="H49">
        <v>16</v>
      </c>
      <c r="I49">
        <v>4</v>
      </c>
      <c r="J49">
        <v>12</v>
      </c>
      <c r="K49">
        <f t="shared" si="0"/>
        <v>84</v>
      </c>
      <c r="L49" s="1"/>
    </row>
    <row r="50" spans="2:12" x14ac:dyDescent="0.25">
      <c r="B50" t="s">
        <v>14</v>
      </c>
      <c r="C50">
        <v>118</v>
      </c>
      <c r="D50">
        <v>4.6576922088457798E-3</v>
      </c>
      <c r="E50">
        <f>SUM(C39:C50)/F50</f>
        <v>137.75</v>
      </c>
      <c r="F50">
        <v>12</v>
      </c>
      <c r="H50">
        <v>16</v>
      </c>
      <c r="I50">
        <v>8</v>
      </c>
      <c r="J50">
        <v>8</v>
      </c>
      <c r="K50">
        <f t="shared" si="0"/>
        <v>120</v>
      </c>
      <c r="L50" s="1"/>
    </row>
    <row r="51" spans="2:12" x14ac:dyDescent="0.25">
      <c r="B51" t="s">
        <v>19</v>
      </c>
      <c r="C51">
        <v>79</v>
      </c>
      <c r="D51">
        <v>5.0226630724579798E-3</v>
      </c>
      <c r="E51">
        <f>SUM(C39:C51)/F51</f>
        <v>133.23076923076923</v>
      </c>
      <c r="F51">
        <v>13</v>
      </c>
      <c r="H51">
        <v>16</v>
      </c>
      <c r="I51">
        <v>12</v>
      </c>
      <c r="J51">
        <v>4</v>
      </c>
      <c r="K51">
        <f t="shared" si="0"/>
        <v>124</v>
      </c>
      <c r="L51" s="1"/>
    </row>
    <row r="52" spans="2:12" x14ac:dyDescent="0.25">
      <c r="B52" t="s">
        <v>4</v>
      </c>
      <c r="C52">
        <v>147</v>
      </c>
      <c r="D52">
        <v>6.0626351022722499E-3</v>
      </c>
      <c r="E52">
        <f>SUM(C39:C52)/F52</f>
        <v>134.21428571428572</v>
      </c>
      <c r="F52">
        <v>14</v>
      </c>
      <c r="H52">
        <v>18</v>
      </c>
      <c r="I52">
        <v>2</v>
      </c>
      <c r="J52">
        <v>16</v>
      </c>
      <c r="K52">
        <f t="shared" si="0"/>
        <v>60</v>
      </c>
      <c r="L52" s="1"/>
    </row>
    <row r="53" spans="2:12" x14ac:dyDescent="0.25">
      <c r="B53" t="s">
        <v>24</v>
      </c>
      <c r="C53">
        <v>149</v>
      </c>
      <c r="D53">
        <v>5.8736511088777997E-3</v>
      </c>
      <c r="E53">
        <f>SUM(C29:C53)/F53</f>
        <v>171.26666666666668</v>
      </c>
      <c r="F53">
        <v>15</v>
      </c>
      <c r="H53">
        <v>18</v>
      </c>
      <c r="I53">
        <v>16</v>
      </c>
      <c r="J53">
        <v>2</v>
      </c>
      <c r="K53">
        <f t="shared" si="0"/>
        <v>130</v>
      </c>
      <c r="L53" s="1"/>
    </row>
    <row r="54" spans="2:12" x14ac:dyDescent="0.25">
      <c r="B54" t="s">
        <v>10</v>
      </c>
      <c r="C54">
        <v>287</v>
      </c>
      <c r="D54">
        <v>4.6448437869407999E-3</v>
      </c>
      <c r="E54">
        <f>SUM(C44:C54)/F54</f>
        <v>106.75</v>
      </c>
      <c r="F54">
        <v>16</v>
      </c>
      <c r="H54">
        <v>20</v>
      </c>
      <c r="I54">
        <v>4</v>
      </c>
      <c r="J54">
        <v>16</v>
      </c>
      <c r="K54">
        <f t="shared" si="0"/>
        <v>104</v>
      </c>
      <c r="L54" s="1"/>
    </row>
    <row r="55" spans="2:12" x14ac:dyDescent="0.25">
      <c r="B55" t="s">
        <v>15</v>
      </c>
      <c r="C55">
        <v>91</v>
      </c>
      <c r="D55">
        <v>5.8581503330335603E-3</v>
      </c>
      <c r="E55">
        <f>SUM(C40:C55)/F55</f>
        <v>132.70588235294119</v>
      </c>
      <c r="F55">
        <v>17</v>
      </c>
      <c r="H55">
        <v>20</v>
      </c>
      <c r="I55">
        <v>8</v>
      </c>
      <c r="J55">
        <v>12</v>
      </c>
      <c r="K55">
        <f t="shared" si="0"/>
        <v>156</v>
      </c>
      <c r="L55" s="1"/>
    </row>
    <row r="56" spans="2:12" x14ac:dyDescent="0.25">
      <c r="B56" t="s">
        <v>20</v>
      </c>
      <c r="C56">
        <v>45</v>
      </c>
      <c r="D56">
        <v>5.2954924464699701E-3</v>
      </c>
      <c r="E56">
        <f>SUM(C36:C56)/F56</f>
        <v>141.83333333333334</v>
      </c>
      <c r="F56">
        <v>18</v>
      </c>
      <c r="H56">
        <v>20</v>
      </c>
      <c r="I56">
        <v>12</v>
      </c>
      <c r="J56">
        <v>8</v>
      </c>
      <c r="K56">
        <f t="shared" si="0"/>
        <v>176</v>
      </c>
      <c r="L56" s="1"/>
    </row>
    <row r="57" spans="2:12" x14ac:dyDescent="0.25">
      <c r="B57" t="s">
        <v>25</v>
      </c>
      <c r="C57">
        <v>59</v>
      </c>
      <c r="D57">
        <v>4.8431665015184503E-3</v>
      </c>
      <c r="E57">
        <f>SUM(C32:C57)/F57</f>
        <v>151.36842105263159</v>
      </c>
      <c r="F57">
        <v>19</v>
      </c>
      <c r="H57">
        <v>20</v>
      </c>
      <c r="I57">
        <v>16</v>
      </c>
      <c r="J57">
        <v>4</v>
      </c>
      <c r="K57">
        <f t="shared" si="0"/>
        <v>164</v>
      </c>
      <c r="L57" s="1"/>
    </row>
    <row r="58" spans="2:12" x14ac:dyDescent="0.25">
      <c r="B58" t="s">
        <v>5</v>
      </c>
      <c r="C58">
        <v>165</v>
      </c>
      <c r="D58">
        <v>5.82504258778355E-3</v>
      </c>
      <c r="E58">
        <f>SUM(C53:C58)/F58</f>
        <v>39.799999999999997</v>
      </c>
      <c r="F58">
        <v>20</v>
      </c>
      <c r="H58">
        <v>22</v>
      </c>
      <c r="I58">
        <v>2</v>
      </c>
      <c r="J58">
        <v>20</v>
      </c>
      <c r="K58">
        <f t="shared" si="0"/>
        <v>72</v>
      </c>
      <c r="L58" s="1"/>
    </row>
    <row r="59" spans="2:12" x14ac:dyDescent="0.25">
      <c r="B59" t="s">
        <v>30</v>
      </c>
      <c r="C59">
        <v>85</v>
      </c>
      <c r="D59">
        <v>5.8121481468483699E-3</v>
      </c>
      <c r="E59">
        <f>SUM(C29:C59)/F59</f>
        <v>157.1904761904762</v>
      </c>
      <c r="F59">
        <v>21</v>
      </c>
      <c r="H59">
        <v>22</v>
      </c>
      <c r="I59">
        <v>20</v>
      </c>
      <c r="J59">
        <v>2</v>
      </c>
      <c r="K59">
        <f t="shared" si="0"/>
        <v>162</v>
      </c>
      <c r="L59" s="1"/>
    </row>
    <row r="60" spans="2:12" x14ac:dyDescent="0.25">
      <c r="B60" t="s">
        <v>11</v>
      </c>
      <c r="C60">
        <v>100</v>
      </c>
      <c r="D60">
        <v>5.7613147483686197E-3</v>
      </c>
      <c r="E60">
        <f>SUM(C49:C60)/F60</f>
        <v>66.227272727272734</v>
      </c>
      <c r="F60">
        <v>22</v>
      </c>
      <c r="H60">
        <v>24</v>
      </c>
      <c r="I60">
        <v>4</v>
      </c>
      <c r="J60">
        <v>20</v>
      </c>
      <c r="K60">
        <f t="shared" si="0"/>
        <v>124</v>
      </c>
      <c r="L60" s="1"/>
    </row>
    <row r="61" spans="2:12" x14ac:dyDescent="0.25">
      <c r="B61" t="s">
        <v>16</v>
      </c>
      <c r="C61">
        <v>91</v>
      </c>
      <c r="D61">
        <v>5.6040816379689697E-3</v>
      </c>
      <c r="E61">
        <f>SUM(C45:C61)/F61</f>
        <v>94.347826086956516</v>
      </c>
      <c r="F61">
        <v>23</v>
      </c>
      <c r="H61">
        <v>24</v>
      </c>
      <c r="I61">
        <v>8</v>
      </c>
      <c r="J61">
        <v>16</v>
      </c>
      <c r="K61">
        <f t="shared" si="0"/>
        <v>192</v>
      </c>
      <c r="L61" s="1"/>
    </row>
    <row r="62" spans="2:12" x14ac:dyDescent="0.25">
      <c r="B62" t="s">
        <v>21</v>
      </c>
      <c r="C62">
        <v>49</v>
      </c>
      <c r="D62">
        <v>5.5087889441122499E-3</v>
      </c>
      <c r="E62">
        <f>SUM(C41:C62)/F62</f>
        <v>112.58333333333333</v>
      </c>
      <c r="F62">
        <v>24</v>
      </c>
      <c r="H62">
        <v>24</v>
      </c>
      <c r="I62">
        <v>12</v>
      </c>
      <c r="J62">
        <v>12</v>
      </c>
      <c r="K62">
        <f t="shared" si="0"/>
        <v>228</v>
      </c>
      <c r="L62" s="1"/>
    </row>
    <row r="63" spans="2:12" x14ac:dyDescent="0.25">
      <c r="B63" t="s">
        <v>26</v>
      </c>
      <c r="C63">
        <v>62</v>
      </c>
      <c r="D63">
        <v>5.2332801663255201E-3</v>
      </c>
      <c r="E63">
        <f>SUM(C37:C63)/F63</f>
        <v>124.16</v>
      </c>
      <c r="F63">
        <v>25</v>
      </c>
      <c r="H63">
        <v>24</v>
      </c>
      <c r="I63">
        <v>16</v>
      </c>
      <c r="J63">
        <v>8</v>
      </c>
      <c r="K63">
        <f t="shared" si="0"/>
        <v>232</v>
      </c>
      <c r="L63" s="1"/>
    </row>
    <row r="64" spans="2:12" x14ac:dyDescent="0.25">
      <c r="B64" t="s">
        <v>31</v>
      </c>
      <c r="C64">
        <v>58</v>
      </c>
      <c r="D64">
        <v>5.4971182867066303E-3</v>
      </c>
      <c r="E64">
        <f>SUM(C33:C64)/F64</f>
        <v>130.80769230769232</v>
      </c>
      <c r="F64">
        <v>26</v>
      </c>
      <c r="H64">
        <v>24</v>
      </c>
      <c r="I64">
        <v>20</v>
      </c>
      <c r="J64">
        <v>4</v>
      </c>
      <c r="K64">
        <f t="shared" si="0"/>
        <v>204</v>
      </c>
      <c r="L64" s="1"/>
    </row>
    <row r="65" spans="2:12" x14ac:dyDescent="0.25">
      <c r="B65" t="s">
        <v>17</v>
      </c>
      <c r="C65">
        <v>47</v>
      </c>
      <c r="D65">
        <v>5.97912459114135E-3</v>
      </c>
      <c r="E65">
        <f>SUM(C48:C65)/F65</f>
        <v>73.148148148148152</v>
      </c>
      <c r="F65">
        <v>27</v>
      </c>
      <c r="H65">
        <v>28</v>
      </c>
      <c r="I65">
        <v>8</v>
      </c>
      <c r="J65">
        <v>20</v>
      </c>
      <c r="K65">
        <f t="shared" si="0"/>
        <v>228</v>
      </c>
      <c r="L65" s="1"/>
    </row>
    <row r="66" spans="2:12" x14ac:dyDescent="0.25">
      <c r="B66" t="s">
        <v>22</v>
      </c>
      <c r="C66">
        <v>59</v>
      </c>
      <c r="D66">
        <v>5.3326420917270299E-3</v>
      </c>
      <c r="E66">
        <f>SUM(C44:C66)/F66</f>
        <v>93.535714285714292</v>
      </c>
      <c r="F66">
        <v>28</v>
      </c>
      <c r="H66">
        <v>28</v>
      </c>
      <c r="I66">
        <v>12</v>
      </c>
      <c r="J66">
        <v>16</v>
      </c>
      <c r="K66">
        <f t="shared" si="0"/>
        <v>280</v>
      </c>
      <c r="L66" s="1"/>
    </row>
    <row r="67" spans="2:12" x14ac:dyDescent="0.25">
      <c r="B67" t="s">
        <v>27</v>
      </c>
      <c r="C67">
        <v>35</v>
      </c>
      <c r="D67">
        <v>5.8398173787243398E-3</v>
      </c>
      <c r="E67">
        <f>SUM(C40:C67)/F67</f>
        <v>107.27586206896552</v>
      </c>
      <c r="F67">
        <v>29</v>
      </c>
      <c r="H67">
        <v>28</v>
      </c>
      <c r="I67">
        <v>16</v>
      </c>
      <c r="J67">
        <v>12</v>
      </c>
      <c r="K67">
        <f t="shared" si="0"/>
        <v>300</v>
      </c>
      <c r="L67" s="1"/>
    </row>
    <row r="68" spans="2:12" x14ac:dyDescent="0.25">
      <c r="B68" t="s">
        <v>32</v>
      </c>
      <c r="C68">
        <v>33</v>
      </c>
      <c r="D68">
        <v>5.8554768076593501E-3</v>
      </c>
      <c r="E68">
        <f>SUM(C36:C68)/F68</f>
        <v>113.2</v>
      </c>
      <c r="F68">
        <v>30</v>
      </c>
      <c r="H68">
        <v>28</v>
      </c>
      <c r="I68">
        <v>20</v>
      </c>
      <c r="J68">
        <v>8</v>
      </c>
      <c r="K68">
        <f t="shared" si="0"/>
        <v>288</v>
      </c>
      <c r="L68" s="1"/>
    </row>
    <row r="69" spans="2:12" x14ac:dyDescent="0.25">
      <c r="B69" t="s">
        <v>23</v>
      </c>
      <c r="C69">
        <v>44</v>
      </c>
      <c r="D69">
        <v>6.4242799515026898E-3</v>
      </c>
      <c r="E69">
        <f>SUM(C46:C69)/F69</f>
        <v>77.58064516129032</v>
      </c>
      <c r="F69">
        <v>31</v>
      </c>
      <c r="H69">
        <v>32</v>
      </c>
      <c r="I69">
        <v>12</v>
      </c>
      <c r="J69">
        <v>20</v>
      </c>
      <c r="K69">
        <f t="shared" si="0"/>
        <v>332</v>
      </c>
      <c r="L69" s="1"/>
    </row>
    <row r="70" spans="2:12" x14ac:dyDescent="0.25">
      <c r="B70" t="s">
        <v>28</v>
      </c>
      <c r="C70">
        <v>64</v>
      </c>
      <c r="D70">
        <v>4.8088595040684601E-3</v>
      </c>
      <c r="E70">
        <f>SUM(C42:C70)/F70</f>
        <v>95.625</v>
      </c>
      <c r="F70">
        <v>32</v>
      </c>
      <c r="H70">
        <v>32</v>
      </c>
      <c r="I70">
        <v>16</v>
      </c>
      <c r="J70">
        <v>16</v>
      </c>
      <c r="K70">
        <f t="shared" si="0"/>
        <v>368</v>
      </c>
      <c r="L70" s="1"/>
    </row>
    <row r="71" spans="2:12" x14ac:dyDescent="0.25">
      <c r="B71" t="s">
        <v>33</v>
      </c>
      <c r="C71">
        <v>88</v>
      </c>
      <c r="D71">
        <v>5.00936728057675E-3</v>
      </c>
      <c r="E71">
        <f>SUM(C38:C71)/F71</f>
        <v>105.75757575757575</v>
      </c>
      <c r="F71">
        <v>33</v>
      </c>
      <c r="H71">
        <v>32</v>
      </c>
      <c r="I71">
        <v>20</v>
      </c>
      <c r="J71">
        <v>12</v>
      </c>
      <c r="K71">
        <f t="shared" si="0"/>
        <v>372</v>
      </c>
      <c r="L71" s="1"/>
    </row>
    <row r="72" spans="2:12" x14ac:dyDescent="0.25">
      <c r="B72" t="s">
        <v>29</v>
      </c>
      <c r="C72">
        <v>76</v>
      </c>
      <c r="D72">
        <v>5.5478364749919204E-3</v>
      </c>
      <c r="E72">
        <f>SUM(C43:C72)/F72</f>
        <v>87.852941176470594</v>
      </c>
      <c r="F72">
        <v>34</v>
      </c>
      <c r="H72">
        <v>36</v>
      </c>
      <c r="I72">
        <v>16</v>
      </c>
      <c r="J72">
        <v>20</v>
      </c>
      <c r="K72">
        <f t="shared" si="0"/>
        <v>436</v>
      </c>
      <c r="L72" s="1"/>
    </row>
    <row r="73" spans="2:12" x14ac:dyDescent="0.25">
      <c r="B73" t="s">
        <v>34</v>
      </c>
      <c r="C73">
        <v>60</v>
      </c>
      <c r="D73">
        <v>5.8924723728857103E-3</v>
      </c>
      <c r="E73">
        <f>SUM(C39:C73)/F73</f>
        <v>103.6</v>
      </c>
      <c r="F73">
        <v>35</v>
      </c>
      <c r="H73">
        <v>36</v>
      </c>
      <c r="I73">
        <v>20</v>
      </c>
      <c r="J73">
        <v>16</v>
      </c>
      <c r="K73">
        <f t="shared" si="0"/>
        <v>456</v>
      </c>
      <c r="L73" s="1"/>
    </row>
    <row r="74" spans="2:12" x14ac:dyDescent="0.25">
      <c r="B74" t="s">
        <v>35</v>
      </c>
      <c r="C74">
        <v>42</v>
      </c>
      <c r="D74">
        <v>6.2431049379930601E-3</v>
      </c>
      <c r="E74">
        <f>SUM(C39:C74)/F74</f>
        <v>101.88888888888889</v>
      </c>
      <c r="F74">
        <v>36</v>
      </c>
      <c r="H74">
        <v>40</v>
      </c>
      <c r="I74">
        <v>20</v>
      </c>
      <c r="J74">
        <v>20</v>
      </c>
      <c r="K74">
        <f t="shared" si="0"/>
        <v>540</v>
      </c>
      <c r="L74" s="1"/>
    </row>
    <row r="76" spans="2:12" x14ac:dyDescent="0.25">
      <c r="B76" t="s">
        <v>0</v>
      </c>
      <c r="C76">
        <v>150</v>
      </c>
      <c r="D76">
        <v>6.8401322589586302E-3</v>
      </c>
      <c r="E76">
        <f>C76/F76</f>
        <v>150</v>
      </c>
      <c r="F76">
        <v>1</v>
      </c>
      <c r="H76">
        <f>4</f>
        <v>4</v>
      </c>
      <c r="I76">
        <v>2</v>
      </c>
      <c r="J76">
        <v>2</v>
      </c>
      <c r="K76">
        <f>(I76*5)+(J76*I76) + I76 + J76 + 3*J76</f>
        <v>24</v>
      </c>
      <c r="L76" s="1"/>
    </row>
    <row r="77" spans="2:12" x14ac:dyDescent="0.25">
      <c r="B77" t="s">
        <v>2</v>
      </c>
      <c r="C77">
        <v>148</v>
      </c>
      <c r="D77">
        <v>6.60702798356808E-3</v>
      </c>
      <c r="E77">
        <f>SUM(C76:C77)/F77</f>
        <v>149</v>
      </c>
      <c r="F77">
        <v>2</v>
      </c>
      <c r="H77">
        <f>6</f>
        <v>6</v>
      </c>
      <c r="I77">
        <v>2</v>
      </c>
      <c r="J77">
        <v>4</v>
      </c>
      <c r="K77">
        <f t="shared" ref="K77:K111" si="1">(I77*5)+(J77*I77) + I77 + J77 + 3*J77</f>
        <v>36</v>
      </c>
      <c r="L77" s="1"/>
    </row>
    <row r="78" spans="2:12" x14ac:dyDescent="0.25">
      <c r="B78" t="s">
        <v>6</v>
      </c>
      <c r="C78">
        <v>44</v>
      </c>
      <c r="D78">
        <v>6.9966388418101402E-3</v>
      </c>
      <c r="E78">
        <f>SUM(C76:C78)/F78</f>
        <v>114</v>
      </c>
      <c r="F78">
        <v>3</v>
      </c>
      <c r="H78">
        <v>6</v>
      </c>
      <c r="I78">
        <v>4</v>
      </c>
      <c r="J78">
        <v>2</v>
      </c>
      <c r="K78">
        <f t="shared" si="1"/>
        <v>40</v>
      </c>
      <c r="L78" s="1"/>
    </row>
    <row r="79" spans="2:12" x14ac:dyDescent="0.25">
      <c r="B79" t="s">
        <v>1</v>
      </c>
      <c r="C79">
        <v>28</v>
      </c>
      <c r="D79">
        <v>8.4377255416923994E-3</v>
      </c>
      <c r="E79">
        <f>SUM(C75:C79)/F79</f>
        <v>74</v>
      </c>
      <c r="F79">
        <v>5</v>
      </c>
      <c r="H79">
        <f>10</f>
        <v>10</v>
      </c>
      <c r="I79">
        <v>2</v>
      </c>
      <c r="J79">
        <v>8</v>
      </c>
      <c r="K79">
        <f t="shared" si="1"/>
        <v>60</v>
      </c>
      <c r="L79" s="1"/>
    </row>
    <row r="80" spans="2:12" x14ac:dyDescent="0.25">
      <c r="B80" t="s">
        <v>7</v>
      </c>
      <c r="C80">
        <v>237</v>
      </c>
      <c r="D80">
        <v>5.2764717705526404E-3</v>
      </c>
      <c r="E80">
        <f>SUM(C77:C80)/F80</f>
        <v>114.25</v>
      </c>
      <c r="F80">
        <v>4</v>
      </c>
      <c r="H80">
        <v>8</v>
      </c>
      <c r="I80">
        <v>4</v>
      </c>
      <c r="J80">
        <v>4</v>
      </c>
      <c r="K80">
        <f t="shared" si="1"/>
        <v>56</v>
      </c>
      <c r="L80" s="1"/>
    </row>
    <row r="81" spans="2:12" x14ac:dyDescent="0.25">
      <c r="B81" t="s">
        <v>3</v>
      </c>
      <c r="C81">
        <v>166</v>
      </c>
      <c r="D81">
        <v>5.69055560541676E-3</v>
      </c>
      <c r="E81">
        <f>SUM(C73:C81)/F81</f>
        <v>97.222222222222229</v>
      </c>
      <c r="F81">
        <v>9</v>
      </c>
      <c r="H81">
        <f>14</f>
        <v>14</v>
      </c>
      <c r="I81">
        <v>2</v>
      </c>
      <c r="J81">
        <v>12</v>
      </c>
      <c r="K81">
        <f>(I81*5)+(J81*I81) + I81 + J81 + 3*J81</f>
        <v>84</v>
      </c>
      <c r="L81" s="1"/>
    </row>
    <row r="82" spans="2:12" x14ac:dyDescent="0.25">
      <c r="B82" t="s">
        <v>4</v>
      </c>
      <c r="C82">
        <v>147</v>
      </c>
      <c r="D82">
        <v>6.0626351022722499E-3</v>
      </c>
      <c r="E82">
        <f>SUM(C69:C82)/F82</f>
        <v>92.428571428571431</v>
      </c>
      <c r="F82">
        <v>14</v>
      </c>
      <c r="H82">
        <v>18</v>
      </c>
      <c r="I82">
        <v>2</v>
      </c>
      <c r="J82">
        <v>16</v>
      </c>
      <c r="K82">
        <f t="shared" si="1"/>
        <v>108</v>
      </c>
      <c r="L82" s="1"/>
    </row>
    <row r="83" spans="2:12" x14ac:dyDescent="0.25">
      <c r="B83" t="s">
        <v>8</v>
      </c>
      <c r="C83">
        <v>152</v>
      </c>
      <c r="D83">
        <v>4.5664557090667997E-3</v>
      </c>
      <c r="E83">
        <f>SUM(C77:C83)/F83</f>
        <v>131.71428571428572</v>
      </c>
      <c r="F83">
        <v>7</v>
      </c>
      <c r="H83">
        <v>12</v>
      </c>
      <c r="I83">
        <v>4</v>
      </c>
      <c r="J83">
        <v>8</v>
      </c>
      <c r="K83">
        <f t="shared" si="1"/>
        <v>88</v>
      </c>
      <c r="L83" s="1"/>
    </row>
    <row r="84" spans="2:12" x14ac:dyDescent="0.25">
      <c r="B84" t="s">
        <v>12</v>
      </c>
      <c r="C84">
        <v>174</v>
      </c>
      <c r="D84">
        <v>5.4243511448504598E-3</v>
      </c>
      <c r="E84">
        <f>SUM(C79:C84)/F84</f>
        <v>150.66666666666666</v>
      </c>
      <c r="F84">
        <v>6</v>
      </c>
      <c r="H84">
        <v>10</v>
      </c>
      <c r="I84">
        <v>8</v>
      </c>
      <c r="J84">
        <v>2</v>
      </c>
      <c r="K84">
        <f t="shared" si="1"/>
        <v>72</v>
      </c>
      <c r="L84" s="1"/>
    </row>
    <row r="85" spans="2:12" x14ac:dyDescent="0.25">
      <c r="B85" t="s">
        <v>5</v>
      </c>
      <c r="C85">
        <v>165</v>
      </c>
      <c r="D85">
        <v>5.82504258778355E-3</v>
      </c>
      <c r="E85">
        <f>SUM(C80:C85)/F85</f>
        <v>52.05</v>
      </c>
      <c r="F85">
        <v>20</v>
      </c>
      <c r="H85">
        <v>22</v>
      </c>
      <c r="I85">
        <v>2</v>
      </c>
      <c r="J85">
        <v>20</v>
      </c>
      <c r="K85">
        <f t="shared" si="1"/>
        <v>132</v>
      </c>
      <c r="L85" s="1"/>
    </row>
    <row r="86" spans="2:12" x14ac:dyDescent="0.25">
      <c r="B86" t="s">
        <v>13</v>
      </c>
      <c r="C86">
        <v>93</v>
      </c>
      <c r="D86">
        <v>5.83737691531982E-3</v>
      </c>
      <c r="E86">
        <f>SUM(C79:C86)/F86</f>
        <v>145.25</v>
      </c>
      <c r="F86">
        <v>8</v>
      </c>
      <c r="H86">
        <v>12</v>
      </c>
      <c r="I86">
        <v>8</v>
      </c>
      <c r="J86">
        <v>4</v>
      </c>
      <c r="K86">
        <f t="shared" si="1"/>
        <v>96</v>
      </c>
      <c r="L86" s="1"/>
    </row>
    <row r="87" spans="2:12" x14ac:dyDescent="0.25">
      <c r="B87" t="s">
        <v>9</v>
      </c>
      <c r="C87">
        <v>132</v>
      </c>
      <c r="D87">
        <v>5.8836526417089504E-3</v>
      </c>
      <c r="E87">
        <f>SUM(C77:C87)/F87</f>
        <v>135.09090909090909</v>
      </c>
      <c r="F87">
        <v>11</v>
      </c>
      <c r="H87">
        <v>16</v>
      </c>
      <c r="I87">
        <v>4</v>
      </c>
      <c r="J87">
        <v>12</v>
      </c>
      <c r="K87">
        <f t="shared" si="1"/>
        <v>120</v>
      </c>
      <c r="L87" s="1"/>
    </row>
    <row r="88" spans="2:12" x14ac:dyDescent="0.25">
      <c r="B88" t="s">
        <v>18</v>
      </c>
      <c r="C88">
        <v>211</v>
      </c>
      <c r="D88">
        <v>5.0769148050533999E-3</v>
      </c>
      <c r="E88">
        <f>SUM(C79:C88)/F88</f>
        <v>150.5</v>
      </c>
      <c r="F88">
        <v>10</v>
      </c>
      <c r="H88">
        <v>14</v>
      </c>
      <c r="I88">
        <v>12</v>
      </c>
      <c r="J88">
        <v>2</v>
      </c>
      <c r="K88">
        <f t="shared" si="1"/>
        <v>104</v>
      </c>
      <c r="L88" s="1"/>
    </row>
    <row r="89" spans="2:12" x14ac:dyDescent="0.25">
      <c r="B89" t="s">
        <v>10</v>
      </c>
      <c r="C89">
        <v>287</v>
      </c>
      <c r="D89">
        <v>4.6448437869407999E-3</v>
      </c>
      <c r="E89">
        <f>SUM(C79:C89)/F89</f>
        <v>112</v>
      </c>
      <c r="F89">
        <v>16</v>
      </c>
      <c r="H89">
        <v>20</v>
      </c>
      <c r="I89">
        <v>4</v>
      </c>
      <c r="J89">
        <v>16</v>
      </c>
      <c r="K89">
        <f t="shared" si="1"/>
        <v>152</v>
      </c>
      <c r="L89" s="1"/>
    </row>
    <row r="90" spans="2:12" x14ac:dyDescent="0.25">
      <c r="B90" t="s">
        <v>14</v>
      </c>
      <c r="C90">
        <v>118</v>
      </c>
      <c r="D90">
        <v>4.6576922088457798E-3</v>
      </c>
      <c r="E90">
        <f>SUM(C79:C90)/F90</f>
        <v>159.16666666666666</v>
      </c>
      <c r="F90">
        <v>12</v>
      </c>
      <c r="H90">
        <v>16</v>
      </c>
      <c r="I90">
        <v>8</v>
      </c>
      <c r="J90">
        <v>8</v>
      </c>
      <c r="K90">
        <f t="shared" si="1"/>
        <v>144</v>
      </c>
      <c r="L90" s="1"/>
    </row>
    <row r="91" spans="2:12" x14ac:dyDescent="0.25">
      <c r="B91" t="s">
        <v>19</v>
      </c>
      <c r="C91">
        <v>79</v>
      </c>
      <c r="D91">
        <v>5.0226630724579798E-3</v>
      </c>
      <c r="E91">
        <f>SUM(C79:C91)/F91</f>
        <v>153</v>
      </c>
      <c r="F91">
        <v>13</v>
      </c>
      <c r="H91">
        <v>16</v>
      </c>
      <c r="I91">
        <v>12</v>
      </c>
      <c r="J91">
        <v>4</v>
      </c>
      <c r="K91">
        <f t="shared" si="1"/>
        <v>136</v>
      </c>
      <c r="L91" s="1"/>
    </row>
    <row r="92" spans="2:12" x14ac:dyDescent="0.25">
      <c r="B92" t="s">
        <v>11</v>
      </c>
      <c r="C92">
        <v>100</v>
      </c>
      <c r="D92">
        <v>5.7613147483686197E-3</v>
      </c>
      <c r="E92">
        <f>SUM(C81:C92)/F92</f>
        <v>82.909090909090907</v>
      </c>
      <c r="F92">
        <v>22</v>
      </c>
      <c r="H92">
        <v>24</v>
      </c>
      <c r="I92">
        <v>4</v>
      </c>
      <c r="J92">
        <v>20</v>
      </c>
      <c r="K92">
        <f t="shared" si="1"/>
        <v>184</v>
      </c>
      <c r="L92" s="1"/>
    </row>
    <row r="93" spans="2:12" x14ac:dyDescent="0.25">
      <c r="B93" t="s">
        <v>24</v>
      </c>
      <c r="C93">
        <v>149</v>
      </c>
      <c r="D93">
        <v>5.8736511088777997E-3</v>
      </c>
      <c r="E93">
        <f>SUM(C69:C93)/F93</f>
        <v>196.93333333333334</v>
      </c>
      <c r="F93">
        <v>15</v>
      </c>
      <c r="H93">
        <v>18</v>
      </c>
      <c r="I93">
        <v>16</v>
      </c>
      <c r="J93">
        <v>2</v>
      </c>
      <c r="K93">
        <f t="shared" si="1"/>
        <v>136</v>
      </c>
      <c r="L93" s="1"/>
    </row>
    <row r="94" spans="2:12" x14ac:dyDescent="0.25">
      <c r="B94" t="s">
        <v>15</v>
      </c>
      <c r="C94">
        <v>91</v>
      </c>
      <c r="D94">
        <v>5.8581503330335603E-3</v>
      </c>
      <c r="E94">
        <f>SUM(C79:C94)/F94</f>
        <v>137</v>
      </c>
      <c r="F94">
        <v>17</v>
      </c>
      <c r="H94">
        <v>20</v>
      </c>
      <c r="I94">
        <v>8</v>
      </c>
      <c r="J94">
        <v>12</v>
      </c>
      <c r="K94">
        <f t="shared" si="1"/>
        <v>192</v>
      </c>
      <c r="L94" s="1"/>
    </row>
    <row r="95" spans="2:12" x14ac:dyDescent="0.25">
      <c r="B95" t="s">
        <v>30</v>
      </c>
      <c r="C95">
        <v>85</v>
      </c>
      <c r="D95">
        <v>5.8121481468483699E-3</v>
      </c>
      <c r="E95">
        <f>SUM(C65:C95)/F95</f>
        <v>157.33333333333334</v>
      </c>
      <c r="F95">
        <v>21</v>
      </c>
      <c r="H95">
        <v>22</v>
      </c>
      <c r="I95">
        <v>20</v>
      </c>
      <c r="J95">
        <v>2</v>
      </c>
      <c r="K95">
        <f t="shared" si="1"/>
        <v>168</v>
      </c>
      <c r="L95" s="1"/>
    </row>
    <row r="96" spans="2:12" x14ac:dyDescent="0.25">
      <c r="B96" t="s">
        <v>25</v>
      </c>
      <c r="C96">
        <v>59</v>
      </c>
      <c r="D96">
        <v>4.8431665015184503E-3</v>
      </c>
      <c r="E96">
        <f>SUM(C71:C96)/F96</f>
        <v>162.15789473684211</v>
      </c>
      <c r="F96">
        <v>19</v>
      </c>
      <c r="H96">
        <v>20</v>
      </c>
      <c r="I96">
        <v>16</v>
      </c>
      <c r="J96">
        <v>4</v>
      </c>
      <c r="K96">
        <f t="shared" si="1"/>
        <v>176</v>
      </c>
      <c r="L96" s="1"/>
    </row>
    <row r="97" spans="2:12" x14ac:dyDescent="0.25">
      <c r="B97" t="s">
        <v>20</v>
      </c>
      <c r="C97">
        <v>45</v>
      </c>
      <c r="D97">
        <v>5.2954924464699701E-3</v>
      </c>
      <c r="E97">
        <f>SUM(C77:C97)/F97</f>
        <v>150.55555555555554</v>
      </c>
      <c r="F97">
        <v>18</v>
      </c>
      <c r="H97">
        <v>20</v>
      </c>
      <c r="I97">
        <v>12</v>
      </c>
      <c r="J97">
        <v>8</v>
      </c>
      <c r="K97">
        <f t="shared" si="1"/>
        <v>200</v>
      </c>
      <c r="L97" s="1"/>
    </row>
    <row r="98" spans="2:12" x14ac:dyDescent="0.25">
      <c r="B98" t="s">
        <v>16</v>
      </c>
      <c r="C98">
        <v>91</v>
      </c>
      <c r="D98">
        <v>5.6040816379689697E-3</v>
      </c>
      <c r="E98">
        <f>SUM(C82:C98)/F98</f>
        <v>94.695652173913047</v>
      </c>
      <c r="F98">
        <v>23</v>
      </c>
      <c r="H98">
        <v>24</v>
      </c>
      <c r="I98">
        <v>8</v>
      </c>
      <c r="J98">
        <v>16</v>
      </c>
      <c r="K98">
        <f t="shared" si="1"/>
        <v>240</v>
      </c>
      <c r="L98" s="1"/>
    </row>
    <row r="99" spans="2:12" x14ac:dyDescent="0.25">
      <c r="B99" t="s">
        <v>31</v>
      </c>
      <c r="C99">
        <v>58</v>
      </c>
      <c r="D99">
        <v>5.4971182867066303E-3</v>
      </c>
      <c r="E99">
        <f>SUM(C68:C99)/F99</f>
        <v>131.38461538461539</v>
      </c>
      <c r="F99">
        <v>26</v>
      </c>
      <c r="H99">
        <v>24</v>
      </c>
      <c r="I99">
        <v>20</v>
      </c>
      <c r="J99">
        <v>4</v>
      </c>
      <c r="K99">
        <f t="shared" si="1"/>
        <v>216</v>
      </c>
      <c r="L99" s="1"/>
    </row>
    <row r="100" spans="2:12" x14ac:dyDescent="0.25">
      <c r="B100" t="s">
        <v>21</v>
      </c>
      <c r="C100">
        <v>49</v>
      </c>
      <c r="D100">
        <v>5.5087889441122499E-3</v>
      </c>
      <c r="E100">
        <f>SUM(C79:C100)/F100</f>
        <v>113.16666666666667</v>
      </c>
      <c r="F100">
        <v>24</v>
      </c>
      <c r="H100">
        <v>24</v>
      </c>
      <c r="I100">
        <v>12</v>
      </c>
      <c r="J100">
        <v>12</v>
      </c>
      <c r="K100">
        <f t="shared" si="1"/>
        <v>264</v>
      </c>
      <c r="L100" s="1"/>
    </row>
    <row r="101" spans="2:12" x14ac:dyDescent="0.25">
      <c r="B101" t="s">
        <v>17</v>
      </c>
      <c r="C101">
        <v>47</v>
      </c>
      <c r="D101">
        <v>5.97912459114135E-3</v>
      </c>
      <c r="E101">
        <f>SUM(C84:C101)/F101</f>
        <v>75.296296296296291</v>
      </c>
      <c r="F101">
        <v>27</v>
      </c>
      <c r="H101">
        <v>28</v>
      </c>
      <c r="I101">
        <v>8</v>
      </c>
      <c r="J101">
        <v>20</v>
      </c>
      <c r="K101">
        <f t="shared" si="1"/>
        <v>288</v>
      </c>
      <c r="L101" s="1"/>
    </row>
    <row r="102" spans="2:12" x14ac:dyDescent="0.25">
      <c r="B102" t="s">
        <v>26</v>
      </c>
      <c r="C102">
        <v>62</v>
      </c>
      <c r="D102">
        <v>5.2332801663255201E-3</v>
      </c>
      <c r="E102">
        <f>SUM(C76:C102)/F102</f>
        <v>126.68</v>
      </c>
      <c r="F102">
        <v>25</v>
      </c>
      <c r="H102">
        <v>24</v>
      </c>
      <c r="I102">
        <v>16</v>
      </c>
      <c r="J102">
        <v>8</v>
      </c>
      <c r="K102">
        <f t="shared" si="1"/>
        <v>256</v>
      </c>
      <c r="L102" s="1"/>
    </row>
    <row r="103" spans="2:12" x14ac:dyDescent="0.25">
      <c r="B103" t="s">
        <v>22</v>
      </c>
      <c r="C103">
        <v>59</v>
      </c>
      <c r="D103">
        <v>5.3326420917270299E-3</v>
      </c>
      <c r="E103">
        <f>SUM(C81:C103)/F103</f>
        <v>93.535714285714292</v>
      </c>
      <c r="F103">
        <v>28</v>
      </c>
      <c r="H103">
        <v>28</v>
      </c>
      <c r="I103">
        <v>12</v>
      </c>
      <c r="J103">
        <v>16</v>
      </c>
      <c r="K103">
        <f t="shared" si="1"/>
        <v>328</v>
      </c>
      <c r="L103" s="1"/>
    </row>
    <row r="104" spans="2:12" x14ac:dyDescent="0.25">
      <c r="B104" t="s">
        <v>32</v>
      </c>
      <c r="C104">
        <v>33</v>
      </c>
      <c r="D104">
        <v>5.8554768076593501E-3</v>
      </c>
      <c r="E104">
        <f>SUM(C72:C104)/F104</f>
        <v>114.56666666666666</v>
      </c>
      <c r="F104">
        <v>30</v>
      </c>
      <c r="H104">
        <v>28</v>
      </c>
      <c r="I104">
        <v>20</v>
      </c>
      <c r="J104">
        <v>8</v>
      </c>
      <c r="K104">
        <f t="shared" si="1"/>
        <v>312</v>
      </c>
      <c r="L104" s="1"/>
    </row>
    <row r="105" spans="2:12" x14ac:dyDescent="0.25">
      <c r="B105" t="s">
        <v>27</v>
      </c>
      <c r="C105">
        <v>35</v>
      </c>
      <c r="D105">
        <v>5.8398173787243398E-3</v>
      </c>
      <c r="E105">
        <f>SUM(C78:C105)/F105</f>
        <v>103.31034482758621</v>
      </c>
      <c r="F105">
        <v>29</v>
      </c>
      <c r="H105">
        <v>28</v>
      </c>
      <c r="I105">
        <v>16</v>
      </c>
      <c r="J105">
        <v>12</v>
      </c>
      <c r="K105">
        <f t="shared" si="1"/>
        <v>336</v>
      </c>
      <c r="L105" s="1"/>
    </row>
    <row r="106" spans="2:12" x14ac:dyDescent="0.25">
      <c r="B106" t="s">
        <v>23</v>
      </c>
      <c r="C106">
        <v>44</v>
      </c>
      <c r="D106">
        <v>6.4242799515026898E-3</v>
      </c>
      <c r="E106">
        <f>SUM(C83:C106)/F106</f>
        <v>78</v>
      </c>
      <c r="F106">
        <v>31</v>
      </c>
      <c r="H106">
        <v>32</v>
      </c>
      <c r="I106">
        <v>12</v>
      </c>
      <c r="J106">
        <v>20</v>
      </c>
      <c r="K106">
        <f t="shared" si="1"/>
        <v>392</v>
      </c>
      <c r="L106" s="1"/>
    </row>
    <row r="107" spans="2:12" x14ac:dyDescent="0.25">
      <c r="B107" t="s">
        <v>28</v>
      </c>
      <c r="C107">
        <v>64</v>
      </c>
      <c r="D107">
        <v>4.8088595040684601E-3</v>
      </c>
      <c r="E107">
        <f>SUM(C79:C107)/F107</f>
        <v>95.625</v>
      </c>
      <c r="F107">
        <v>32</v>
      </c>
      <c r="H107">
        <v>32</v>
      </c>
      <c r="I107">
        <v>16</v>
      </c>
      <c r="J107">
        <v>16</v>
      </c>
      <c r="K107">
        <f t="shared" si="1"/>
        <v>416</v>
      </c>
      <c r="L107" s="1"/>
    </row>
    <row r="108" spans="2:12" x14ac:dyDescent="0.25">
      <c r="B108" t="s">
        <v>33</v>
      </c>
      <c r="C108">
        <v>88</v>
      </c>
      <c r="D108">
        <v>5.00936728057675E-3</v>
      </c>
      <c r="E108">
        <f>SUM(C75:C108)/F108</f>
        <v>105.75757575757575</v>
      </c>
      <c r="F108">
        <v>33</v>
      </c>
      <c r="H108">
        <v>32</v>
      </c>
      <c r="I108">
        <v>20</v>
      </c>
      <c r="J108">
        <v>12</v>
      </c>
      <c r="K108">
        <f t="shared" si="1"/>
        <v>408</v>
      </c>
      <c r="L108" s="1"/>
    </row>
    <row r="109" spans="2:12" x14ac:dyDescent="0.25">
      <c r="B109" t="s">
        <v>29</v>
      </c>
      <c r="C109">
        <v>76</v>
      </c>
      <c r="D109">
        <v>5.5478364749919204E-3</v>
      </c>
      <c r="E109">
        <f>SUM(C80:C109)/F109</f>
        <v>94</v>
      </c>
      <c r="F109">
        <v>34</v>
      </c>
      <c r="H109">
        <v>36</v>
      </c>
      <c r="I109">
        <v>16</v>
      </c>
      <c r="J109">
        <v>20</v>
      </c>
      <c r="K109">
        <f t="shared" si="1"/>
        <v>496</v>
      </c>
      <c r="L109" s="1"/>
    </row>
    <row r="110" spans="2:12" x14ac:dyDescent="0.25">
      <c r="B110" t="s">
        <v>34</v>
      </c>
      <c r="C110">
        <v>60</v>
      </c>
      <c r="D110">
        <v>5.8924723728857103E-3</v>
      </c>
      <c r="E110">
        <f>SUM(C76:C110)/F110</f>
        <v>103.6</v>
      </c>
      <c r="F110">
        <v>35</v>
      </c>
      <c r="H110">
        <v>36</v>
      </c>
      <c r="I110">
        <v>20</v>
      </c>
      <c r="J110">
        <v>16</v>
      </c>
      <c r="K110">
        <f t="shared" si="1"/>
        <v>504</v>
      </c>
      <c r="L110" s="1"/>
    </row>
    <row r="111" spans="2:12" x14ac:dyDescent="0.25">
      <c r="B111" t="s">
        <v>35</v>
      </c>
      <c r="C111">
        <v>42</v>
      </c>
      <c r="D111">
        <v>6.2431049379930601E-3</v>
      </c>
      <c r="E111">
        <f>SUM(C76:C111)/F111</f>
        <v>101.88888888888889</v>
      </c>
      <c r="F111">
        <v>36</v>
      </c>
      <c r="H111">
        <v>40</v>
      </c>
      <c r="I111">
        <v>20</v>
      </c>
      <c r="J111">
        <v>20</v>
      </c>
      <c r="K111">
        <f t="shared" si="1"/>
        <v>600</v>
      </c>
      <c r="L111" s="1"/>
    </row>
    <row r="114" spans="2:11" x14ac:dyDescent="0.25">
      <c r="B114" t="s">
        <v>0</v>
      </c>
      <c r="C114">
        <v>150</v>
      </c>
      <c r="D114">
        <v>6.8401322589586302E-3</v>
      </c>
      <c r="E114">
        <f>C114/F114</f>
        <v>150</v>
      </c>
      <c r="F114">
        <v>1</v>
      </c>
      <c r="H114">
        <f>4</f>
        <v>4</v>
      </c>
      <c r="I114">
        <v>2</v>
      </c>
      <c r="J114">
        <v>2</v>
      </c>
      <c r="K114">
        <f>(I114*5)+(J114*I114) + I114 + J114 + 3*J114 + 3</f>
        <v>27</v>
      </c>
    </row>
    <row r="115" spans="2:11" x14ac:dyDescent="0.25">
      <c r="B115" t="s">
        <v>2</v>
      </c>
      <c r="C115">
        <v>148</v>
      </c>
      <c r="D115">
        <v>6.60702798356808E-3</v>
      </c>
      <c r="E115">
        <f>SUM(C114:C115)/F115</f>
        <v>149</v>
      </c>
      <c r="F115">
        <v>2</v>
      </c>
      <c r="H115">
        <f>6</f>
        <v>6</v>
      </c>
      <c r="I115">
        <v>2</v>
      </c>
      <c r="J115">
        <v>4</v>
      </c>
      <c r="K115">
        <f t="shared" ref="K115:K149" si="2">(I115*5)+(J115*I115) + I115 + J115 + 3*J115 + 3</f>
        <v>39</v>
      </c>
    </row>
    <row r="116" spans="2:11" x14ac:dyDescent="0.25">
      <c r="B116" t="s">
        <v>6</v>
      </c>
      <c r="C116">
        <v>44</v>
      </c>
      <c r="D116">
        <v>6.9966388418101402E-3</v>
      </c>
      <c r="E116">
        <f>SUM(C114:C116)/F116</f>
        <v>114</v>
      </c>
      <c r="F116">
        <v>3</v>
      </c>
      <c r="H116">
        <v>6</v>
      </c>
      <c r="I116">
        <v>4</v>
      </c>
      <c r="J116">
        <v>2</v>
      </c>
      <c r="K116">
        <f t="shared" si="2"/>
        <v>43</v>
      </c>
    </row>
    <row r="117" spans="2:11" x14ac:dyDescent="0.25">
      <c r="B117" t="s">
        <v>7</v>
      </c>
      <c r="C117">
        <v>237</v>
      </c>
      <c r="D117">
        <v>5.2764717705526404E-3</v>
      </c>
      <c r="E117">
        <f>SUM(C114:C117)/F117</f>
        <v>144.75</v>
      </c>
      <c r="F117">
        <v>4</v>
      </c>
      <c r="H117">
        <v>8</v>
      </c>
      <c r="I117">
        <v>4</v>
      </c>
      <c r="J117">
        <v>4</v>
      </c>
      <c r="K117">
        <f t="shared" si="2"/>
        <v>59</v>
      </c>
    </row>
    <row r="118" spans="2:11" x14ac:dyDescent="0.25">
      <c r="B118" t="s">
        <v>1</v>
      </c>
      <c r="C118">
        <v>28</v>
      </c>
      <c r="D118">
        <v>8.4377255416923994E-3</v>
      </c>
      <c r="E118">
        <f>SUM(C114:C118)/F118</f>
        <v>121.4</v>
      </c>
      <c r="F118">
        <v>5</v>
      </c>
      <c r="H118">
        <f>10</f>
        <v>10</v>
      </c>
      <c r="I118">
        <v>2</v>
      </c>
      <c r="J118">
        <v>8</v>
      </c>
      <c r="K118">
        <f t="shared" si="2"/>
        <v>63</v>
      </c>
    </row>
    <row r="119" spans="2:11" x14ac:dyDescent="0.25">
      <c r="B119" t="s">
        <v>12</v>
      </c>
      <c r="C119">
        <v>174</v>
      </c>
      <c r="D119">
        <v>5.4243511448504598E-3</v>
      </c>
      <c r="E119">
        <f>SUM(C114:C119)/F119</f>
        <v>130.16666666666666</v>
      </c>
      <c r="F119">
        <v>6</v>
      </c>
      <c r="H119">
        <v>10</v>
      </c>
      <c r="I119">
        <v>8</v>
      </c>
      <c r="J119">
        <v>2</v>
      </c>
      <c r="K119">
        <f t="shared" si="2"/>
        <v>75</v>
      </c>
    </row>
    <row r="120" spans="2:11" x14ac:dyDescent="0.25">
      <c r="B120" t="s">
        <v>3</v>
      </c>
      <c r="C120">
        <v>166</v>
      </c>
      <c r="D120">
        <v>5.69055560541676E-3</v>
      </c>
      <c r="E120">
        <f>SUM(C112:C120)/F120</f>
        <v>105.22222222222223</v>
      </c>
      <c r="F120">
        <v>9</v>
      </c>
      <c r="H120">
        <f>14</f>
        <v>14</v>
      </c>
      <c r="I120">
        <v>2</v>
      </c>
      <c r="J120">
        <v>12</v>
      </c>
      <c r="K120">
        <f t="shared" si="2"/>
        <v>87</v>
      </c>
    </row>
    <row r="121" spans="2:11" x14ac:dyDescent="0.25">
      <c r="B121" t="s">
        <v>8</v>
      </c>
      <c r="C121">
        <v>152</v>
      </c>
      <c r="D121">
        <v>4.5664557090667997E-3</v>
      </c>
      <c r="E121">
        <f>SUM(C115:C121)/F121</f>
        <v>135.57142857142858</v>
      </c>
      <c r="F121">
        <v>7</v>
      </c>
      <c r="H121">
        <v>12</v>
      </c>
      <c r="I121">
        <v>4</v>
      </c>
      <c r="J121">
        <v>8</v>
      </c>
      <c r="K121">
        <f t="shared" si="2"/>
        <v>91</v>
      </c>
    </row>
    <row r="122" spans="2:11" x14ac:dyDescent="0.25">
      <c r="B122" t="s">
        <v>13</v>
      </c>
      <c r="C122">
        <v>93</v>
      </c>
      <c r="D122">
        <v>5.83737691531982E-3</v>
      </c>
      <c r="E122">
        <f>SUM(C115:C122)/F122</f>
        <v>130.25</v>
      </c>
      <c r="F122">
        <v>8</v>
      </c>
      <c r="H122">
        <v>12</v>
      </c>
      <c r="I122">
        <v>8</v>
      </c>
      <c r="J122">
        <v>4</v>
      </c>
      <c r="K122">
        <f t="shared" si="2"/>
        <v>99</v>
      </c>
    </row>
    <row r="123" spans="2:11" x14ac:dyDescent="0.25">
      <c r="B123" t="s">
        <v>18</v>
      </c>
      <c r="C123">
        <v>211</v>
      </c>
      <c r="D123">
        <v>5.0769148050533999E-3</v>
      </c>
      <c r="E123">
        <f>SUM(C115:C123)/F123</f>
        <v>125.3</v>
      </c>
      <c r="F123">
        <v>10</v>
      </c>
      <c r="H123">
        <v>14</v>
      </c>
      <c r="I123">
        <v>12</v>
      </c>
      <c r="J123">
        <v>2</v>
      </c>
      <c r="K123">
        <f t="shared" si="2"/>
        <v>107</v>
      </c>
    </row>
    <row r="124" spans="2:11" x14ac:dyDescent="0.25">
      <c r="B124" t="s">
        <v>4</v>
      </c>
      <c r="C124">
        <v>147</v>
      </c>
      <c r="D124">
        <v>6.0626351022722499E-3</v>
      </c>
      <c r="E124">
        <f>SUM(C111:C124)/F124</f>
        <v>113.71428571428571</v>
      </c>
      <c r="F124">
        <v>14</v>
      </c>
      <c r="H124">
        <v>18</v>
      </c>
      <c r="I124">
        <v>2</v>
      </c>
      <c r="J124">
        <v>16</v>
      </c>
      <c r="K124">
        <f t="shared" si="2"/>
        <v>111</v>
      </c>
    </row>
    <row r="125" spans="2:11" x14ac:dyDescent="0.25">
      <c r="B125" t="s">
        <v>9</v>
      </c>
      <c r="C125">
        <v>132</v>
      </c>
      <c r="D125">
        <v>5.8836526417089504E-3</v>
      </c>
      <c r="E125">
        <f>SUM(C115:C125)/F125</f>
        <v>139.27272727272728</v>
      </c>
      <c r="F125">
        <v>11</v>
      </c>
      <c r="H125">
        <v>16</v>
      </c>
      <c r="I125">
        <v>4</v>
      </c>
      <c r="J125">
        <v>12</v>
      </c>
      <c r="K125">
        <f t="shared" si="2"/>
        <v>123</v>
      </c>
    </row>
    <row r="126" spans="2:11" x14ac:dyDescent="0.25">
      <c r="B126" t="s">
        <v>5</v>
      </c>
      <c r="C126">
        <v>165</v>
      </c>
      <c r="D126">
        <v>5.82504258778355E-3</v>
      </c>
      <c r="E126">
        <f>SUM(C121:C126)/F126</f>
        <v>45</v>
      </c>
      <c r="F126">
        <v>20</v>
      </c>
      <c r="H126">
        <v>22</v>
      </c>
      <c r="I126">
        <v>2</v>
      </c>
      <c r="J126">
        <v>20</v>
      </c>
      <c r="K126">
        <f t="shared" si="2"/>
        <v>135</v>
      </c>
    </row>
    <row r="127" spans="2:11" x14ac:dyDescent="0.25">
      <c r="B127" t="s">
        <v>19</v>
      </c>
      <c r="C127">
        <v>79</v>
      </c>
      <c r="D127">
        <v>5.0226630724579798E-3</v>
      </c>
      <c r="E127">
        <f>SUM(C115:C127)/F127</f>
        <v>136.61538461538461</v>
      </c>
      <c r="F127">
        <v>13</v>
      </c>
      <c r="H127">
        <v>16</v>
      </c>
      <c r="I127">
        <v>12</v>
      </c>
      <c r="J127">
        <v>4</v>
      </c>
      <c r="K127">
        <f t="shared" si="2"/>
        <v>139</v>
      </c>
    </row>
    <row r="128" spans="2:11" x14ac:dyDescent="0.25">
      <c r="B128" t="s">
        <v>24</v>
      </c>
      <c r="C128">
        <v>149</v>
      </c>
      <c r="D128">
        <v>5.8736511088777997E-3</v>
      </c>
      <c r="E128">
        <f>SUM(C104:C128)/F128</f>
        <v>167.8</v>
      </c>
      <c r="F128">
        <v>15</v>
      </c>
      <c r="H128">
        <v>18</v>
      </c>
      <c r="I128">
        <v>16</v>
      </c>
      <c r="J128">
        <v>2</v>
      </c>
      <c r="K128">
        <f t="shared" si="2"/>
        <v>139</v>
      </c>
    </row>
    <row r="129" spans="2:11" x14ac:dyDescent="0.25">
      <c r="B129" t="s">
        <v>14</v>
      </c>
      <c r="C129">
        <v>118</v>
      </c>
      <c r="D129">
        <v>4.6576922088457798E-3</v>
      </c>
      <c r="E129">
        <f>SUM(C118:C129)/F129</f>
        <v>134.5</v>
      </c>
      <c r="F129">
        <v>12</v>
      </c>
      <c r="H129">
        <v>16</v>
      </c>
      <c r="I129">
        <v>8</v>
      </c>
      <c r="J129">
        <v>8</v>
      </c>
      <c r="K129">
        <f t="shared" si="2"/>
        <v>147</v>
      </c>
    </row>
    <row r="130" spans="2:11" x14ac:dyDescent="0.25">
      <c r="B130" t="s">
        <v>10</v>
      </c>
      <c r="C130">
        <v>287</v>
      </c>
      <c r="D130">
        <v>4.6448437869407999E-3</v>
      </c>
      <c r="E130">
        <f>SUM(C120:C130)/F130</f>
        <v>106.1875</v>
      </c>
      <c r="F130">
        <v>16</v>
      </c>
      <c r="H130">
        <v>20</v>
      </c>
      <c r="I130">
        <v>4</v>
      </c>
      <c r="J130">
        <v>16</v>
      </c>
      <c r="K130">
        <f t="shared" si="2"/>
        <v>155</v>
      </c>
    </row>
    <row r="131" spans="2:11" x14ac:dyDescent="0.25">
      <c r="B131" t="s">
        <v>30</v>
      </c>
      <c r="C131">
        <v>85</v>
      </c>
      <c r="D131">
        <v>5.8121481468483699E-3</v>
      </c>
      <c r="E131">
        <f>SUM(C101:C131)/F131</f>
        <v>151.1904761904762</v>
      </c>
      <c r="F131">
        <v>21</v>
      </c>
      <c r="H131">
        <v>22</v>
      </c>
      <c r="I131">
        <v>20</v>
      </c>
      <c r="J131">
        <v>2</v>
      </c>
      <c r="K131">
        <f t="shared" si="2"/>
        <v>171</v>
      </c>
    </row>
    <row r="132" spans="2:11" x14ac:dyDescent="0.25">
      <c r="B132" t="s">
        <v>25</v>
      </c>
      <c r="C132">
        <v>59</v>
      </c>
      <c r="D132">
        <v>4.8431665015184503E-3</v>
      </c>
      <c r="E132">
        <f>SUM(C107:C132)/F132</f>
        <v>155.47368421052633</v>
      </c>
      <c r="F132">
        <v>19</v>
      </c>
      <c r="H132">
        <v>20</v>
      </c>
      <c r="I132">
        <v>16</v>
      </c>
      <c r="J132">
        <v>4</v>
      </c>
      <c r="K132">
        <f t="shared" si="2"/>
        <v>179</v>
      </c>
    </row>
    <row r="133" spans="2:11" x14ac:dyDescent="0.25">
      <c r="B133" t="s">
        <v>11</v>
      </c>
      <c r="C133">
        <v>100</v>
      </c>
      <c r="D133">
        <v>5.7613147483686197E-3</v>
      </c>
      <c r="E133">
        <f>SUM(C122:C133)/F133</f>
        <v>73.86363636363636</v>
      </c>
      <c r="F133">
        <v>22</v>
      </c>
      <c r="H133">
        <v>24</v>
      </c>
      <c r="I133">
        <v>4</v>
      </c>
      <c r="J133">
        <v>20</v>
      </c>
      <c r="K133">
        <f t="shared" si="2"/>
        <v>187</v>
      </c>
    </row>
    <row r="134" spans="2:11" x14ac:dyDescent="0.25">
      <c r="B134" t="s">
        <v>15</v>
      </c>
      <c r="C134">
        <v>91</v>
      </c>
      <c r="D134">
        <v>5.8581503330335603E-3</v>
      </c>
      <c r="E134">
        <f>SUM(C119:C134)/F134</f>
        <v>129.88235294117646</v>
      </c>
      <c r="F134">
        <v>17</v>
      </c>
      <c r="H134">
        <v>20</v>
      </c>
      <c r="I134">
        <v>8</v>
      </c>
      <c r="J134">
        <v>12</v>
      </c>
      <c r="K134">
        <f t="shared" si="2"/>
        <v>195</v>
      </c>
    </row>
    <row r="135" spans="2:11" x14ac:dyDescent="0.25">
      <c r="B135" t="s">
        <v>20</v>
      </c>
      <c r="C135">
        <v>45</v>
      </c>
      <c r="D135">
        <v>5.2954924464699701E-3</v>
      </c>
      <c r="E135">
        <f>SUM(C115:C135)/F135</f>
        <v>150.55555555555554</v>
      </c>
      <c r="F135">
        <v>18</v>
      </c>
      <c r="H135">
        <v>20</v>
      </c>
      <c r="I135">
        <v>12</v>
      </c>
      <c r="J135">
        <v>8</v>
      </c>
      <c r="K135">
        <f t="shared" si="2"/>
        <v>203</v>
      </c>
    </row>
    <row r="136" spans="2:11" x14ac:dyDescent="0.25">
      <c r="B136" t="s">
        <v>31</v>
      </c>
      <c r="C136">
        <v>58</v>
      </c>
      <c r="D136">
        <v>5.4971182867066303E-3</v>
      </c>
      <c r="E136">
        <f>SUM(C105:C136)/F136</f>
        <v>127.96153846153847</v>
      </c>
      <c r="F136">
        <v>26</v>
      </c>
      <c r="H136">
        <v>24</v>
      </c>
      <c r="I136">
        <v>20</v>
      </c>
      <c r="J136">
        <v>4</v>
      </c>
      <c r="K136">
        <f t="shared" si="2"/>
        <v>219</v>
      </c>
    </row>
    <row r="137" spans="2:11" x14ac:dyDescent="0.25">
      <c r="B137" t="s">
        <v>16</v>
      </c>
      <c r="C137">
        <v>91</v>
      </c>
      <c r="D137">
        <v>5.6040816379689697E-3</v>
      </c>
      <c r="E137">
        <f>SUM(C121:C137)/F137</f>
        <v>89.652173913043484</v>
      </c>
      <c r="F137">
        <v>23</v>
      </c>
      <c r="H137">
        <v>24</v>
      </c>
      <c r="I137">
        <v>8</v>
      </c>
      <c r="J137">
        <v>16</v>
      </c>
      <c r="K137">
        <f t="shared" si="2"/>
        <v>243</v>
      </c>
    </row>
    <row r="138" spans="2:11" x14ac:dyDescent="0.25">
      <c r="B138" t="s">
        <v>26</v>
      </c>
      <c r="C138">
        <v>62</v>
      </c>
      <c r="D138">
        <v>5.2332801663255201E-3</v>
      </c>
      <c r="E138">
        <f>SUM(C112:C138)/F138</f>
        <v>122.84</v>
      </c>
      <c r="F138">
        <v>25</v>
      </c>
      <c r="H138">
        <v>24</v>
      </c>
      <c r="I138">
        <v>16</v>
      </c>
      <c r="J138">
        <v>8</v>
      </c>
      <c r="K138">
        <f t="shared" si="2"/>
        <v>259</v>
      </c>
    </row>
    <row r="139" spans="2:11" x14ac:dyDescent="0.25">
      <c r="B139" t="s">
        <v>21</v>
      </c>
      <c r="C139">
        <v>49</v>
      </c>
      <c r="D139">
        <v>5.5087889441122499E-3</v>
      </c>
      <c r="E139">
        <f>SUM(C118:C139)/F139</f>
        <v>105.875</v>
      </c>
      <c r="F139">
        <v>24</v>
      </c>
      <c r="H139">
        <v>24</v>
      </c>
      <c r="I139">
        <v>12</v>
      </c>
      <c r="J139">
        <v>12</v>
      </c>
      <c r="K139">
        <f t="shared" si="2"/>
        <v>267</v>
      </c>
    </row>
    <row r="140" spans="2:11" x14ac:dyDescent="0.25">
      <c r="B140" t="s">
        <v>17</v>
      </c>
      <c r="C140">
        <v>47</v>
      </c>
      <c r="D140">
        <v>5.97912459114135E-3</v>
      </c>
      <c r="E140">
        <f>SUM(C123:C140)/F140</f>
        <v>73.148148148148152</v>
      </c>
      <c r="F140">
        <v>27</v>
      </c>
      <c r="H140">
        <v>28</v>
      </c>
      <c r="I140">
        <v>8</v>
      </c>
      <c r="J140">
        <v>20</v>
      </c>
      <c r="K140">
        <f t="shared" si="2"/>
        <v>291</v>
      </c>
    </row>
    <row r="141" spans="2:11" x14ac:dyDescent="0.25">
      <c r="B141" t="s">
        <v>32</v>
      </c>
      <c r="C141">
        <v>33</v>
      </c>
      <c r="D141">
        <v>5.8554768076593501E-3</v>
      </c>
      <c r="E141">
        <f>SUM(C109:C141)/F141</f>
        <v>112.6</v>
      </c>
      <c r="F141">
        <v>30</v>
      </c>
      <c r="H141">
        <v>28</v>
      </c>
      <c r="I141">
        <v>20</v>
      </c>
      <c r="J141">
        <v>8</v>
      </c>
      <c r="K141">
        <f t="shared" si="2"/>
        <v>315</v>
      </c>
    </row>
    <row r="142" spans="2:11" x14ac:dyDescent="0.25">
      <c r="B142" t="s">
        <v>22</v>
      </c>
      <c r="C142">
        <v>59</v>
      </c>
      <c r="D142">
        <v>5.3326420917270299E-3</v>
      </c>
      <c r="E142">
        <f>SUM(C120:C142)/F142</f>
        <v>88.5</v>
      </c>
      <c r="F142">
        <v>28</v>
      </c>
      <c r="H142">
        <v>28</v>
      </c>
      <c r="I142">
        <v>12</v>
      </c>
      <c r="J142">
        <v>16</v>
      </c>
      <c r="K142">
        <f t="shared" si="2"/>
        <v>331</v>
      </c>
    </row>
    <row r="143" spans="2:11" x14ac:dyDescent="0.25">
      <c r="B143" t="s">
        <v>27</v>
      </c>
      <c r="C143">
        <v>35</v>
      </c>
      <c r="D143">
        <v>5.8398173787243398E-3</v>
      </c>
      <c r="E143">
        <f>SUM(C116:C143)/F143</f>
        <v>103.31034482758621</v>
      </c>
      <c r="F143">
        <v>29</v>
      </c>
      <c r="H143">
        <v>28</v>
      </c>
      <c r="I143">
        <v>16</v>
      </c>
      <c r="J143">
        <v>12</v>
      </c>
      <c r="K143">
        <f t="shared" si="2"/>
        <v>339</v>
      </c>
    </row>
    <row r="144" spans="2:11" x14ac:dyDescent="0.25">
      <c r="B144" t="s">
        <v>23</v>
      </c>
      <c r="C144">
        <v>44</v>
      </c>
      <c r="D144">
        <v>6.4242799515026898E-3</v>
      </c>
      <c r="E144">
        <f>SUM(C121:C144)/F144</f>
        <v>77.129032258064512</v>
      </c>
      <c r="F144">
        <v>31</v>
      </c>
      <c r="H144">
        <v>32</v>
      </c>
      <c r="I144">
        <v>12</v>
      </c>
      <c r="J144">
        <v>20</v>
      </c>
      <c r="K144">
        <f t="shared" si="2"/>
        <v>395</v>
      </c>
    </row>
    <row r="145" spans="2:11" x14ac:dyDescent="0.25">
      <c r="B145" t="s">
        <v>33</v>
      </c>
      <c r="C145">
        <v>88</v>
      </c>
      <c r="D145">
        <v>5.00936728057675E-3</v>
      </c>
      <c r="E145">
        <f>SUM(C112:C145)/F145</f>
        <v>103.81818181818181</v>
      </c>
      <c r="F145">
        <v>33</v>
      </c>
      <c r="H145">
        <v>32</v>
      </c>
      <c r="I145">
        <v>20</v>
      </c>
      <c r="J145">
        <v>12</v>
      </c>
      <c r="K145">
        <f t="shared" si="2"/>
        <v>411</v>
      </c>
    </row>
    <row r="146" spans="2:11" x14ac:dyDescent="0.25">
      <c r="B146" t="s">
        <v>28</v>
      </c>
      <c r="C146">
        <v>64</v>
      </c>
      <c r="D146">
        <v>4.8088595040684601E-3</v>
      </c>
      <c r="E146">
        <f>SUM(C118:C146)/F146</f>
        <v>90.96875</v>
      </c>
      <c r="F146">
        <v>32</v>
      </c>
      <c r="H146">
        <v>32</v>
      </c>
      <c r="I146">
        <v>16</v>
      </c>
      <c r="J146">
        <v>16</v>
      </c>
      <c r="K146">
        <f t="shared" si="2"/>
        <v>419</v>
      </c>
    </row>
    <row r="147" spans="2:11" x14ac:dyDescent="0.25">
      <c r="B147" t="s">
        <v>29</v>
      </c>
      <c r="C147">
        <v>76</v>
      </c>
      <c r="D147">
        <v>5.5478364749919204E-3</v>
      </c>
      <c r="E147">
        <f>SUM(C118:C147)/F147</f>
        <v>87.852941176470594</v>
      </c>
      <c r="F147">
        <v>34</v>
      </c>
      <c r="H147">
        <v>36</v>
      </c>
      <c r="I147">
        <v>16</v>
      </c>
      <c r="J147">
        <v>20</v>
      </c>
      <c r="K147">
        <f t="shared" si="2"/>
        <v>499</v>
      </c>
    </row>
    <row r="148" spans="2:11" x14ac:dyDescent="0.25">
      <c r="B148" t="s">
        <v>34</v>
      </c>
      <c r="C148">
        <v>60</v>
      </c>
      <c r="D148">
        <v>5.8924723728857103E-3</v>
      </c>
      <c r="E148">
        <f>SUM(C114:C148)/F148</f>
        <v>103.6</v>
      </c>
      <c r="F148">
        <v>35</v>
      </c>
      <c r="H148">
        <v>36</v>
      </c>
      <c r="I148">
        <v>20</v>
      </c>
      <c r="J148">
        <v>16</v>
      </c>
      <c r="K148">
        <f t="shared" si="2"/>
        <v>507</v>
      </c>
    </row>
    <row r="149" spans="2:11" x14ac:dyDescent="0.25">
      <c r="B149" t="s">
        <v>35</v>
      </c>
      <c r="C149">
        <v>42</v>
      </c>
      <c r="D149">
        <v>6.2431049379930601E-3</v>
      </c>
      <c r="E149">
        <f>SUM(C114:C149)/F149</f>
        <v>101.88888888888889</v>
      </c>
      <c r="F149">
        <v>36</v>
      </c>
      <c r="H149">
        <v>40</v>
      </c>
      <c r="I149">
        <v>20</v>
      </c>
      <c r="J149">
        <v>20</v>
      </c>
      <c r="K149">
        <f t="shared" si="2"/>
        <v>603</v>
      </c>
    </row>
    <row r="151" spans="2:11" x14ac:dyDescent="0.25">
      <c r="B151">
        <f>MAX(D114:D149)</f>
        <v>8.4377255416923994E-3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2020-03-18T17:52:41Z</dcterms:created>
  <dcterms:modified xsi:type="dcterms:W3CDTF">2020-05-17T17:10:23Z</dcterms:modified>
</cp:coreProperties>
</file>