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C:\Users\Mostafizor\Documents\Bioprocess Simulation using Machine Learning\RNN\Data\results\Predictions\"/>
    </mc:Choice>
  </mc:AlternateContent>
  <xr:revisionPtr revIDLastSave="0" documentId="13_ncr:1_{6111697A-4BAA-4A49-9E76-4C8B78FDE30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35" i="1" l="1"/>
  <c r="T42" i="1" l="1"/>
  <c r="Y30" i="1" l="1"/>
  <c r="Z30" i="1"/>
  <c r="Y31" i="1"/>
  <c r="Z31" i="1"/>
  <c r="Y32" i="1"/>
  <c r="Z32" i="1"/>
  <c r="Y33" i="1"/>
  <c r="Z33" i="1"/>
  <c r="Y34" i="1"/>
  <c r="Z34" i="1"/>
  <c r="Y35" i="1"/>
  <c r="Z35" i="1"/>
  <c r="Y36" i="1"/>
  <c r="Z36" i="1"/>
  <c r="Y37" i="1"/>
  <c r="Z37" i="1"/>
  <c r="Y38" i="1"/>
  <c r="Z38" i="1"/>
  <c r="Y39" i="1"/>
  <c r="Z39" i="1"/>
  <c r="Y40" i="1"/>
  <c r="Z40" i="1"/>
  <c r="Y41" i="1"/>
  <c r="Z41" i="1"/>
  <c r="Y42" i="1"/>
  <c r="Z42" i="1"/>
  <c r="X31" i="1"/>
  <c r="X32" i="1"/>
  <c r="X33" i="1"/>
  <c r="X34" i="1"/>
  <c r="X35" i="1"/>
  <c r="X36" i="1"/>
  <c r="X37" i="1"/>
  <c r="X38" i="1"/>
  <c r="X39" i="1"/>
  <c r="X40" i="1"/>
  <c r="X41" i="1"/>
  <c r="X42" i="1"/>
  <c r="X30" i="1"/>
  <c r="S42" i="1"/>
  <c r="S30" i="1"/>
  <c r="U31" i="1"/>
  <c r="U32" i="1"/>
  <c r="U33" i="1"/>
  <c r="U34" i="1"/>
  <c r="U35" i="1"/>
  <c r="U36" i="1"/>
  <c r="U37" i="1"/>
  <c r="U38" i="1"/>
  <c r="U39" i="1"/>
  <c r="U40" i="1"/>
  <c r="U41" i="1"/>
  <c r="U42" i="1"/>
  <c r="U30" i="1"/>
  <c r="S31" i="1"/>
  <c r="S32" i="1"/>
  <c r="S33" i="1"/>
  <c r="S34" i="1"/>
  <c r="S35" i="1"/>
  <c r="S36" i="1"/>
  <c r="S37" i="1"/>
  <c r="S38" i="1"/>
  <c r="S39" i="1"/>
  <c r="S40" i="1"/>
  <c r="S41" i="1"/>
  <c r="T30" i="1"/>
  <c r="T40" i="1"/>
  <c r="T41" i="1"/>
  <c r="T39" i="1"/>
  <c r="T31" i="1"/>
  <c r="T32" i="1"/>
  <c r="T33" i="1"/>
  <c r="T34" i="1"/>
  <c r="T36" i="1"/>
  <c r="T37" i="1"/>
  <c r="T38" i="1"/>
  <c r="D15" i="1"/>
  <c r="C15" i="1"/>
  <c r="B15" i="1"/>
  <c r="D2" i="1"/>
  <c r="C2" i="1"/>
  <c r="B2" i="1"/>
  <c r="Z43" i="1" l="1"/>
  <c r="X43" i="1"/>
  <c r="Y43" i="1"/>
  <c r="U43" i="1"/>
  <c r="T43" i="1"/>
  <c r="S43" i="1"/>
</calcChain>
</file>

<file path=xl/sharedStrings.xml><?xml version="1.0" encoding="utf-8"?>
<sst xmlns="http://schemas.openxmlformats.org/spreadsheetml/2006/main" count="6" uniqueCount="6">
  <si>
    <t>BC</t>
  </si>
  <si>
    <t>NC</t>
  </si>
  <si>
    <t>LP</t>
  </si>
  <si>
    <t>LI</t>
  </si>
  <si>
    <t>NIC</t>
  </si>
  <si>
    <t>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</si>
</sst>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4" fillId="0" borderId="0">
      <alignment vertical="center"/>
    </xf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horizontal="left" vertical="top"/>
    </xf>
    <xf numFmtId="164" fontId="3" fillId="0" borderId="0" xfId="1" applyNumberFormat="1" applyFont="1" applyAlignment="1">
      <alignment horizontal="left" vertical="top"/>
    </xf>
    <xf numFmtId="0" fontId="3" fillId="0" borderId="0" xfId="1" applyFont="1" applyAlignment="1">
      <alignment horizontal="left" vertical="top"/>
    </xf>
    <xf numFmtId="0" fontId="3" fillId="0" borderId="0" xfId="2" applyFont="1" applyAlignment="1">
      <alignment horizontal="left" vertical="top"/>
    </xf>
    <xf numFmtId="164" fontId="0" fillId="0" borderId="0" xfId="0" applyNumberFormat="1"/>
  </cellXfs>
  <cellStyles count="3">
    <cellStyle name="Normal" xfId="0" builtinId="0"/>
    <cellStyle name="Normal 2" xfId="2" xr:uid="{DDC55F32-323E-4C23-8B90-E50DFF8E259D}"/>
    <cellStyle name="常规 2" xfId="1" xr:uid="{85652A7C-DE93-4F62-926F-4809A59C67EB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Biomass 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Sheet1!$J$2:$J$14</c:f>
              <c:numCache>
                <c:formatCode>General</c:formatCode>
                <c:ptCount val="13"/>
                <c:pt idx="0">
                  <c:v>7.6700000000000004E-2</c:v>
                </c:pt>
                <c:pt idx="1">
                  <c:v>0.2152</c:v>
                </c:pt>
                <c:pt idx="2">
                  <c:v>0.47439999999999999</c:v>
                </c:pt>
                <c:pt idx="3">
                  <c:v>0.72729999999999995</c:v>
                </c:pt>
                <c:pt idx="4">
                  <c:v>0.99080000000000001</c:v>
                </c:pt>
                <c:pt idx="5">
                  <c:v>1.1808000000000001</c:v>
                </c:pt>
                <c:pt idx="6">
                  <c:v>1.3592</c:v>
                </c:pt>
                <c:pt idx="7">
                  <c:v>1.5167999999999999</c:v>
                </c:pt>
                <c:pt idx="8">
                  <c:v>1.7002999999999999</c:v>
                </c:pt>
                <c:pt idx="9">
                  <c:v>1.8854</c:v>
                </c:pt>
                <c:pt idx="10">
                  <c:v>2.0366</c:v>
                </c:pt>
                <c:pt idx="11">
                  <c:v>2.1583000000000001</c:v>
                </c:pt>
                <c:pt idx="12">
                  <c:v>2.2641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62-4B51-BFEA-075F01B47A9D}"/>
            </c:ext>
          </c:extLst>
        </c:ser>
        <c:ser>
          <c:idx val="1"/>
          <c:order val="1"/>
          <c:tx>
            <c:v>Biomass 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7.6700000000000004E-2</c:v>
                </c:pt>
                <c:pt idx="1">
                  <c:v>0.31420128050093499</c:v>
                </c:pt>
                <c:pt idx="2">
                  <c:v>0.5540168454693406</c:v>
                </c:pt>
                <c:pt idx="3">
                  <c:v>0.79525508094626374</c:v>
                </c:pt>
                <c:pt idx="4">
                  <c:v>1.0769081790340109</c:v>
                </c:pt>
                <c:pt idx="5">
                  <c:v>1.3014197651299899</c:v>
                </c:pt>
                <c:pt idx="6">
                  <c:v>1.477177093876886</c:v>
                </c:pt>
                <c:pt idx="7">
                  <c:v>1.6604647681362461</c:v>
                </c:pt>
                <c:pt idx="8">
                  <c:v>1.8058966132505789</c:v>
                </c:pt>
                <c:pt idx="9">
                  <c:v>1.9314516514882569</c:v>
                </c:pt>
                <c:pt idx="10">
                  <c:v>2.030742599131854</c:v>
                </c:pt>
                <c:pt idx="11">
                  <c:v>2.1128387531837349</c:v>
                </c:pt>
                <c:pt idx="12">
                  <c:v>2.2045812336034838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62-4B51-BFEA-075F01B47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Sheet1!$K$2:$K$14</c:f>
              <c:numCache>
                <c:formatCode>General</c:formatCode>
                <c:ptCount val="13"/>
                <c:pt idx="0">
                  <c:v>764.27</c:v>
                </c:pt>
                <c:pt idx="1">
                  <c:v>486.67</c:v>
                </c:pt>
                <c:pt idx="2">
                  <c:v>475.54</c:v>
                </c:pt>
                <c:pt idx="3">
                  <c:v>310.77</c:v>
                </c:pt>
                <c:pt idx="4">
                  <c:v>249.3</c:v>
                </c:pt>
                <c:pt idx="5">
                  <c:v>146.80000000000001</c:v>
                </c:pt>
                <c:pt idx="6">
                  <c:v>1719.34</c:v>
                </c:pt>
                <c:pt idx="7">
                  <c:v>3731.04</c:v>
                </c:pt>
                <c:pt idx="8">
                  <c:v>5113.05</c:v>
                </c:pt>
                <c:pt idx="9">
                  <c:v>7159.48</c:v>
                </c:pt>
                <c:pt idx="10">
                  <c:v>8560.9</c:v>
                </c:pt>
                <c:pt idx="11">
                  <c:v>9696.1299999999992</c:v>
                </c:pt>
                <c:pt idx="12">
                  <c:v>11984.64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55-4B52-BB0B-D003ED9017A2}"/>
            </c:ext>
          </c:extLst>
        </c:ser>
        <c:ser>
          <c:idx val="1"/>
          <c:order val="1"/>
          <c:tx>
            <c:v>k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Sheet1!$C$2:$C$14</c:f>
              <c:numCache>
                <c:formatCode>General</c:formatCode>
                <c:ptCount val="13"/>
                <c:pt idx="0">
                  <c:v>764.27</c:v>
                </c:pt>
                <c:pt idx="1">
                  <c:v>1002.653265102957</c:v>
                </c:pt>
                <c:pt idx="2">
                  <c:v>952.55720172993074</c:v>
                </c:pt>
                <c:pt idx="3">
                  <c:v>978.11899077609132</c:v>
                </c:pt>
                <c:pt idx="4">
                  <c:v>1297.0430988100211</c:v>
                </c:pt>
                <c:pt idx="5">
                  <c:v>1393.8801143787191</c:v>
                </c:pt>
                <c:pt idx="6">
                  <c:v>2521.5028442162279</c:v>
                </c:pt>
                <c:pt idx="7">
                  <c:v>4418.4973908486463</c:v>
                </c:pt>
                <c:pt idx="8">
                  <c:v>6126.6419038869599</c:v>
                </c:pt>
                <c:pt idx="9">
                  <c:v>7699.0964891119838</c:v>
                </c:pt>
                <c:pt idx="10">
                  <c:v>8884.2461192325463</c:v>
                </c:pt>
                <c:pt idx="11">
                  <c:v>9954.5490920922111</c:v>
                </c:pt>
                <c:pt idx="12">
                  <c:v>11170.736647808209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55-4B52-BB0B-D003ED901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Sheet1!$L$2:$L$14</c:f>
              <c:numCache>
                <c:formatCode>General</c:formatCode>
                <c:ptCount val="13"/>
                <c:pt idx="0">
                  <c:v>0</c:v>
                </c:pt>
                <c:pt idx="1">
                  <c:v>0.33</c:v>
                </c:pt>
                <c:pt idx="2">
                  <c:v>0.74</c:v>
                </c:pt>
                <c:pt idx="3">
                  <c:v>1.1100000000000001</c:v>
                </c:pt>
                <c:pt idx="4">
                  <c:v>1.42</c:v>
                </c:pt>
                <c:pt idx="5">
                  <c:v>1.77</c:v>
                </c:pt>
                <c:pt idx="6">
                  <c:v>2.12</c:v>
                </c:pt>
                <c:pt idx="7">
                  <c:v>2.52</c:v>
                </c:pt>
                <c:pt idx="8">
                  <c:v>2.77</c:v>
                </c:pt>
                <c:pt idx="9">
                  <c:v>2.92</c:v>
                </c:pt>
                <c:pt idx="10">
                  <c:v>3.16</c:v>
                </c:pt>
                <c:pt idx="11">
                  <c:v>3.32</c:v>
                </c:pt>
                <c:pt idx="12">
                  <c:v>3.47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61D-490D-9129-4127382B52E7}"/>
            </c:ext>
          </c:extLst>
        </c:ser>
        <c:ser>
          <c:idx val="1"/>
          <c:order val="1"/>
          <c:tx>
            <c:v>lp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Sheet1!$D$2:$D$14</c:f>
              <c:numCache>
                <c:formatCode>General</c:formatCode>
                <c:ptCount val="13"/>
                <c:pt idx="0">
                  <c:v>0</c:v>
                </c:pt>
                <c:pt idx="1">
                  <c:v>0.4442760740016698</c:v>
                </c:pt>
                <c:pt idx="2">
                  <c:v>0.912326684537062</c:v>
                </c:pt>
                <c:pt idx="3">
                  <c:v>1.3218323433287029</c:v>
                </c:pt>
                <c:pt idx="4">
                  <c:v>1.6729051587009449</c:v>
                </c:pt>
                <c:pt idx="5">
                  <c:v>2.0033278688233822</c:v>
                </c:pt>
                <c:pt idx="6">
                  <c:v>2.285610551193324</c:v>
                </c:pt>
                <c:pt idx="7">
                  <c:v>2.4914959537729642</c:v>
                </c:pt>
                <c:pt idx="8">
                  <c:v>2.5935916867511968</c:v>
                </c:pt>
                <c:pt idx="9">
                  <c:v>2.693856720254145</c:v>
                </c:pt>
                <c:pt idx="10">
                  <c:v>2.8260793557981381</c:v>
                </c:pt>
                <c:pt idx="11">
                  <c:v>2.9163258436260402</c:v>
                </c:pt>
                <c:pt idx="12">
                  <c:v>2.9769372789640411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61D-490D-9129-4127382B5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Biomass 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Sheet1!$J$15:$J$27</c:f>
              <c:numCache>
                <c:formatCode>0.000</c:formatCode>
                <c:ptCount val="13"/>
                <c:pt idx="0">
                  <c:v>7.6999999999999999E-2</c:v>
                </c:pt>
                <c:pt idx="1">
                  <c:v>0.15570000000000001</c:v>
                </c:pt>
                <c:pt idx="2">
                  <c:v>0.24979999999999999</c:v>
                </c:pt>
                <c:pt idx="3">
                  <c:v>0.40450000000000003</c:v>
                </c:pt>
                <c:pt idx="4">
                  <c:v>0.58740000000000003</c:v>
                </c:pt>
                <c:pt idx="5">
                  <c:v>0.74260000000000004</c:v>
                </c:pt>
                <c:pt idx="6">
                  <c:v>0.91180000000000005</c:v>
                </c:pt>
                <c:pt idx="7">
                  <c:v>1.0584</c:v>
                </c:pt>
                <c:pt idx="8">
                  <c:v>1.1949000000000001</c:v>
                </c:pt>
                <c:pt idx="9">
                  <c:v>1.2919</c:v>
                </c:pt>
                <c:pt idx="10">
                  <c:v>1.4063000000000001</c:v>
                </c:pt>
                <c:pt idx="11">
                  <c:v>1.4852000000000001</c:v>
                </c:pt>
                <c:pt idx="12">
                  <c:v>1.5414000000000001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2C-46C8-9A9C-1B727E00A64C}"/>
            </c:ext>
          </c:extLst>
        </c:ser>
        <c:ser>
          <c:idx val="1"/>
          <c:order val="1"/>
          <c:tx>
            <c:v>Biomass 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Sheet1!$B$15:$B$27</c:f>
              <c:numCache>
                <c:formatCode>General</c:formatCode>
                <c:ptCount val="13"/>
                <c:pt idx="0" formatCode="0.000">
                  <c:v>7.6999999999999999E-2</c:v>
                </c:pt>
                <c:pt idx="1">
                  <c:v>0.1762186204138888</c:v>
                </c:pt>
                <c:pt idx="2">
                  <c:v>0.30555699184078888</c:v>
                </c:pt>
                <c:pt idx="3">
                  <c:v>0.44919045070821573</c:v>
                </c:pt>
                <c:pt idx="4">
                  <c:v>0.61869815104531933</c:v>
                </c:pt>
                <c:pt idx="5">
                  <c:v>0.79076170967656823</c:v>
                </c:pt>
                <c:pt idx="6">
                  <c:v>0.96929777827899977</c:v>
                </c:pt>
                <c:pt idx="7">
                  <c:v>1.150455067245699</c:v>
                </c:pt>
                <c:pt idx="8">
                  <c:v>1.323512919263566</c:v>
                </c:pt>
                <c:pt idx="9">
                  <c:v>1.4844748387049731</c:v>
                </c:pt>
                <c:pt idx="10">
                  <c:v>1.6312424243234249</c:v>
                </c:pt>
                <c:pt idx="11">
                  <c:v>1.762922833338773</c:v>
                </c:pt>
                <c:pt idx="12">
                  <c:v>1.8810799539548759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2C-46C8-9A9C-1B727E00A6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Sheet1!$K$15:$K$27</c:f>
              <c:numCache>
                <c:formatCode>General</c:formatCode>
                <c:ptCount val="13"/>
                <c:pt idx="0">
                  <c:v>783.2</c:v>
                </c:pt>
                <c:pt idx="1">
                  <c:v>768.3</c:v>
                </c:pt>
                <c:pt idx="2">
                  <c:v>695.8</c:v>
                </c:pt>
                <c:pt idx="3">
                  <c:v>608.1</c:v>
                </c:pt>
                <c:pt idx="4">
                  <c:v>509.9</c:v>
                </c:pt>
                <c:pt idx="5">
                  <c:v>460.4</c:v>
                </c:pt>
                <c:pt idx="6">
                  <c:v>677.6</c:v>
                </c:pt>
                <c:pt idx="7">
                  <c:v>949</c:v>
                </c:pt>
                <c:pt idx="8">
                  <c:v>1153.0999999999999</c:v>
                </c:pt>
                <c:pt idx="9">
                  <c:v>1427.5</c:v>
                </c:pt>
                <c:pt idx="10">
                  <c:v>1718</c:v>
                </c:pt>
                <c:pt idx="11">
                  <c:v>1967.2</c:v>
                </c:pt>
                <c:pt idx="12">
                  <c:v>2214.3000000000002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64-4534-BBEE-5B842DCC71D1}"/>
            </c:ext>
          </c:extLst>
        </c:ser>
        <c:ser>
          <c:idx val="1"/>
          <c:order val="1"/>
          <c:tx>
            <c:strRef>
              <c:f>Sheet1!$C$15:$C$27</c:f>
              <c:strCache>
                <c:ptCount val="13"/>
                <c:pt idx="0">
                  <c:v>783.2</c:v>
                </c:pt>
                <c:pt idx="1">
                  <c:v>656.1256904</c:v>
                </c:pt>
                <c:pt idx="2">
                  <c:v>442.1523783</c:v>
                </c:pt>
                <c:pt idx="3">
                  <c:v>175.8461984</c:v>
                </c:pt>
                <c:pt idx="4">
                  <c:v>170.599331</c:v>
                </c:pt>
                <c:pt idx="5">
                  <c:v>132.7111801</c:v>
                </c:pt>
                <c:pt idx="6">
                  <c:v>325.9713061</c:v>
                </c:pt>
                <c:pt idx="7">
                  <c:v>584.3329871</c:v>
                </c:pt>
                <c:pt idx="8">
                  <c:v>806.7062844</c:v>
                </c:pt>
                <c:pt idx="9">
                  <c:v>1086.658363</c:v>
                </c:pt>
                <c:pt idx="10">
                  <c:v>1353.930258</c:v>
                </c:pt>
                <c:pt idx="11">
                  <c:v>1582.024793</c:v>
                </c:pt>
                <c:pt idx="12">
                  <c:v>1712.624927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Sheet1!$C$15:$C$27</c:f>
              <c:numCache>
                <c:formatCode>General</c:formatCode>
                <c:ptCount val="13"/>
                <c:pt idx="0">
                  <c:v>783.2</c:v>
                </c:pt>
                <c:pt idx="1">
                  <c:v>656.12569036269565</c:v>
                </c:pt>
                <c:pt idx="2">
                  <c:v>442.15237827369378</c:v>
                </c:pt>
                <c:pt idx="3">
                  <c:v>175.84619844686591</c:v>
                </c:pt>
                <c:pt idx="4">
                  <c:v>170.59933100703299</c:v>
                </c:pt>
                <c:pt idx="5">
                  <c:v>132.7111801231604</c:v>
                </c:pt>
                <c:pt idx="6">
                  <c:v>325.97130612952333</c:v>
                </c:pt>
                <c:pt idx="7">
                  <c:v>584.3329870565226</c:v>
                </c:pt>
                <c:pt idx="8">
                  <c:v>806.70628442918041</c:v>
                </c:pt>
                <c:pt idx="9">
                  <c:v>1086.6583632810391</c:v>
                </c:pt>
                <c:pt idx="10">
                  <c:v>1353.9302581670449</c:v>
                </c:pt>
                <c:pt idx="11">
                  <c:v>1582.0247925928429</c:v>
                </c:pt>
                <c:pt idx="12">
                  <c:v>1712.624927102431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64-4534-BBEE-5B842DCC71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Sheet1!$L$15:$L$27</c:f>
              <c:numCache>
                <c:formatCode>General</c:formatCode>
                <c:ptCount val="13"/>
                <c:pt idx="0">
                  <c:v>0</c:v>
                </c:pt>
                <c:pt idx="1">
                  <c:v>0.22</c:v>
                </c:pt>
                <c:pt idx="2">
                  <c:v>0.39200000000000002</c:v>
                </c:pt>
                <c:pt idx="3">
                  <c:v>0.66</c:v>
                </c:pt>
                <c:pt idx="4">
                  <c:v>0.84199999999999997</c:v>
                </c:pt>
                <c:pt idx="5">
                  <c:v>1.1926000000000001</c:v>
                </c:pt>
                <c:pt idx="6">
                  <c:v>1.536</c:v>
                </c:pt>
                <c:pt idx="7">
                  <c:v>1.742</c:v>
                </c:pt>
                <c:pt idx="8">
                  <c:v>1.96</c:v>
                </c:pt>
                <c:pt idx="9">
                  <c:v>2.1800000000000002</c:v>
                </c:pt>
                <c:pt idx="10">
                  <c:v>2.3860000000000001</c:v>
                </c:pt>
                <c:pt idx="11">
                  <c:v>2.4620000000000002</c:v>
                </c:pt>
                <c:pt idx="12">
                  <c:v>2.3580000000000001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BC-4095-AC34-4BC98BF725AE}"/>
            </c:ext>
          </c:extLst>
        </c:ser>
        <c:ser>
          <c:idx val="1"/>
          <c:order val="1"/>
          <c:tx>
            <c:v>lp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Sheet1!$D$15:$D$27</c:f>
              <c:numCache>
                <c:formatCode>General</c:formatCode>
                <c:ptCount val="13"/>
                <c:pt idx="0">
                  <c:v>0</c:v>
                </c:pt>
                <c:pt idx="1">
                  <c:v>0.26423376450616559</c:v>
                </c:pt>
                <c:pt idx="2">
                  <c:v>0.49497037285428869</c:v>
                </c:pt>
                <c:pt idx="3">
                  <c:v>0.76038712537205611</c:v>
                </c:pt>
                <c:pt idx="4">
                  <c:v>1.083442256287575</c:v>
                </c:pt>
                <c:pt idx="5">
                  <c:v>1.426892077747681</c:v>
                </c:pt>
                <c:pt idx="6">
                  <c:v>1.7632956041613901</c:v>
                </c:pt>
                <c:pt idx="7">
                  <c:v>2.0660524918044501</c:v>
                </c:pt>
                <c:pt idx="8">
                  <c:v>2.3240199485358608</c:v>
                </c:pt>
                <c:pt idx="9">
                  <c:v>2.528253528767423</c:v>
                </c:pt>
                <c:pt idx="10">
                  <c:v>2.673685967250401</c:v>
                </c:pt>
                <c:pt idx="11">
                  <c:v>2.751737922491365</c:v>
                </c:pt>
                <c:pt idx="12">
                  <c:v>2.7921825123356832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BC-4095-AC34-4BC98BF72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76200</xdr:colOff>
      <xdr:row>2</xdr:row>
      <xdr:rowOff>0</xdr:rowOff>
    </xdr:from>
    <xdr:to>
      <xdr:col>25</xdr:col>
      <xdr:colOff>571500</xdr:colOff>
      <xdr:row>24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0BFAAD-FE8A-4CC7-A2C7-7E65D3F18A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395286</xdr:colOff>
      <xdr:row>2</xdr:row>
      <xdr:rowOff>52387</xdr:rowOff>
    </xdr:from>
    <xdr:to>
      <xdr:col>38</xdr:col>
      <xdr:colOff>63500</xdr:colOff>
      <xdr:row>23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285D78-DDAF-40DD-8BF2-8964E2B38D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38</xdr:col>
      <xdr:colOff>338931</xdr:colOff>
      <xdr:row>2</xdr:row>
      <xdr:rowOff>13493</xdr:rowOff>
    </xdr:from>
    <xdr:to>
      <xdr:col>49</xdr:col>
      <xdr:colOff>586581</xdr:colOff>
      <xdr:row>23</xdr:row>
      <xdr:rowOff>123031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0AEC911-B26C-4775-A095-73C37DFDDE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422274</xdr:colOff>
      <xdr:row>44</xdr:row>
      <xdr:rowOff>83609</xdr:rowOff>
    </xdr:from>
    <xdr:to>
      <xdr:col>11</xdr:col>
      <xdr:colOff>303741</xdr:colOff>
      <xdr:row>66</xdr:row>
      <xdr:rowOff>97896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6CA53F1-8B86-453F-B926-0B82B3FA41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177799</xdr:colOff>
      <xdr:row>44</xdr:row>
      <xdr:rowOff>117475</xdr:rowOff>
    </xdr:from>
    <xdr:to>
      <xdr:col>22</xdr:col>
      <xdr:colOff>511174</xdr:colOff>
      <xdr:row>66</xdr:row>
      <xdr:rowOff>117475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EF1D2D1-1CE8-4EAE-AD17-530A41B4B2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476249</xdr:colOff>
      <xdr:row>46</xdr:row>
      <xdr:rowOff>126999</xdr:rowOff>
    </xdr:from>
    <xdr:to>
      <xdr:col>36</xdr:col>
      <xdr:colOff>15874</xdr:colOff>
      <xdr:row>69</xdr:row>
      <xdr:rowOff>47624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EC85D65-1AE8-4546-A584-9E6B127B54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zoomScale="60" zoomScaleNormal="60" workbookViewId="0">
      <selection activeCell="W43" sqref="W43"/>
    </sheetView>
  </sheetViews>
  <sheetFormatPr defaultRowHeight="15"/>
  <sheetData>
    <row r="1" spans="1:14">
      <c r="B1" s="1">
        <v>0</v>
      </c>
      <c r="C1" s="1">
        <v>1</v>
      </c>
      <c r="D1" s="1">
        <v>2</v>
      </c>
      <c r="E1" s="1">
        <v>3</v>
      </c>
      <c r="F1" s="1">
        <v>4</v>
      </c>
      <c r="J1" s="2" t="s">
        <v>0</v>
      </c>
      <c r="K1" s="2" t="s">
        <v>1</v>
      </c>
      <c r="L1" s="2" t="s">
        <v>2</v>
      </c>
      <c r="M1" s="2" t="s">
        <v>3</v>
      </c>
      <c r="N1" s="2" t="s">
        <v>4</v>
      </c>
    </row>
    <row r="2" spans="1:14">
      <c r="A2" s="1">
        <v>0</v>
      </c>
      <c r="B2">
        <f>J2</f>
        <v>7.6700000000000004E-2</v>
      </c>
      <c r="C2">
        <f>K2</f>
        <v>764.27</v>
      </c>
      <c r="D2">
        <f>L2</f>
        <v>0</v>
      </c>
      <c r="I2" s="2">
        <v>0</v>
      </c>
      <c r="J2" s="2">
        <v>7.6700000000000004E-2</v>
      </c>
      <c r="K2" s="2">
        <v>764.27</v>
      </c>
      <c r="L2" s="2">
        <v>0</v>
      </c>
      <c r="M2" s="2">
        <v>300</v>
      </c>
      <c r="N2" s="2">
        <v>0.5</v>
      </c>
    </row>
    <row r="3" spans="1:14">
      <c r="A3" s="1">
        <v>1</v>
      </c>
      <c r="B3">
        <v>0.31420128050093499</v>
      </c>
      <c r="C3">
        <v>1002.653265102957</v>
      </c>
      <c r="D3">
        <v>0.4442760740016698</v>
      </c>
      <c r="I3" s="2">
        <v>12</v>
      </c>
      <c r="J3" s="2">
        <v>0.2152</v>
      </c>
      <c r="K3" s="2">
        <v>486.67</v>
      </c>
      <c r="L3" s="2">
        <v>0.33</v>
      </c>
      <c r="M3" s="2">
        <v>300</v>
      </c>
      <c r="N3" s="2">
        <v>0.5</v>
      </c>
    </row>
    <row r="4" spans="1:14">
      <c r="A4" s="1">
        <v>2</v>
      </c>
      <c r="B4">
        <v>0.5540168454693406</v>
      </c>
      <c r="C4">
        <v>952.55720172993074</v>
      </c>
      <c r="D4">
        <v>0.912326684537062</v>
      </c>
      <c r="I4" s="2">
        <v>24</v>
      </c>
      <c r="J4" s="2">
        <v>0.47439999999999999</v>
      </c>
      <c r="K4" s="2">
        <v>475.54</v>
      </c>
      <c r="L4" s="2">
        <v>0.74</v>
      </c>
      <c r="M4" s="2">
        <v>300</v>
      </c>
      <c r="N4" s="2">
        <v>0.5</v>
      </c>
    </row>
    <row r="5" spans="1:14">
      <c r="A5" s="1">
        <v>3</v>
      </c>
      <c r="B5">
        <v>0.79525508094626374</v>
      </c>
      <c r="C5">
        <v>978.11899077609132</v>
      </c>
      <c r="D5">
        <v>1.3218323433287029</v>
      </c>
      <c r="I5" s="2">
        <v>36</v>
      </c>
      <c r="J5" s="2">
        <v>0.72729999999999995</v>
      </c>
      <c r="K5" s="2">
        <v>310.77</v>
      </c>
      <c r="L5" s="2">
        <v>1.1100000000000001</v>
      </c>
      <c r="M5" s="2">
        <v>300</v>
      </c>
      <c r="N5" s="2">
        <v>0.5</v>
      </c>
    </row>
    <row r="6" spans="1:14">
      <c r="A6" s="1">
        <v>4</v>
      </c>
      <c r="B6">
        <v>1.0769081790340109</v>
      </c>
      <c r="C6">
        <v>1297.0430988100211</v>
      </c>
      <c r="D6">
        <v>1.6729051587009449</v>
      </c>
      <c r="I6" s="2">
        <v>48</v>
      </c>
      <c r="J6" s="2">
        <v>0.99080000000000001</v>
      </c>
      <c r="K6" s="2">
        <v>249.3</v>
      </c>
      <c r="L6" s="2">
        <v>1.42</v>
      </c>
      <c r="M6" s="2">
        <v>300</v>
      </c>
      <c r="N6" s="2">
        <v>0.5</v>
      </c>
    </row>
    <row r="7" spans="1:14">
      <c r="A7" s="1">
        <v>5</v>
      </c>
      <c r="B7">
        <v>1.3014197651299899</v>
      </c>
      <c r="C7">
        <v>1393.8801143787191</v>
      </c>
      <c r="D7">
        <v>2.0033278688233822</v>
      </c>
      <c r="I7" s="2">
        <v>60</v>
      </c>
      <c r="J7" s="2">
        <v>1.1808000000000001</v>
      </c>
      <c r="K7" s="2">
        <v>146.80000000000001</v>
      </c>
      <c r="L7" s="2">
        <v>1.77</v>
      </c>
      <c r="M7" s="2">
        <v>300</v>
      </c>
      <c r="N7" s="2">
        <v>0.5</v>
      </c>
    </row>
    <row r="8" spans="1:14">
      <c r="A8" s="1">
        <v>6</v>
      </c>
      <c r="B8">
        <v>1.477177093876886</v>
      </c>
      <c r="C8">
        <v>2521.5028442162279</v>
      </c>
      <c r="D8">
        <v>2.285610551193324</v>
      </c>
      <c r="I8" s="2">
        <v>72</v>
      </c>
      <c r="J8" s="2">
        <v>1.3592</v>
      </c>
      <c r="K8" s="2">
        <v>1719.34</v>
      </c>
      <c r="L8" s="2">
        <v>2.12</v>
      </c>
      <c r="M8" s="2">
        <v>300</v>
      </c>
      <c r="N8" s="2">
        <v>0.5</v>
      </c>
    </row>
    <row r="9" spans="1:14">
      <c r="A9" s="1">
        <v>7</v>
      </c>
      <c r="B9">
        <v>1.6604647681362461</v>
      </c>
      <c r="C9">
        <v>4418.4973908486463</v>
      </c>
      <c r="D9">
        <v>2.4914959537729642</v>
      </c>
      <c r="I9" s="2">
        <v>84</v>
      </c>
      <c r="J9" s="2">
        <v>1.5167999999999999</v>
      </c>
      <c r="K9" s="2">
        <v>3731.04</v>
      </c>
      <c r="L9" s="2">
        <v>2.52</v>
      </c>
      <c r="M9" s="2">
        <v>300</v>
      </c>
      <c r="N9" s="2">
        <v>0.5</v>
      </c>
    </row>
    <row r="10" spans="1:14">
      <c r="A10" s="1">
        <v>8</v>
      </c>
      <c r="B10">
        <v>1.8058966132505789</v>
      </c>
      <c r="C10">
        <v>6126.6419038869599</v>
      </c>
      <c r="D10">
        <v>2.5935916867511968</v>
      </c>
      <c r="I10" s="2">
        <v>96</v>
      </c>
      <c r="J10" s="2">
        <v>1.7002999999999999</v>
      </c>
      <c r="K10" s="2">
        <v>5113.05</v>
      </c>
      <c r="L10" s="2">
        <v>2.77</v>
      </c>
      <c r="M10" s="2">
        <v>300</v>
      </c>
      <c r="N10" s="2">
        <v>0.5</v>
      </c>
    </row>
    <row r="11" spans="1:14">
      <c r="A11" s="1">
        <v>9</v>
      </c>
      <c r="B11">
        <v>1.9314516514882569</v>
      </c>
      <c r="C11">
        <v>7699.0964891119838</v>
      </c>
      <c r="D11">
        <v>2.693856720254145</v>
      </c>
      <c r="I11" s="2">
        <v>108</v>
      </c>
      <c r="J11" s="2">
        <v>1.8854</v>
      </c>
      <c r="K11" s="2">
        <v>7159.48</v>
      </c>
      <c r="L11" s="2">
        <v>2.92</v>
      </c>
      <c r="M11" s="2">
        <v>300</v>
      </c>
      <c r="N11" s="2">
        <v>0.5</v>
      </c>
    </row>
    <row r="12" spans="1:14">
      <c r="A12" s="1">
        <v>10</v>
      </c>
      <c r="B12">
        <v>2.030742599131854</v>
      </c>
      <c r="C12">
        <v>8884.2461192325463</v>
      </c>
      <c r="D12">
        <v>2.8260793557981381</v>
      </c>
      <c r="I12" s="2">
        <v>120</v>
      </c>
      <c r="J12" s="2">
        <v>2.0366</v>
      </c>
      <c r="K12" s="2">
        <v>8560.9</v>
      </c>
      <c r="L12" s="2">
        <v>3.16</v>
      </c>
      <c r="M12" s="2">
        <v>300</v>
      </c>
      <c r="N12" s="2">
        <v>0.5</v>
      </c>
    </row>
    <row r="13" spans="1:14">
      <c r="A13" s="1">
        <v>11</v>
      </c>
      <c r="B13">
        <v>2.1128387531837349</v>
      </c>
      <c r="C13">
        <v>9954.5490920922111</v>
      </c>
      <c r="D13">
        <v>2.9163258436260402</v>
      </c>
      <c r="I13" s="2">
        <v>132</v>
      </c>
      <c r="J13" s="2">
        <v>2.1583000000000001</v>
      </c>
      <c r="K13" s="2">
        <v>9696.1299999999992</v>
      </c>
      <c r="L13" s="2">
        <v>3.32</v>
      </c>
      <c r="M13" s="2">
        <v>300</v>
      </c>
      <c r="N13" s="2">
        <v>0.5</v>
      </c>
    </row>
    <row r="14" spans="1:14">
      <c r="A14" s="1">
        <v>12</v>
      </c>
      <c r="B14">
        <v>2.2045812336034838</v>
      </c>
      <c r="C14">
        <v>11170.736647808209</v>
      </c>
      <c r="D14">
        <v>2.9769372789640411</v>
      </c>
      <c r="I14" s="2">
        <v>144</v>
      </c>
      <c r="J14" s="2">
        <v>2.2641</v>
      </c>
      <c r="K14" s="2">
        <v>11984.64</v>
      </c>
      <c r="L14" s="2">
        <v>3.47</v>
      </c>
      <c r="M14" s="2">
        <v>300</v>
      </c>
      <c r="N14" s="2">
        <v>0.5</v>
      </c>
    </row>
    <row r="15" spans="1:14">
      <c r="A15" s="1">
        <v>13</v>
      </c>
      <c r="B15" s="6">
        <f>J15</f>
        <v>7.6999999999999999E-2</v>
      </c>
      <c r="C15">
        <f>K15</f>
        <v>783.2</v>
      </c>
      <c r="D15">
        <f>L15</f>
        <v>0</v>
      </c>
      <c r="I15" s="2">
        <v>0</v>
      </c>
      <c r="J15" s="3">
        <v>7.6999999999999999E-2</v>
      </c>
      <c r="K15" s="4">
        <v>783.2</v>
      </c>
      <c r="L15" s="5">
        <v>0</v>
      </c>
      <c r="M15" s="2">
        <v>150</v>
      </c>
      <c r="N15" s="2">
        <v>0.1</v>
      </c>
    </row>
    <row r="16" spans="1:14">
      <c r="A16" s="1">
        <v>14</v>
      </c>
      <c r="B16">
        <v>0.1762186204138888</v>
      </c>
      <c r="C16">
        <v>656.12569036269565</v>
      </c>
      <c r="D16">
        <v>0.26423376450616559</v>
      </c>
      <c r="I16" s="2">
        <v>12</v>
      </c>
      <c r="J16" s="3">
        <v>0.15570000000000001</v>
      </c>
      <c r="K16" s="4">
        <v>768.3</v>
      </c>
      <c r="L16" s="5">
        <v>0.22</v>
      </c>
      <c r="M16" s="2">
        <v>150</v>
      </c>
      <c r="N16" s="2">
        <v>0.1</v>
      </c>
    </row>
    <row r="17" spans="1:26">
      <c r="A17" s="1">
        <v>15</v>
      </c>
      <c r="B17">
        <v>0.30555699184078888</v>
      </c>
      <c r="C17">
        <v>442.15237827369378</v>
      </c>
      <c r="D17">
        <v>0.49497037285428869</v>
      </c>
      <c r="I17" s="2">
        <v>24</v>
      </c>
      <c r="J17" s="3">
        <v>0.24979999999999999</v>
      </c>
      <c r="K17" s="4">
        <v>695.8</v>
      </c>
      <c r="L17" s="5">
        <v>0.39200000000000002</v>
      </c>
      <c r="M17" s="2">
        <v>150</v>
      </c>
      <c r="N17" s="2">
        <v>0.1</v>
      </c>
    </row>
    <row r="18" spans="1:26">
      <c r="A18" s="1">
        <v>16</v>
      </c>
      <c r="B18">
        <v>0.44919045070821573</v>
      </c>
      <c r="C18">
        <v>175.84619844686591</v>
      </c>
      <c r="D18">
        <v>0.76038712537205611</v>
      </c>
      <c r="I18" s="2">
        <v>36</v>
      </c>
      <c r="J18" s="3">
        <v>0.40450000000000003</v>
      </c>
      <c r="K18" s="4">
        <v>608.1</v>
      </c>
      <c r="L18" s="5">
        <v>0.66</v>
      </c>
      <c r="M18" s="2">
        <v>150</v>
      </c>
      <c r="N18" s="2">
        <v>0.1</v>
      </c>
    </row>
    <row r="19" spans="1:26">
      <c r="A19" s="1">
        <v>17</v>
      </c>
      <c r="B19">
        <v>0.61869815104531933</v>
      </c>
      <c r="C19">
        <v>170.59933100703299</v>
      </c>
      <c r="D19">
        <v>1.083442256287575</v>
      </c>
      <c r="I19" s="2">
        <v>48</v>
      </c>
      <c r="J19" s="3">
        <v>0.58740000000000003</v>
      </c>
      <c r="K19" s="4">
        <v>509.9</v>
      </c>
      <c r="L19" s="5">
        <v>0.84199999999999997</v>
      </c>
      <c r="M19" s="2">
        <v>150</v>
      </c>
      <c r="N19" s="2">
        <v>0.1</v>
      </c>
    </row>
    <row r="20" spans="1:26">
      <c r="A20" s="1">
        <v>18</v>
      </c>
      <c r="B20">
        <v>0.79076170967656823</v>
      </c>
      <c r="C20">
        <v>132.7111801231604</v>
      </c>
      <c r="D20">
        <v>1.426892077747681</v>
      </c>
      <c r="I20" s="2">
        <v>60</v>
      </c>
      <c r="J20" s="3">
        <v>0.74260000000000004</v>
      </c>
      <c r="K20" s="4">
        <v>460.4</v>
      </c>
      <c r="L20" s="5">
        <v>1.1926000000000001</v>
      </c>
      <c r="M20" s="2">
        <v>150</v>
      </c>
      <c r="N20" s="2">
        <v>0.1</v>
      </c>
    </row>
    <row r="21" spans="1:26">
      <c r="A21" s="1">
        <v>19</v>
      </c>
      <c r="B21">
        <v>0.96929777827899977</v>
      </c>
      <c r="C21">
        <v>325.97130612952333</v>
      </c>
      <c r="D21">
        <v>1.7632956041613901</v>
      </c>
      <c r="I21" s="2">
        <v>72</v>
      </c>
      <c r="J21" s="3">
        <v>0.91180000000000005</v>
      </c>
      <c r="K21" s="4">
        <v>677.6</v>
      </c>
      <c r="L21" s="5">
        <v>1.536</v>
      </c>
      <c r="M21" s="2">
        <v>150</v>
      </c>
      <c r="N21" s="2">
        <v>0.1</v>
      </c>
    </row>
    <row r="22" spans="1:26">
      <c r="A22" s="1">
        <v>20</v>
      </c>
      <c r="B22">
        <v>1.150455067245699</v>
      </c>
      <c r="C22">
        <v>584.3329870565226</v>
      </c>
      <c r="D22">
        <v>2.0660524918044501</v>
      </c>
      <c r="I22" s="2">
        <v>84</v>
      </c>
      <c r="J22" s="3">
        <v>1.0584</v>
      </c>
      <c r="K22" s="4">
        <v>949</v>
      </c>
      <c r="L22" s="5">
        <v>1.742</v>
      </c>
      <c r="M22" s="2">
        <v>150</v>
      </c>
      <c r="N22" s="2">
        <v>0.1</v>
      </c>
    </row>
    <row r="23" spans="1:26">
      <c r="A23" s="1">
        <v>21</v>
      </c>
      <c r="B23">
        <v>1.323512919263566</v>
      </c>
      <c r="C23">
        <v>806.70628442918041</v>
      </c>
      <c r="D23">
        <v>2.3240199485358608</v>
      </c>
      <c r="I23" s="2">
        <v>96</v>
      </c>
      <c r="J23" s="3">
        <v>1.1949000000000001</v>
      </c>
      <c r="K23" s="4">
        <v>1153.0999999999999</v>
      </c>
      <c r="L23" s="5">
        <v>1.96</v>
      </c>
      <c r="M23" s="2">
        <v>150</v>
      </c>
      <c r="N23" s="2">
        <v>0.1</v>
      </c>
    </row>
    <row r="24" spans="1:26">
      <c r="A24" s="1">
        <v>22</v>
      </c>
      <c r="B24">
        <v>1.4844748387049731</v>
      </c>
      <c r="C24">
        <v>1086.6583632810391</v>
      </c>
      <c r="D24">
        <v>2.528253528767423</v>
      </c>
      <c r="I24" s="2">
        <v>108</v>
      </c>
      <c r="J24" s="3">
        <v>1.2919</v>
      </c>
      <c r="K24" s="4">
        <v>1427.5</v>
      </c>
      <c r="L24" s="5">
        <v>2.1800000000000002</v>
      </c>
      <c r="M24" s="2">
        <v>150</v>
      </c>
      <c r="N24" s="2">
        <v>0.1</v>
      </c>
    </row>
    <row r="25" spans="1:26">
      <c r="A25" s="1">
        <v>23</v>
      </c>
      <c r="B25">
        <v>1.6312424243234249</v>
      </c>
      <c r="C25">
        <v>1353.9302581670449</v>
      </c>
      <c r="D25">
        <v>2.673685967250401</v>
      </c>
      <c r="I25" s="2">
        <v>120</v>
      </c>
      <c r="J25" s="3">
        <v>1.4063000000000001</v>
      </c>
      <c r="K25" s="4">
        <v>1718</v>
      </c>
      <c r="L25" s="5">
        <v>2.3860000000000001</v>
      </c>
      <c r="M25" s="2">
        <v>150</v>
      </c>
      <c r="N25" s="2">
        <v>0.1</v>
      </c>
    </row>
    <row r="26" spans="1:26">
      <c r="B26">
        <v>1.762922833338773</v>
      </c>
      <c r="C26">
        <v>1582.0247925928429</v>
      </c>
      <c r="D26">
        <v>2.751737922491365</v>
      </c>
      <c r="I26" s="2">
        <v>132</v>
      </c>
      <c r="J26" s="3">
        <v>1.4852000000000001</v>
      </c>
      <c r="K26" s="4">
        <v>1967.2</v>
      </c>
      <c r="L26" s="5">
        <v>2.4620000000000002</v>
      </c>
      <c r="M26" s="2">
        <v>150</v>
      </c>
      <c r="N26" s="2">
        <v>0.1</v>
      </c>
    </row>
    <row r="27" spans="1:26">
      <c r="B27">
        <v>1.8810799539548759</v>
      </c>
      <c r="C27">
        <v>1712.624927102431</v>
      </c>
      <c r="D27">
        <v>2.7921825123356832</v>
      </c>
      <c r="I27" s="2">
        <v>144</v>
      </c>
      <c r="J27" s="3">
        <v>1.5414000000000001</v>
      </c>
      <c r="K27" s="4">
        <v>2214.3000000000002</v>
      </c>
      <c r="L27" s="5">
        <v>2.3580000000000001</v>
      </c>
      <c r="M27" s="2">
        <v>150</v>
      </c>
      <c r="N27" s="2">
        <v>0.1</v>
      </c>
    </row>
    <row r="30" spans="1:26">
      <c r="S30">
        <f>ABS((J2-B2)/J2)</f>
        <v>0</v>
      </c>
      <c r="T30">
        <f>ABS((K2-C2)/K2)</f>
        <v>0</v>
      </c>
      <c r="U30" t="e">
        <f>ABS((L2-D2)/L2)</f>
        <v>#DIV/0!</v>
      </c>
      <c r="X30">
        <f>ABS((J15-B15)/J15)</f>
        <v>0</v>
      </c>
      <c r="Y30">
        <f t="shared" ref="Y30:Z42" si="0">ABS((K15-C15)/K15)</f>
        <v>0</v>
      </c>
      <c r="Z30" t="e">
        <f t="shared" si="0"/>
        <v>#DIV/0!</v>
      </c>
    </row>
    <row r="31" spans="1:26">
      <c r="S31">
        <f t="shared" ref="S31:S41" si="1">ABS((J3-B3)/J3)</f>
        <v>0.46004312500434474</v>
      </c>
      <c r="T31">
        <f t="shared" ref="T31:T38" si="2">ABS((K3-C3)/K3)</f>
        <v>1.0602323239627611</v>
      </c>
      <c r="U31">
        <f t="shared" ref="U31:U42" si="3">ABS((L3-D3)/L3)</f>
        <v>0.34629113333839323</v>
      </c>
      <c r="X31">
        <f t="shared" ref="X31:X42" si="4">ABS((J16-B16)/J16)</f>
        <v>0.13178304697423762</v>
      </c>
      <c r="Y31">
        <f t="shared" si="0"/>
        <v>0.14600326648093753</v>
      </c>
      <c r="Z31">
        <f t="shared" si="0"/>
        <v>0.20106256593711633</v>
      </c>
    </row>
    <row r="32" spans="1:26">
      <c r="S32">
        <f t="shared" si="1"/>
        <v>0.16782640275999286</v>
      </c>
      <c r="T32">
        <f t="shared" si="2"/>
        <v>1.003106366930081</v>
      </c>
      <c r="U32">
        <f t="shared" si="3"/>
        <v>0.23287389802305677</v>
      </c>
      <c r="X32">
        <f t="shared" si="4"/>
        <v>0.22320653258922693</v>
      </c>
      <c r="Y32">
        <f t="shared" si="0"/>
        <v>0.36454099127092005</v>
      </c>
      <c r="Z32">
        <f t="shared" si="0"/>
        <v>0.26267952258747107</v>
      </c>
    </row>
    <row r="33" spans="18:26">
      <c r="S33">
        <f t="shared" si="1"/>
        <v>9.3434732498644021E-2</v>
      </c>
      <c r="T33">
        <f t="shared" si="2"/>
        <v>2.1474048034755331</v>
      </c>
      <c r="U33">
        <f t="shared" si="3"/>
        <v>0.19083994894477729</v>
      </c>
      <c r="X33">
        <f t="shared" si="4"/>
        <v>0.11048319087321556</v>
      </c>
      <c r="Y33">
        <f t="shared" si="0"/>
        <v>0.71082684024524601</v>
      </c>
      <c r="Z33">
        <f t="shared" si="0"/>
        <v>0.15210170510917587</v>
      </c>
    </row>
    <row r="34" spans="18:26">
      <c r="S34">
        <f t="shared" si="1"/>
        <v>8.6907730151403823E-2</v>
      </c>
      <c r="T34">
        <f t="shared" si="2"/>
        <v>4.2027400674288851</v>
      </c>
      <c r="U34">
        <f t="shared" si="3"/>
        <v>0.17810222443728521</v>
      </c>
      <c r="X34">
        <f t="shared" si="4"/>
        <v>5.3282517952535406E-2</v>
      </c>
      <c r="Y34">
        <f t="shared" si="0"/>
        <v>0.66542590506563437</v>
      </c>
      <c r="Z34">
        <f t="shared" si="0"/>
        <v>0.28674852290685865</v>
      </c>
    </row>
    <row r="35" spans="18:26">
      <c r="S35">
        <f t="shared" si="1"/>
        <v>0.10215088510331118</v>
      </c>
      <c r="T35">
        <f>ABS((K7-C7)/K7)</f>
        <v>8.4950961469939994</v>
      </c>
      <c r="U35">
        <f t="shared" si="3"/>
        <v>0.13182365470247581</v>
      </c>
      <c r="X35">
        <f t="shared" si="4"/>
        <v>6.4855520706393999E-2</v>
      </c>
      <c r="Y35">
        <f t="shared" si="0"/>
        <v>0.71174808835108516</v>
      </c>
      <c r="Z35">
        <f t="shared" si="0"/>
        <v>0.19645486982029253</v>
      </c>
    </row>
    <row r="36" spans="18:26">
      <c r="S36">
        <f t="shared" si="1"/>
        <v>8.6798921333789025E-2</v>
      </c>
      <c r="T36">
        <f t="shared" si="2"/>
        <v>0.46655277270128542</v>
      </c>
      <c r="U36">
        <f t="shared" si="3"/>
        <v>7.8118184525152776E-2</v>
      </c>
      <c r="X36">
        <f t="shared" si="4"/>
        <v>6.3059638384513825E-2</v>
      </c>
      <c r="Y36">
        <f t="shared" si="0"/>
        <v>0.51893254703435165</v>
      </c>
      <c r="Z36">
        <f t="shared" si="0"/>
        <v>0.14797890895923832</v>
      </c>
    </row>
    <row r="37" spans="18:26">
      <c r="S37">
        <f t="shared" si="1"/>
        <v>9.4715696292356405E-2</v>
      </c>
      <c r="T37">
        <f t="shared" si="2"/>
        <v>0.18425355687654016</v>
      </c>
      <c r="U37">
        <f t="shared" si="3"/>
        <v>1.1311129455172953E-2</v>
      </c>
      <c r="X37">
        <f t="shared" si="4"/>
        <v>8.6975687118007378E-2</v>
      </c>
      <c r="Y37">
        <f t="shared" si="0"/>
        <v>0.38426450257479178</v>
      </c>
      <c r="Z37">
        <f t="shared" si="0"/>
        <v>0.18602324443424229</v>
      </c>
    </row>
    <row r="38" spans="18:26">
      <c r="S38">
        <f t="shared" si="1"/>
        <v>6.2104695201187443E-2</v>
      </c>
      <c r="T38">
        <f t="shared" si="2"/>
        <v>0.19823625896225533</v>
      </c>
      <c r="U38">
        <f t="shared" si="3"/>
        <v>6.3685311642167231E-2</v>
      </c>
      <c r="X38">
        <f t="shared" si="4"/>
        <v>0.10763488096373409</v>
      </c>
      <c r="Y38">
        <f t="shared" si="0"/>
        <v>0.30040214688302797</v>
      </c>
      <c r="Z38">
        <f t="shared" si="0"/>
        <v>0.1857244635387045</v>
      </c>
    </row>
    <row r="39" spans="18:26">
      <c r="S39">
        <f t="shared" si="1"/>
        <v>2.4425401234887536E-2</v>
      </c>
      <c r="T39">
        <f>ABS((K11-C11)/K11)</f>
        <v>7.5370905304852354E-2</v>
      </c>
      <c r="U39">
        <f t="shared" si="3"/>
        <v>7.7446328680087301E-2</v>
      </c>
      <c r="X39">
        <f t="shared" si="4"/>
        <v>0.14906327014859744</v>
      </c>
      <c r="Y39">
        <f t="shared" si="0"/>
        <v>0.23876822186967489</v>
      </c>
      <c r="Z39">
        <f t="shared" si="0"/>
        <v>0.15974932512267104</v>
      </c>
    </row>
    <row r="40" spans="18:26">
      <c r="S40">
        <f t="shared" si="1"/>
        <v>2.8760683826701424E-3</v>
      </c>
      <c r="T40">
        <f t="shared" ref="T40:T41" si="5">ABS((K12-C12)/K12)</f>
        <v>3.7770108193361296E-2</v>
      </c>
      <c r="U40">
        <f t="shared" si="3"/>
        <v>0.10567108993729812</v>
      </c>
      <c r="X40">
        <f t="shared" si="4"/>
        <v>0.15995337006572197</v>
      </c>
      <c r="Y40">
        <f t="shared" si="0"/>
        <v>0.21191486719031144</v>
      </c>
      <c r="Z40">
        <f t="shared" si="0"/>
        <v>0.12057249256093916</v>
      </c>
    </row>
    <row r="41" spans="18:26">
      <c r="S41">
        <f t="shared" si="1"/>
        <v>2.1063451242304208E-2</v>
      </c>
      <c r="T41">
        <f t="shared" si="5"/>
        <v>2.6651776749302244E-2</v>
      </c>
      <c r="U41">
        <f t="shared" si="3"/>
        <v>0.12158860131745773</v>
      </c>
      <c r="X41">
        <f t="shared" si="4"/>
        <v>0.18699355867140646</v>
      </c>
      <c r="Y41">
        <f t="shared" si="0"/>
        <v>0.19579870242332104</v>
      </c>
      <c r="Z41">
        <f t="shared" si="0"/>
        <v>0.11768396526862906</v>
      </c>
    </row>
    <row r="42" spans="18:26">
      <c r="S42">
        <f>ABS((J14-B14)/J14)</f>
        <v>2.6288046639510714E-2</v>
      </c>
      <c r="T42">
        <f>ABS((K14-C14)/K14)</f>
        <v>6.791220697424287E-2</v>
      </c>
      <c r="U42">
        <f t="shared" si="3"/>
        <v>0.14209300318039164</v>
      </c>
      <c r="X42">
        <f t="shared" si="4"/>
        <v>0.22037106134350318</v>
      </c>
      <c r="Y42">
        <f t="shared" si="0"/>
        <v>0.22656147446035729</v>
      </c>
      <c r="Z42">
        <f t="shared" si="0"/>
        <v>0.18413168462073073</v>
      </c>
    </row>
    <row r="43" spans="18:26">
      <c r="R43" t="s">
        <v>5</v>
      </c>
      <c r="S43">
        <f>( SUM(S31:S41)/12)*100</f>
        <v>10.019559243374093</v>
      </c>
      <c r="T43">
        <f>( SUM(T31:T41)/12)*100</f>
        <v>149.14512572982375</v>
      </c>
      <c r="U43">
        <f>( SUM(U31:U41)/12)*100</f>
        <v>12.814595875027701</v>
      </c>
      <c r="X43">
        <f t="shared" ref="X43:Z43" si="6">( SUM(X31:X41)/12)*100</f>
        <v>11.144093453729921</v>
      </c>
      <c r="Y43">
        <f t="shared" si="6"/>
        <v>37.071883994910856</v>
      </c>
      <c r="Z43">
        <f t="shared" si="6"/>
        <v>16.806496552044493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Mostafizor</cp:lastModifiedBy>
  <dcterms:created xsi:type="dcterms:W3CDTF">2020-02-09T18:13:37Z</dcterms:created>
  <dcterms:modified xsi:type="dcterms:W3CDTF">2020-02-19T13:56:35Z</dcterms:modified>
</cp:coreProperties>
</file>