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mponente" sheetId="1" r:id="rId4"/>
    <sheet state="visible" name="3V3" sheetId="2" r:id="rId5"/>
    <sheet state="visible" name="5V napajanje" sheetId="3" r:id="rId6"/>
    <sheet state="visible" name="Senzori + pratece komponente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27">
      <text>
        <t xml:space="preserve">isto kao za gornja 2 i ovi imaju isti model na sajtu
	-Aleksandar Milosevic</t>
      </text>
    </comment>
    <comment authorId="0" ref="K21">
      <text>
        <t xml:space="preserve">modeli ovog i iznad njega su isti, mozda treba izmeniti neke parametre u model editoru
	-Aleksandar Milosevic</t>
      </text>
    </comment>
  </commentList>
</comments>
</file>

<file path=xl/sharedStrings.xml><?xml version="1.0" encoding="utf-8"?>
<sst xmlns="http://schemas.openxmlformats.org/spreadsheetml/2006/main" count="820" uniqueCount="559">
  <si>
    <t>GaN Tranzistori</t>
  </si>
  <si>
    <t>Vds [V]</t>
  </si>
  <si>
    <t>Id [A]</t>
  </si>
  <si>
    <t>Rds (max) [mΩ]</t>
  </si>
  <si>
    <t>Qg (max) [nC]</t>
  </si>
  <si>
    <t>Link (digikey/mouser/...)</t>
  </si>
  <si>
    <t>Link (datasheet)</t>
  </si>
  <si>
    <t>In stock</t>
  </si>
  <si>
    <t>Dimenzije</t>
  </si>
  <si>
    <t>Visina</t>
  </si>
  <si>
    <t>Model</t>
  </si>
  <si>
    <t xml:space="preserve">Vf  [mV] body diode (25°C) I=10A </t>
  </si>
  <si>
    <t>Komutacioni gubici [uJ]</t>
  </si>
  <si>
    <t>Cena po komadu</t>
  </si>
  <si>
    <t>poželjno:</t>
  </si>
  <si>
    <t>&gt;=30</t>
  </si>
  <si>
    <t>&gt;5</t>
  </si>
  <si>
    <t>50 što manje</t>
  </si>
  <si>
    <t>što manje</t>
  </si>
  <si>
    <t>(yes/no)</t>
  </si>
  <si>
    <t xml:space="preserve"> [mm]</t>
  </si>
  <si>
    <t>pspice (lib/txt/lib+olb)</t>
  </si>
  <si>
    <t>pspice</t>
  </si>
  <si>
    <t>gtdrv</t>
  </si>
  <si>
    <t>tot</t>
  </si>
  <si>
    <t>EPC2014C</t>
  </si>
  <si>
    <t>https://www.digikey.com/product-detail/en/epc/EPC2014C/917-1082-1-ND/5031698</t>
  </si>
  <si>
    <t>http://epc-co.com/epc/documents/datasheets/EPC2014C_datasheet.pdf</t>
  </si>
  <si>
    <t>yes</t>
  </si>
  <si>
    <t>1.7*1.0</t>
  </si>
  <si>
    <t>lib</t>
  </si>
  <si>
    <t>EPC2015C</t>
  </si>
  <si>
    <t>https://www.digikey.com/product-detail/en/epc/EPC2015C/917-1083-6-ND/5031706</t>
  </si>
  <si>
    <t>http://epc-co.com/epc/documents/datasheets/EPC2015C_datasheet.pdf</t>
  </si>
  <si>
    <t>4.1*1.6</t>
  </si>
  <si>
    <t>EPC2015</t>
  </si>
  <si>
    <t>https://www.digikey.com/product-detail/en/epc/EPC2015/917-1019-2-ND/2351752</t>
  </si>
  <si>
    <t>http://epc-co.com/epc/documents/datasheets/EPC2015_datasheet.pdf</t>
  </si>
  <si>
    <t>EPC2030</t>
  </si>
  <si>
    <t>https://www.digikey.com/product-detail/en/epc/EPC2030/917-1150-2-ND/6167637</t>
  </si>
  <si>
    <t>http://epc-co.com/epc/documents/datasheets/EPC2030_preliminary.pdf</t>
  </si>
  <si>
    <t>EPC2049ENGRT</t>
  </si>
  <si>
    <t>https://www.digikey.com/product-detail/en/epc/EPC2049ENGRT/917-EPC2049ENGRTR-ND/7806979</t>
  </si>
  <si>
    <t>http://epc-co.com/epc/Portals/0/epc/documents/datasheets/epc2049_preliminary.pdf</t>
  </si>
  <si>
    <t>Si Tranzistori</t>
  </si>
  <si>
    <t>NTMFS4939NT1G</t>
  </si>
  <si>
    <t>https://www.digikey.com/product-detail/en/on-semiconductor/NTMFS4939NT1G/NTMFS4939NT1GOSCT-ND/3462452</t>
  </si>
  <si>
    <t>https://www.onsemi.com/pub/Collateral/NTMFS4939N-D.PDF</t>
  </si>
  <si>
    <t>STL10N3LLH5</t>
  </si>
  <si>
    <t>https://www.digikey.com/product-detail/en/stmicroelectronics/STL10N3LLH5/497-11843-2-ND/2756486</t>
  </si>
  <si>
    <t>https://www.st.com/resource/en/datasheet/stl10n3llh5.pdf</t>
  </si>
  <si>
    <t>lib+olb</t>
  </si>
  <si>
    <t>✓</t>
  </si>
  <si>
    <t>STS11NF30L</t>
  </si>
  <si>
    <t>https://www.digikey.com/product-detail/en/stmicroelectronics/STS11NF30L/497-4121-2-ND/721369</t>
  </si>
  <si>
    <t>http://www.st.com/content/ccc/resource/technical/document/datasheet/61/89/e0/a2/19/b0/48/61/CD00001934.pdf/files/CD00001934.pdf/jcr:content/translations/en.CD00001934.pdf</t>
  </si>
  <si>
    <t>SSM3K131TU,LF</t>
  </si>
  <si>
    <t>https://www.digikey.com/product-detail/en/toshiba-semiconductor-and-storage/SSM3K131TULF/SSM3K131TULFDKR-ND/10380383</t>
  </si>
  <si>
    <t>https://toshiba.semicon-storage.com/info/docget.jsp?did=12385&amp;prodName=SSM3K131TU</t>
  </si>
  <si>
    <t>BUK7M15-40HX</t>
  </si>
  <si>
    <t xml:space="preserve"> </t>
  </si>
  <si>
    <t>https://assets.nexperia.com/documents/data-sheet/BUK7M15-40H.pdf</t>
  </si>
  <si>
    <t>SIA471DJ-T1-GE3</t>
  </si>
  <si>
    <t>https://www.digikey.com/product-detail/en/vishay-siliconix/SIA471DJ-T1-GE3/SIA471DJ-T1-GE3TR-ND/10064162</t>
  </si>
  <si>
    <t>http://www.vishay.com/docs/76741/sia471dj.pdf</t>
  </si>
  <si>
    <t>TPN5R203PL,LQ</t>
  </si>
  <si>
    <t>https://www.digikey.com/product-detail/en/toshiba-semiconductor-and-storage/TPN5R203PLLQ/264-TPN5R203PLLQTR-ND/10447092</t>
  </si>
  <si>
    <t>http://toshiba.semicon-storage.com/info/docget.jsp?did=55524&amp;prodName=TPN5R203PL</t>
  </si>
  <si>
    <t>TPN2R903PL,L1Q</t>
  </si>
  <si>
    <t>https://www.digikey.com/product-detail/en/toshiba-semiconductor-and-storage/TPN2R903PLL1Q/264-TPN2R903PLL1QCT-ND/10447157</t>
  </si>
  <si>
    <t>http://toshiba.semicon-storage.com/info/docget.jsp?did=55425&amp;prodName=TPN2R903PL</t>
  </si>
  <si>
    <t>RQ1E075XNTCR</t>
  </si>
  <si>
    <t>https://www.digikey.com/product-detail/en/rohm-semiconductor/RQ1E075XNTCR/RQ1E075XNTCRTR-ND/10233278</t>
  </si>
  <si>
    <t>https://www.rohm.com/datasheet/RQ1E075XN/rq1e075xntcr-e</t>
  </si>
  <si>
    <t>CMS45P03H8-HF</t>
  </si>
  <si>
    <t>https://www.digikey.com/product-detail/en/comchip-technology/CMS45P03H8-HF/641-2053-2-ND/10106883</t>
  </si>
  <si>
    <t>http://www.comchiptech.com/admin/files/product/12036_20190327133534.PDF</t>
  </si>
  <si>
    <t>AONS36316</t>
  </si>
  <si>
    <t>https://www.digikey.com/product-detail/en/alpha-omega-semiconductor-inc/AONS36316/785-1841-2-ND/9974873</t>
  </si>
  <si>
    <t>http://www.aosmd.com/res/data_sheets/AONS36316.pdf</t>
  </si>
  <si>
    <t>RXH070N03TB1</t>
  </si>
  <si>
    <t>https://www.digikey.com/product-detail/en/rohm-semiconductor/RXH070N03TB1/RXH070N03TB1TR-ND/10233333</t>
  </si>
  <si>
    <t>https://www.rohm.com/datasheet/RXH070N03/rxh070n03-e</t>
  </si>
  <si>
    <t>NVTFS003N04CTAG</t>
  </si>
  <si>
    <t>https://www.digikey.com/product-detail/en/on-semiconductor/NVTFS003N04CTAG/NVTFS003N04CTAGOSTR-ND/10064793</t>
  </si>
  <si>
    <t>https://www.onsemi.com/pub/Collateral/NVTFS003N04C-D.PDF</t>
  </si>
  <si>
    <t>olb</t>
  </si>
  <si>
    <t>NTMYS011N04CTWG</t>
  </si>
  <si>
    <t>https://www.digikey.com/product-detail/en/on-semiconductor/NTMYS011N04CTWG/NTMYS011N04CTWGOSTR-ND/10273412</t>
  </si>
  <si>
    <t>https://www.onsemi.com/pub/Collateral/NTMYS011N04C-D.PDF</t>
  </si>
  <si>
    <t>NTTFS4C13NTAG</t>
  </si>
  <si>
    <t>https://www.digikey.com/product-detail/en/on-semiconductor/NTTFS4C13NTAG/NTTFS4C13NTAGOSCT-ND/8538820</t>
  </si>
  <si>
    <t>http://www.onsemi.com/pub/Collateral/NTTFS4C13N-D.PDF</t>
  </si>
  <si>
    <t>NTMFS4C10NT1G</t>
  </si>
  <si>
    <t>https://www.digikey.com/product-detail/en/on-semiconductor/NTMFS4C10NT1G/NTMFS4C10NT1GOSCT-ND/5131390</t>
  </si>
  <si>
    <t>http://www.onsemi.com/pub/Collateral/NTMFS4C10N-D.PDF</t>
  </si>
  <si>
    <t>NTMFS4C09NT1G</t>
  </si>
  <si>
    <t>https://www.digikey.com/product-detail/en/on-semiconductor/NTMFS4C09NT1G/NTMFS4C09NT1GOSCT-ND/5131398</t>
  </si>
  <si>
    <t>http://www.onsemi.com/pub/Collateral/NTMFS4C09N-D.PDF</t>
  </si>
  <si>
    <t>https://www.digikey.com/product-detail/en/on-semiconductor/NTD4969NT4G/NTD4969NT4GOSCT-ND/5213360</t>
  </si>
  <si>
    <t>http://www.onsemi.com/pub/Collateral/NTD4969N-D.PDF</t>
  </si>
  <si>
    <t>NTMFS4955NT3G</t>
  </si>
  <si>
    <t>https://www.digikey.com/product-detail/en/on-semiconductor/NTMFS4955NT3G/NTMFS4955NT3GOSCT-ND/9087568</t>
  </si>
  <si>
    <t>http://www.onsemi.com/pub/Collateral/NTMFS4955N-D.PDF</t>
  </si>
  <si>
    <t>FK8V03040L</t>
  </si>
  <si>
    <t>https://www.digikey.com/product-detail/en/panasonic-electronic-components/FK8V03040L/FK8V03040LCT-ND/2799378</t>
  </si>
  <si>
    <t>https://industrial.panasonic.com/content/data/SC/ds/ds4/FK8V0304_E.pdf</t>
  </si>
  <si>
    <t>NTD4860NT4G</t>
  </si>
  <si>
    <t>https://www.digikey.com/product-detail/en/on-semiconductor/NTD4860NT4G/NTD4860NT4GOSCT-ND/9087553</t>
  </si>
  <si>
    <t>http://www.onsemi.com/pub/Collateral/NTD4860N.PDF</t>
  </si>
  <si>
    <t>NTD4858NT4G</t>
  </si>
  <si>
    <t>https://www.digikey.com/product-detail/en/on-semiconductor/NTD4858NT4G/NTD4858NT4GOSCT-ND/2705196</t>
  </si>
  <si>
    <t>http://www.onsemi.com/pub/Collateral/NTD4858N-D.PDF</t>
  </si>
  <si>
    <t>BSZ060NE2LSATMA1</t>
  </si>
  <si>
    <t>https://www.digikey.com/product-detail/en/infineon-technologies/BSZ060NE2LSATMA1/BSZ060NE2LSATMA1CT-ND/3196517</t>
  </si>
  <si>
    <t>https://www.infineon.com/dgdl/BSZ060NE2LS_Rev+2.1.pdf?folderId=db3a304313b8b5a60113cee8763b02d7&amp;fileId=db3a30432ea425a4012ec927cb360e1f</t>
  </si>
  <si>
    <t>L-buck ulaz</t>
  </si>
  <si>
    <t>L</t>
  </si>
  <si>
    <t>Ron</t>
  </si>
  <si>
    <t>fsw</t>
  </si>
  <si>
    <t>Digikey</t>
  </si>
  <si>
    <t>Datasheet</t>
  </si>
  <si>
    <t>Ripple napona</t>
  </si>
  <si>
    <t>Ripple struje kalema</t>
  </si>
  <si>
    <t>11.3u</t>
  </si>
  <si>
    <t>300kHz</t>
  </si>
  <si>
    <t>396mW</t>
  </si>
  <si>
    <t>https://www.digikey.com/product-detail/en/w-rth-elektronik/7443551111/732-1139-1-ND/1639200</t>
  </si>
  <si>
    <t>https://katalog.we-online.com/pbs/datasheet/7443551111.pdf</t>
  </si>
  <si>
    <t>35mV</t>
  </si>
  <si>
    <t>1,2A (20%)</t>
  </si>
  <si>
    <t>7.3u</t>
  </si>
  <si>
    <t>5.9m</t>
  </si>
  <si>
    <t>317mw</t>
  </si>
  <si>
    <t>https://www.digikey.com/product-detail/en/w-rth-elektronik/7443551730/732-1137-1-ND/1639198</t>
  </si>
  <si>
    <t>https://katalog.we-online.com/pbs/datasheet/7443551730.pdf</t>
  </si>
  <si>
    <t>50mV</t>
  </si>
  <si>
    <t>1,8A (30%)</t>
  </si>
  <si>
    <t>L-buck izlaz</t>
  </si>
  <si>
    <t>2.2u</t>
  </si>
  <si>
    <t>96mW</t>
  </si>
  <si>
    <t>https://www.digikey.com/product-detail/en/w-rth-elektronik/74439369022/732-10708-1-ND/6236345</t>
  </si>
  <si>
    <t>https://katalog.we-online.com/pbs/datasheet/74439369022.pdf</t>
  </si>
  <si>
    <t>5,6u</t>
  </si>
  <si>
    <t>6,4m</t>
  </si>
  <si>
    <t>177mW</t>
  </si>
  <si>
    <t>https://www.digikey.com/product-detail/en/w-rth-elektronik/74439369056/732-10711-1-ND/6236348</t>
  </si>
  <si>
    <t>https://katalog.we-online.com/pbs/datasheet/74439369056.pdf</t>
  </si>
  <si>
    <t>4,7u</t>
  </si>
  <si>
    <t>5,4m</t>
  </si>
  <si>
    <t>155mW</t>
  </si>
  <si>
    <t>https://www.digikey.com/product-detail/en/w-rth-elektronik/74439369047/732-10710-1-ND/6236347</t>
  </si>
  <si>
    <t>https://katalog.we-online.com/pbs/datasheet/74439369047.pdf</t>
  </si>
  <si>
    <t>6,8u</t>
  </si>
  <si>
    <t>7,6m</t>
  </si>
  <si>
    <t>204mW</t>
  </si>
  <si>
    <t>https://www.digikey.com/product-detail/en/w-rth-elektronik/74439369068/732-10712-1-ND/6236349</t>
  </si>
  <si>
    <t>https://katalog.we-online.com/pbs/datasheet/74439369068.pdf</t>
  </si>
  <si>
    <t>Si-Driveri</t>
  </si>
  <si>
    <t>Vhss [V]</t>
  </si>
  <si>
    <t>Source current [A]</t>
  </si>
  <si>
    <t>Sink Current[A]</t>
  </si>
  <si>
    <t>Propagation delay[ns]</t>
  </si>
  <si>
    <t>Link mouser/digikey</t>
  </si>
  <si>
    <t>Dimenzije[mm]</t>
  </si>
  <si>
    <t>Bootstrap</t>
  </si>
  <si>
    <t>Opseg napona Vin [V]</t>
  </si>
  <si>
    <t>Rout</t>
  </si>
  <si>
    <t>Rg</t>
  </si>
  <si>
    <t>UCC27211A-Q1</t>
  </si>
  <si>
    <t>https://eu.mouser.com/ProductDetail/Texas-Instruments/UCC27211AQDDARQ1?qs=n%252bTO0c4TDSYQNOcAHEGCfA%3D%3D</t>
  </si>
  <si>
    <t>http://www.ti.com/lit/ds/symlink/ucc27211a-q1.pdf</t>
  </si>
  <si>
    <t>4.89*6,2</t>
  </si>
  <si>
    <t>kondenzator</t>
  </si>
  <si>
    <t>HIP2105, HIP2106A</t>
  </si>
  <si>
    <t>https://eu.mouser.com/datasheet/2/277/MPQ1924_r1.0-1384633.pdf</t>
  </si>
  <si>
    <t>5*6.2</t>
  </si>
  <si>
    <t>MP18024</t>
  </si>
  <si>
    <t>https://eu.mouser.com/datasheet/2/277/MP18024_r1.0-1384054.pdf</t>
  </si>
  <si>
    <t>https://eu.mouser.com/ProductDetail/Monolithic-Power-Systems-MPS/MP18024HN-LF-P?qs=sGAEpiMZZMvQcoNRkxSQks3vWN8YnfEptntjYUOxZfE%3D</t>
  </si>
  <si>
    <t>https://eu.mouser.com/datasheet/2/698/hip2105-06a-1528761.pdf</t>
  </si>
  <si>
    <t>https://eu.mouser.com/ProductDetail/Renesas-Intersil/HIP2106AIRZ?qs=sGAEpiMZZMvQcoNRkxSQktSdSUdwgGeppBYqPJdCJnA%3D</t>
  </si>
  <si>
    <t>3*3</t>
  </si>
  <si>
    <t>tps28225</t>
  </si>
  <si>
    <t>http://www.ti.com/lit/ds/symlink/tps28225.pdf</t>
  </si>
  <si>
    <t>https://www.digikey.com/product-detail/en/texas-instruments/TPS28225DRBR/296-46379-1-ND/7033553</t>
  </si>
  <si>
    <t>LM27222</t>
  </si>
  <si>
    <t>http://www.ti.com/lit/ds/symlink/lm27222.pdf</t>
  </si>
  <si>
    <t>https://www.digikey.com/product-detail/en/texas-instruments/LM27222SD-NOPB/296-40167-6-ND/5179277</t>
  </si>
  <si>
    <t>4*4</t>
  </si>
  <si>
    <t>dioda kondenzator</t>
  </si>
  <si>
    <t>MCP14700-E/MF</t>
  </si>
  <si>
    <t>http://ww1.microchip.com/downloads/en/DeviceDoc/22201B.pdf</t>
  </si>
  <si>
    <t>https://www.digikey.com/product-detail/en/microchip-technology/MCP14700-E-MF/MCP14700-E-MF-ND/2171226</t>
  </si>
  <si>
    <t>DGD05473</t>
  </si>
  <si>
    <t>https://www.diodes.com/assets/Datasheets/DGD05473.pdf</t>
  </si>
  <si>
    <t>https://www.digikey.com/product-detail/en/diodes-incorporated/DGD05473FN-7/DGD05473FN-7DITR-ND/8126115</t>
  </si>
  <si>
    <t>DGD05463</t>
  </si>
  <si>
    <t>https://www.diodes.com/assets/Datasheets/DGD05463.pdf</t>
  </si>
  <si>
    <t>https://www.digikey.com/product-detail/en/diodes-incorporated/DGD05463FN-7/DGD05463FN-7DITR-ND/8550783</t>
  </si>
  <si>
    <t>Propratne komponente za Si-Driver</t>
  </si>
  <si>
    <t>Cboot</t>
  </si>
  <si>
    <t>Cvcc decoupling</t>
  </si>
  <si>
    <t>Rpwm pull down</t>
  </si>
  <si>
    <t>Gate resistor</t>
  </si>
  <si>
    <t>Buffer output capacitor</t>
  </si>
  <si>
    <t>https://www.digikey.com/product-detail/en/yageo/CC0603ZRY5V9BB224/311-1830-1-ND/5195732</t>
  </si>
  <si>
    <t>https://www.digikey.com/product-detail/en/murata-electronics/GCM188L81H104KA57D/490-6049-1-ND/3845249</t>
  </si>
  <si>
    <t>https://www.digikey.com/product-detail/en/yageo/RC0603FR-07220KL/311-220KHRCT-ND/730009</t>
  </si>
  <si>
    <t>https://www.digikey.com/product-detail/en/yageo/RC0603FR-0710RL/311-10.0HRCT-ND/729826</t>
  </si>
  <si>
    <t>https://www.digikey.com/product-detail/en/kemet/C0402C102K9RACTU/399-8941-1-ND/3522458</t>
  </si>
  <si>
    <t>Zener dioda za aux supply</t>
  </si>
  <si>
    <t>VR [V]</t>
  </si>
  <si>
    <t>I0 [A]</t>
  </si>
  <si>
    <t>VF [V]</t>
  </si>
  <si>
    <t>CUHS20S30</t>
  </si>
  <si>
    <t>https://eu.mouser.com/datasheet/2/408/CUHS20S30_datasheet_en_20190925-1505248.pdf</t>
  </si>
  <si>
    <t>https://eu.mouser.com/ProductDetail/Toshiba/CUHS20S30H3F?qs=%2Fha2pyFadugVnzvuqBQjK6rZyr9PV1biNmVOtk36VK1SxEuLrQUBxA%3D%3D</t>
  </si>
  <si>
    <t>2.5*1.4</t>
  </si>
  <si>
    <t>DC/DC pretvarači za napajanja</t>
  </si>
  <si>
    <t>Iout [mA]</t>
  </si>
  <si>
    <t>Isolated?</t>
  </si>
  <si>
    <t>Vin [V]</t>
  </si>
  <si>
    <t>Vout [V]</t>
  </si>
  <si>
    <t>Link</t>
  </si>
  <si>
    <t>Dimensions [mm]</t>
  </si>
  <si>
    <t>Height [mm]</t>
  </si>
  <si>
    <t>Efikasnost [%]</t>
  </si>
  <si>
    <t>TRS 2-0910</t>
  </si>
  <si>
    <t>da</t>
  </si>
  <si>
    <t>4.5 – 13.2</t>
  </si>
  <si>
    <t>https://eu.mouser.com/datasheet/2/687/trs2-datasheet-1359203.pdf</t>
  </si>
  <si>
    <t>https://eu.mouser.com/ProductDetail/TRACO-Power/TBA-1-0510?qs=sGAEpiMZZMsc0tfZmXiUnQ%252BwKZhbvwnuH1hr3bI3MSLpkkgkaBU0aw%3D%3D</t>
  </si>
  <si>
    <t>12.1*11.9</t>
  </si>
  <si>
    <t>TBA 1-0510</t>
  </si>
  <si>
    <t>4.5 - 5.5</t>
  </si>
  <si>
    <t>https://eu.mouser.com/datasheet/2/687/tba1-datasheet-1570053.pdf</t>
  </si>
  <si>
    <t>6.11*11.68</t>
  </si>
  <si>
    <t>TEC 3-1210WI</t>
  </si>
  <si>
    <t xml:space="preserve">4.5 – 18 </t>
  </si>
  <si>
    <t>https://eu.mouser.com/datasheet/2/687/tec3wi-datasheet-1317810.pdf</t>
  </si>
  <si>
    <t>https://eu.mouser.com/ProductDetail/TRACO-Power/TEC-3-1210WI?qs=sGAEpiMZZMsc0tfZmXiUnQ%252BwKZhbvwnuwS7lkXzCnoaMzNGhxvmEOA%3D%3D</t>
  </si>
  <si>
    <t>21.8*9.1</t>
  </si>
  <si>
    <t>TIM 2-0910SM</t>
  </si>
  <si>
    <t>4.5 - 12</t>
  </si>
  <si>
    <t>https://eu.mouser.com/datasheet/2/687/tim2sm-datasheet-1313925.pdf</t>
  </si>
  <si>
    <t>https://eu.mouser.com/ProductDetail/TRACO-Power/TIM-2-0910SM?qs=sGAEpiMZZMsc0tfZmXiUnQ%252BwKZhbvwnusdNEwxrqrxwBHgVugvyYTw%3D%3D</t>
  </si>
  <si>
    <t>24*10</t>
  </si>
  <si>
    <t>TEC 2-0910</t>
  </si>
  <si>
    <t>https://eu.mouser.com/datasheet/2/687/tec2-datasheet-1317803.pdf</t>
  </si>
  <si>
    <t>https://eu.mouser.com/ProductDetail/TRACO-Power/TEC-2-0910?qs=sGAEpiMZZMsc0tfZmXiUnQ%252BwKZhbvwnubGIXyXdQHCKTPvgejBG7QA%3D%3D</t>
  </si>
  <si>
    <t>21*9</t>
  </si>
  <si>
    <t>TSR 2-2433</t>
  </si>
  <si>
    <t>4.75 - 36</t>
  </si>
  <si>
    <t>https://eu.mouser.com/datasheet/2/687/tsr2-datasheet-911338.pdf</t>
  </si>
  <si>
    <t>https://eu.mouser.com/ProductDetail/TRACO-Power/TSR-2-2433?qs=sGAEpiMZZMsc0tfZmXiUnSqq4KnYcUP%252BJ%2FvJkfP6xeL0Ns8mTidAvg%3D%3D</t>
  </si>
  <si>
    <t>7.5*14</t>
  </si>
  <si>
    <t>R-78B3.3-2.0</t>
  </si>
  <si>
    <t>4.75-32</t>
  </si>
  <si>
    <t>https://eu.mouser.com/datasheet/2/468/R-78Bxx-2.0-1093437.pdf</t>
  </si>
  <si>
    <t>https://eu.mouser.com/ProductDetail/RECOM-Power/R-78B33-20?qs=sGAEpiMZZMsc0tfZmXiUnXm6oOx0E37xCNcD%252BRwVghS7gq6bLGBtkA%3D%3D</t>
  </si>
  <si>
    <t>11.5*8.5</t>
  </si>
  <si>
    <t>TDL 2-0510</t>
  </si>
  <si>
    <t>4.5-10</t>
  </si>
  <si>
    <t>https://eu.mouser.com/ProductDetail/TRACO-Power/TDL-2-0510?qs=sGAEpiMZZMsc0tfZmXiUnSqq4KnYcUP%252Bh%252BmuNkl8S3EKMUmMtX6Gjw%3D%3D</t>
  </si>
  <si>
    <t>https://eu.mouser.com/datasheet/2/687/tdl2-datasheet-911347.pdf</t>
  </si>
  <si>
    <t>14*7.6</t>
  </si>
  <si>
    <t>TDN 3-1210WISM</t>
  </si>
  <si>
    <t>4.5-18</t>
  </si>
  <si>
    <t>https://eu.mouser.com/ProductDetail/TRACO-Power/TDN-3-1210WISM?qs=sGAEpiMZZMvGsmoEFRKS8CN2kBqtyK2c5AP3h5HZyAlWx6I2yCuRTw%3D%3D</t>
  </si>
  <si>
    <t>https://www.tracopower.com/products/tdn3wism.pdf</t>
  </si>
  <si>
    <t>9.1*14</t>
  </si>
  <si>
    <t>DC Link</t>
  </si>
  <si>
    <t>U [V]</t>
  </si>
  <si>
    <t>I ripple [A]</t>
  </si>
  <si>
    <t>ESR [mOhm]</t>
  </si>
  <si>
    <t>I leakage [uA]</t>
  </si>
  <si>
    <t>link</t>
  </si>
  <si>
    <t>ECASD91A107M010K00</t>
  </si>
  <si>
    <t>https://www.digikey.com/product-detail/en/murata-electronics/ECASD91A107M010K00/490-5472-1-ND/2294813</t>
  </si>
  <si>
    <t>https://www.murata.com/~/media/webrenewal/support/library/catalog/products/capacitor/polymer/c90e.ashx?la=en-us</t>
  </si>
  <si>
    <t>7.3x4.3</t>
  </si>
  <si>
    <t>PCF1A121MCL1GS</t>
  </si>
  <si>
    <t>https://www.digikey.com/product-detail/en/nichicon/PCF1A271MCL4GS/493-13999-2-ND/2549400</t>
  </si>
  <si>
    <t>https://www.nichicon.co.jp/english/products/pdfs/e-pcf.pdf</t>
  </si>
  <si>
    <t>8x8</t>
  </si>
  <si>
    <t>A700X107M008ATE010</t>
  </si>
  <si>
    <t>https://www.digikey.com/product-detail/en/kemet/A700X107M008ATE010/399-11381-1-ND/4552858</t>
  </si>
  <si>
    <t>https://content.kemet.com/datasheets/KEM_T2020_A700.pdf</t>
  </si>
  <si>
    <t>A700X107M010ATE010</t>
  </si>
  <si>
    <t>https://www.digikey.com/product-detail/en/kemet/A700X107M010ATE010/399-11382-1-ND/4552859</t>
  </si>
  <si>
    <t>Kondenzator na ulaznom baku (izlaz bucka)</t>
  </si>
  <si>
    <t>Capacitance [uF]</t>
  </si>
  <si>
    <t>CL05A106MP8NUB8</t>
  </si>
  <si>
    <t>http://www.samsungsem.com/kr/support/product-search/mlcc/__icsFiles/afieldfile/2019/05/10/19-CL05A106MP8NUB8.pdf</t>
  </si>
  <si>
    <t>https://www.digikey.com/products/en/capacitors/ceramic-capacitors/60?k=&amp;pkeyword=&amp;sv=0&amp;pv16=39158&amp;sf=1&amp;FV=14%7C108742%2C14%7C143803%2C14%7C159247%2C14%7C194844%2C14%7C74515%2Cmu10%C2%B5F%7C2049%2Cmu12%C2%B5F%7C2049%2Cmu8.2%C2%B5F%7C2049%2C-8%7C60%2C1989%7C0&amp;quantity=&amp;ColumnSort=0&amp;page=1&amp;pageSize=25</t>
  </si>
  <si>
    <t>1*0.5</t>
  </si>
  <si>
    <t>Kondenzator na ulaznom baku (ulaz bucka)</t>
  </si>
  <si>
    <t>C2012X5R1V226M125AC</t>
  </si>
  <si>
    <t>Dioda</t>
  </si>
  <si>
    <t>I  [A]</t>
  </si>
  <si>
    <t>Speed</t>
  </si>
  <si>
    <t>CUHS20S30,H3F</t>
  </si>
  <si>
    <t>500ns</t>
  </si>
  <si>
    <t>500uA</t>
  </si>
  <si>
    <t>https://www.digikey.com/product-detail/en/toshiba-semiconductor-and-storage/CUHS20S30H3F/CUHS20S30H3FCT-ND/9749645</t>
  </si>
  <si>
    <t>C na izlazu</t>
  </si>
  <si>
    <t>GRM21BR61A476ME15L</t>
  </si>
  <si>
    <t>https://search.murata.co.jp/Ceramy/image/img/A01X/G101/ENG/GRM21BR61A476ME15-01.pdf</t>
  </si>
  <si>
    <t>https://www.digikey.com/product-detail/en/murata-electronics/GRM21BR61A476ME15L/490-9961-1-ND/5026442</t>
  </si>
  <si>
    <t>C na izlazu - Baterija</t>
  </si>
  <si>
    <t>A700D476M12RATE025</t>
  </si>
  <si>
    <t>https://www.digikey.com/product-detail/en/kemet/A700D476M12RATE025/399-5294-1-ND/1842051</t>
  </si>
  <si>
    <t>Sajt za odredjivanje otp keramickih: https://ds.murata.co.jp/simsurfing/mlcc.html?partnumbers=[%22GRM32ER61C476ME15%22]&amp;oripartnumbers=[%22GRM32ER61C476ME15L%22]&amp;rgear=jomoqke&amp;rgearinfo=com&amp;fbclid=IwAR32bvlV7CsZpnpMEx5NKrOah8ao60aESLbPVxn8DfEcI3lpc1yQ3yU0yDM</t>
  </si>
  <si>
    <t>L kod baterije</t>
  </si>
  <si>
    <t>I[A]</t>
  </si>
  <si>
    <t>L[uH]</t>
  </si>
  <si>
    <t>ESR[mOhm]</t>
  </si>
  <si>
    <t>Isat[A]</t>
  </si>
  <si>
    <t>SPM4030T-R60M</t>
  </si>
  <si>
    <t>https://product.tdk.com/info/en/catalog/datasheets/inductor_commercial_power_spm4030_en.pdf</t>
  </si>
  <si>
    <t>https://www.digikey.com/product-detail/en/tdk-corporation/SPM4030T-R60M/445-175208-1-ND/7803503</t>
  </si>
  <si>
    <t>Solarni panel</t>
  </si>
  <si>
    <t>https://docs.rs-online.com/259d/0900766b8171c20b.pdf</t>
  </si>
  <si>
    <t>https://uk.rs-online.com/web/p/solar-panels/1881231/</t>
  </si>
  <si>
    <t>Cfly</t>
  </si>
  <si>
    <t>Kapacitivnost  [uF]</t>
  </si>
  <si>
    <t>Induktivnost [uH]</t>
  </si>
  <si>
    <t>Cout</t>
  </si>
  <si>
    <t>Boost Kalem</t>
  </si>
  <si>
    <t>Manufacturer</t>
  </si>
  <si>
    <t>L [µH]</t>
  </si>
  <si>
    <t>Nom. struja [Arms]</t>
  </si>
  <si>
    <t>Struja zasićenja [A]</t>
  </si>
  <si>
    <t>DCR [mΩ]</t>
  </si>
  <si>
    <t>Dužina [mm]</t>
  </si>
  <si>
    <t>Širina [mm]</t>
  </si>
  <si>
    <t>Visina [mm]</t>
  </si>
  <si>
    <t>SRF [MHz]</t>
  </si>
  <si>
    <t>Redna veza</t>
  </si>
  <si>
    <t>Proračun gubitaka</t>
  </si>
  <si>
    <t>-</t>
  </si>
  <si>
    <t>&gt;=33</t>
  </si>
  <si>
    <t>&gt;=5</t>
  </si>
  <si>
    <t>&gt;=7</t>
  </si>
  <si>
    <t>što manji</t>
  </si>
  <si>
    <t>&lt;&lt;20</t>
  </si>
  <si>
    <t>&gt;3</t>
  </si>
  <si>
    <t>SRP2313AA-680M</t>
  </si>
  <si>
    <t>Bourns</t>
  </si>
  <si>
    <t>https://www.digikey.com/products/en/inductors-coils-chokes/fixed-inductors/71?k=&amp;pkeyword=&amp;pv2087=u68%C2%B5H&amp;umin2088=12&amp;rfu2088=A&amp;FV=ffe00047&amp;quantity=0&amp;ColumnSort=0&amp;page=1&amp;newproducts=1&amp;pageSize=25</t>
  </si>
  <si>
    <t>https://www.bourns.com/docs/Product-Datasheets/SRP2313AA.pdf</t>
  </si>
  <si>
    <t>DA</t>
  </si>
  <si>
    <t>LDO</t>
  </si>
  <si>
    <t>Iq [uA]</t>
  </si>
  <si>
    <t>NCP718</t>
  </si>
  <si>
    <t>2.5-24</t>
  </si>
  <si>
    <t>https://www.digikey.com/product-detail/en/on-semiconductor/NCP718BMT500TBG/NCP718BMT500TBGOSCT-ND/9922638</t>
  </si>
  <si>
    <t>https://www.onsemi.com/pub/Collateral/NCP718-D.PDF</t>
  </si>
  <si>
    <t>TPS70950QDBVRQ1</t>
  </si>
  <si>
    <t>2.5-30</t>
  </si>
  <si>
    <t>https://www.digikey.com/product-detail/en/texas-instruments/TPS70950QDBVRQ1/296-40935-1-ND/5178812</t>
  </si>
  <si>
    <t>http://www.ti.com/lit/ds/symlink/tps709-q1.pdf</t>
  </si>
  <si>
    <t>Novi LDO za prototip 2</t>
  </si>
  <si>
    <t>Iout x Vout [W]</t>
  </si>
  <si>
    <t>LM2941LD/NOPB</t>
  </si>
  <si>
    <t>https://www.digikey.com/product-detail/en/texas-instruments/LM2941LD-NOPB/LM2941LD-NOPBCT-ND/2469091?fbclid=IwAR1BCqZUXkX6LDQdMDjOmUZODTOaypeuYsSmTSAoL66sfcXqSg6ednGSyVM</t>
  </si>
  <si>
    <t>Shottky diode, za aux power supply</t>
  </si>
  <si>
    <t>https://www.digikey.com/product-detail/en/rohm-semiconductor/RB400VAM-50TR/RB400VAM-50CT-ND/7798411</t>
  </si>
  <si>
    <t>za manje struje</t>
  </si>
  <si>
    <t>Tip senzora</t>
  </si>
  <si>
    <t>Za merenje struje [A]</t>
  </si>
  <si>
    <t>Broj kanala</t>
  </si>
  <si>
    <t>Osetljivost [mV/A]</t>
  </si>
  <si>
    <t>Frekvencija</t>
  </si>
  <si>
    <t>Linearnost</t>
  </si>
  <si>
    <t>Tacnost</t>
  </si>
  <si>
    <t>Napon napajanja</t>
  </si>
  <si>
    <t>Vreme reagovanja</t>
  </si>
  <si>
    <t>Temperatura</t>
  </si>
  <si>
    <t>Polarizacija</t>
  </si>
  <si>
    <t>Supply Voltage[V]</t>
  </si>
  <si>
    <t>Supply Current Max[mA]</t>
  </si>
  <si>
    <t>Pmax[mW]</t>
  </si>
  <si>
    <t>ACS70331EESATR-005B3</t>
  </si>
  <si>
    <t>Halov efekat, otvorena petlja</t>
  </si>
  <si>
    <t>DC ~ 1MHz</t>
  </si>
  <si>
    <t>±0.2%</t>
  </si>
  <si>
    <t>±2%</t>
  </si>
  <si>
    <t>3V ~ 4.5V</t>
  </si>
  <si>
    <t>535ns</t>
  </si>
  <si>
    <t>-40°C ~ 85°C</t>
  </si>
  <si>
    <t>biderekcioni</t>
  </si>
  <si>
    <t>https://www.digikey.com/product-detail/en/allegro-microsystems/ACS70331EESATR-005B3/620-1887-1-ND/8120687</t>
  </si>
  <si>
    <t>ACS70331EESATR-2P5U3</t>
  </si>
  <si>
    <t>GMR</t>
  </si>
  <si>
    <t>biderkicioni</t>
  </si>
  <si>
    <t>https://www.digikey.com/product-detail/en/allegro-microsystems/ACS70331EESATR-2P5U3/620-1890-1-ND/8120690</t>
  </si>
  <si>
    <t>CQ330G</t>
  </si>
  <si>
    <t>1MHz</t>
  </si>
  <si>
    <t>±0.6%</t>
  </si>
  <si>
    <t>±0.5%</t>
  </si>
  <si>
    <t>4.5V ~ 5.5V</t>
  </si>
  <si>
    <t>0.5µs</t>
  </si>
  <si>
    <t>-40°C ~ 90°C</t>
  </si>
  <si>
    <t>biderkcioni</t>
  </si>
  <si>
    <t>https://www.digikey.com/product-detail/en/akm-semiconductor-inc/CQ330G/974-1140-1-ND/6149124</t>
  </si>
  <si>
    <t>za vece struje</t>
  </si>
  <si>
    <t>ACS724LLCTR-10AB-T</t>
  </si>
  <si>
    <t>200mv/A</t>
  </si>
  <si>
    <t>DC ~ 120kHz</t>
  </si>
  <si>
    <t>±1.5%</t>
  </si>
  <si>
    <t>±1%</t>
  </si>
  <si>
    <t>4µs</t>
  </si>
  <si>
    <t>-40°C ~ 150°C</t>
  </si>
  <si>
    <t>https://www.digikey.com/product-detail/en/allegro-microsystems/ACS724LLCTR-10AB-T/620-1719-1-ND/5175296?fbclid=IwAR2dunRqAPuyyRJwXDwA1rIBSVuss-EyYigX5bAglg4nHvzQzKXlSkgZYUQ</t>
  </si>
  <si>
    <t>HLSR 10-SM</t>
  </si>
  <si>
    <t>80mV/A</t>
  </si>
  <si>
    <t>400kHz</t>
  </si>
  <si>
    <t>5V</t>
  </si>
  <si>
    <t>2.5µs</t>
  </si>
  <si>
    <t>-40°C ~ 105°C</t>
  </si>
  <si>
    <t>https://www.digikey.com/product-detail/en/lem-usa-inc/HLSR-10-SM/398-1126-ND/4331983</t>
  </si>
  <si>
    <t>HLSR 10-SM/SP33</t>
  </si>
  <si>
    <t>isti kao senzor iznad samo za napajanje 3.3 V</t>
  </si>
  <si>
    <t>https://www.digikey.com/product-detail/en/lem-usa-inc/HLSR-10-SM-SP33/398-1136-ND/4331960</t>
  </si>
  <si>
    <t>GO 10-SMS</t>
  </si>
  <si>
    <t>Halov efekat</t>
  </si>
  <si>
    <t>DC ~ 300kHz</t>
  </si>
  <si>
    <t>±0.3%</t>
  </si>
  <si>
    <t>±1.3%</t>
  </si>
  <si>
    <t>2µs</t>
  </si>
  <si>
    <t>-40°C ~ 125°C (TA)</t>
  </si>
  <si>
    <t>https://www.digikey.com/product-detail/en/lem-usa-inc/GO-10-SMS/398-1230-2-ND/8119195</t>
  </si>
  <si>
    <t>CQ3300</t>
  </si>
  <si>
    <t>325mV/A</t>
  </si>
  <si>
    <t>https://www.digikey.com/product-detail/en/akm-semiconductor-inc/CQ3300/974-1087-1-ND/5419629</t>
  </si>
  <si>
    <t>HO 8-NSM/SP33-1000</t>
  </si>
  <si>
    <t>DC ~ 250kHz</t>
  </si>
  <si>
    <t>3.5µs</t>
  </si>
  <si>
    <t>https://www.digikey.com/product-detail/en/lem-usa-inc/HO-8-NSM-SP33-1000/398-1150-ND/4331971</t>
  </si>
  <si>
    <t>HO 8-NSM-0000</t>
  </si>
  <si>
    <t>isti kao senzor iznad samo za napajanje 5 V</t>
  </si>
  <si>
    <t>https://www.digikey.com/product-detail/en/lem-usa-inc/HO-8-NSM-0000/398-1147-ND/4331977</t>
  </si>
  <si>
    <t>svi senzori su surface mount</t>
  </si>
  <si>
    <t>Pratece konponente za dc/dc 5V na 3.3V</t>
  </si>
  <si>
    <t>pin</t>
  </si>
  <si>
    <t>konekcija</t>
  </si>
  <si>
    <t>pinovi</t>
  </si>
  <si>
    <t>kapacitivnost</t>
  </si>
  <si>
    <t>napon/struja</t>
  </si>
  <si>
    <t>pakovanje</t>
  </si>
  <si>
    <t>Vin-(GND)</t>
  </si>
  <si>
    <t xml:space="preserve">Vout+ -- Vout- </t>
  </si>
  <si>
    <t>VIn+(Vcc)</t>
  </si>
  <si>
    <t>no pin</t>
  </si>
  <si>
    <t>Vin</t>
  </si>
  <si>
    <t>4.7uF</t>
  </si>
  <si>
    <t>O603</t>
  </si>
  <si>
    <t>https://www.digikey.com/product-detail/en/samsung-electro-mechanics/CL10A475KA8NQNC/1276-1900-1-ND/3889986</t>
  </si>
  <si>
    <t>On/Off</t>
  </si>
  <si>
    <t>Vout</t>
  </si>
  <si>
    <t>10uF</t>
  </si>
  <si>
    <t>3.3V</t>
  </si>
  <si>
    <t>https://www.digikey.com/product-detail/en/murata-electronics/GRM188R61A106KE69J/490-14372-1-ND/6606833</t>
  </si>
  <si>
    <t>no con</t>
  </si>
  <si>
    <t>VLS252010HBX-2R2M-1</t>
  </si>
  <si>
    <t>L=2.2uF</t>
  </si>
  <si>
    <t>https://eu.mouser.com/datasheet/2/400/nductor_commercial_power_vls252010hbx-1_en-776076.pdf</t>
  </si>
  <si>
    <t>Vout-</t>
  </si>
  <si>
    <t>Vout+</t>
  </si>
  <si>
    <t>Buffer</t>
  </si>
  <si>
    <t>Schmitt</t>
  </si>
  <si>
    <t>non-inverting</t>
  </si>
  <si>
    <t>UDFN6 (CASE 517BX)</t>
  </si>
  <si>
    <t>https://www.onsemi.com/pub/Collateral/NLU2G17-D.PDF</t>
  </si>
  <si>
    <t>https://www.digikey.com/product-detail/en/on-semiconductor/NLU2G17MUTCG/NLU2G17MUTCGOSCT-ND/1646528</t>
  </si>
  <si>
    <t>NLU2G17MUTCG</t>
  </si>
  <si>
    <t>Aktivni filter oko cq3300</t>
  </si>
  <si>
    <t>Rail to rail</t>
  </si>
  <si>
    <t>4 kanala</t>
  </si>
  <si>
    <t>16-DFN-EP(5x3)</t>
  </si>
  <si>
    <t>https://www.digikey.com/product-detail/en/linear-technology-analog-devices/LTC6079CDHC-PBF/LTC6079CDHC-PBF-ND/951428</t>
  </si>
  <si>
    <t>https://www.analog.com/media/en/technical-documentation/data-sheets/60789fa.pdf</t>
  </si>
  <si>
    <t>C1</t>
  </si>
  <si>
    <t>CC0402KRX7R6BB273</t>
  </si>
  <si>
    <t>0.027uF</t>
  </si>
  <si>
    <t>10V</t>
  </si>
  <si>
    <t>]</t>
  </si>
  <si>
    <t>C2</t>
  </si>
  <si>
    <t>CC0402KRX7R6BB563</t>
  </si>
  <si>
    <t>0.056uF</t>
  </si>
  <si>
    <t>https://www.digikey.com/product-detail/en/yageo/CC0402KRX7R6BB563/311-3797-1-ND/8024886</t>
  </si>
  <si>
    <t>R</t>
  </si>
  <si>
    <t>RC0402FR-0710KL</t>
  </si>
  <si>
    <t>10kOhm</t>
  </si>
  <si>
    <t>63mW</t>
  </si>
  <si>
    <t>https://www.digikey.com/product-detail/en/yageo/RC0402FR-0710KL/311-10.0KLRCT-ND/729470</t>
  </si>
  <si>
    <t>Filter kod ACS724LLCTR-10AB-T</t>
  </si>
  <si>
    <t>drugog reda isto R</t>
  </si>
  <si>
    <t>LMK105BJ104KV-F</t>
  </si>
  <si>
    <t>0.1uF</t>
  </si>
  <si>
    <t>https://www.digikey.com/product-detail/en/taiyo-yuden/LMK105BJ104KV-F/587-1227-1-ND/931004</t>
  </si>
  <si>
    <t>CC0402KRX7R6BB224</t>
  </si>
  <si>
    <t>0.22uF</t>
  </si>
  <si>
    <t>https://www.digikey.com/product-detail/en/yageo/CC0402KRX5R5BB224/311-1681-1-ND/5195583</t>
  </si>
  <si>
    <t>Filteri za merenje napona(posle razdelnika)</t>
  </si>
  <si>
    <t>PV</t>
  </si>
  <si>
    <t>isto drugog reda, isto R</t>
  </si>
  <si>
    <t>https://www.digikey.com/products/en/capacitors/ceramic-capacitors/60?k=&amp;pkeyword=&amp;sv=0&amp;pv16=39158&amp;sf=1&amp;FV=1989%7C0%2Cmu0.18%C2%B5F%7C2049%2C-8%7C60%2C14%7C252155%2C14%7C74515&amp;quantity=&amp;ColumnSort=0&amp;page=1&amp;pageSize=25</t>
  </si>
  <si>
    <t>CC0402KRX5R5BB474</t>
  </si>
  <si>
    <t>0.47uF</t>
  </si>
  <si>
    <t>6.3V</t>
  </si>
  <si>
    <t>https://www.digikey.com/product-detail/en/yageo/CC0402KRX5R5BB474/311-1684-1-ND/5195586</t>
  </si>
  <si>
    <t>DC link(moze i za 6V i za 5V)</t>
  </si>
  <si>
    <t>drugog reda, isti R</t>
  </si>
  <si>
    <t>6.8nF</t>
  </si>
  <si>
    <t>https://www.digikey.com/product-detail/en/w-rth-elektronik/885012205011/732-7506-1-ND/5454133</t>
  </si>
  <si>
    <t>C0402C153K8RACTU</t>
  </si>
  <si>
    <t>0.015uF</t>
  </si>
  <si>
    <t>https://www.digikey.com/product-detail/en/kemet/C0402C153K8RACTU/399-4879-1-ND/1090874</t>
  </si>
  <si>
    <t>3V3</t>
  </si>
  <si>
    <t>drugog reda, isto R</t>
  </si>
  <si>
    <t>C0402C103K8RACTU</t>
  </si>
  <si>
    <t>10nF</t>
  </si>
  <si>
    <t>https://www.digikey.com/product-detail/en/kemet/C0402C103K8RACTU/399-7759-1-ND/3471482</t>
  </si>
  <si>
    <t>CC0402KRX7R6BB223</t>
  </si>
  <si>
    <t>22nF</t>
  </si>
  <si>
    <t>https://www.digikey.com/product-detail/en/yageo/CC0402KRX7R6BB223/311-3793-1-ND/8024882</t>
  </si>
  <si>
    <t>Baterija 8V</t>
  </si>
  <si>
    <t>sve isto osim C1 i C2</t>
  </si>
  <si>
    <t>56nF</t>
  </si>
  <si>
    <t>Otpornici za naponske razdelnike</t>
  </si>
  <si>
    <t>Otpornost [ kOhms]</t>
  </si>
  <si>
    <t>Link na digikey</t>
  </si>
  <si>
    <t>za 25V na 3.3V</t>
  </si>
  <si>
    <t>R1</t>
  </si>
  <si>
    <t>https://www.digikey.com/product-detail/en/panasonic-electronic-components/ERA-3AEB134V/P130KDBCT-ND/1466103</t>
  </si>
  <si>
    <t>https://industrial.panasonic.com/cdbs/www-data/pdf/RDM0000/AOA0000C307.pdf</t>
  </si>
  <si>
    <t>d</t>
  </si>
  <si>
    <t>R2</t>
  </si>
  <si>
    <t>https://www.digikey.com/product-detail/en/panasonic-electronic-components/ERA-3AEB203V/P20KDBCT-ND/1466083</t>
  </si>
  <si>
    <t>za 6V na 3.3V</t>
  </si>
  <si>
    <t>https://www.digikey.com/product-detail/en/panasonic-electronic-components/ERA-3AEB273V/P27KDBCT-ND/1466086</t>
  </si>
  <si>
    <t>27k</t>
  </si>
  <si>
    <t>https://www.digikey.com/product-detail/en/panasonic-electronic-components/ERA-3AEB333V/P33KDBCT-ND/1466088</t>
  </si>
  <si>
    <t>15k</t>
  </si>
  <si>
    <t>za 5V na 3.3V</t>
  </si>
  <si>
    <t>https://www.digikey.com/product-detail/en/panasonic-electronic-components/ERA-3AEB473V/P47KDBCT-ND/1466092</t>
  </si>
  <si>
    <t>47k</t>
  </si>
  <si>
    <t>https://www.digikey.com/product-detail/en/panasonic-electronic-components/ERA-3AEB913V/P91KDBCT-ND/1466099</t>
  </si>
  <si>
    <t>33k</t>
  </si>
  <si>
    <t>za 3.3V na 3.3V</t>
  </si>
  <si>
    <t>1k</t>
  </si>
  <si>
    <t>za 9V na 3.3V</t>
  </si>
  <si>
    <t>56k</t>
  </si>
  <si>
    <t>https://www.digikey.com/product-detail/en/panasonic-electronic-components/ERA-3AEB1622V/P16.2KDBCT-ND/3075817</t>
  </si>
  <si>
    <t>16.2k</t>
  </si>
  <si>
    <t>https://www.digikey.com/product-detail/en/panasonic-electronic-components/ERA-3AEB393V/P39KDBCT-ND/1466090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</si>
</sst>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#,##0.00&quot;€&quot;"/>
    <numFmt numFmtId="166" formatCode="m-d"/>
  </numFmts>
  <fonts count="59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u/>
      <color rgb="FF0000FF"/>
    </font>
    <font>
      <u/>
      <color rgb="FF1155CC"/>
      <name val="Arial"/>
    </font>
    <font>
      <sz val="10.0"/>
      <color rgb="FF333333"/>
      <name val="Arial"/>
    </font>
    <font>
      <u/>
      <color rgb="FF1155CC"/>
    </font>
    <font>
      <sz val="11.0"/>
      <color rgb="FF000000"/>
      <name val="Roboto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b/>
      <name val="Arial"/>
    </font>
    <font>
      <b/>
      <color rgb="FF000000"/>
      <name val="Arial"/>
    </font>
    <font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theme="1"/>
      <name val="Cambria"/>
    </font>
    <font>
      <color rgb="FF000000"/>
      <name val="Arial"/>
    </font>
    <font>
      <u/>
      <color rgb="FF0000FF"/>
      <name val="Cambria"/>
    </font>
    <font>
      <u/>
      <color rgb="FF0000FF"/>
    </font>
    <font>
      <b/>
      <color rgb="FF000000"/>
      <name val="Cambria"/>
    </font>
    <font>
      <b/>
      <u/>
      <color rgb="FF000000"/>
      <name val="Arial"/>
    </font>
    <font>
      <u/>
      <color rgb="FF0000FF"/>
      <name val="Cambria"/>
    </font>
    <font>
      <u/>
      <color rgb="FF1155CC"/>
      <name val="Arial"/>
    </font>
    <font>
      <u/>
      <color rgb="FF0000FF"/>
    </font>
    <font>
      <color rgb="FF333333"/>
      <name val="Arial"/>
    </font>
    <font>
      <sz val="9.0"/>
      <color rgb="FF444444"/>
      <name val="Arial"/>
    </font>
    <font>
      <sz val="9.0"/>
      <color rgb="FF000000"/>
      <name val="Arial"/>
    </font>
    <font>
      <u/>
      <sz val="11.0"/>
      <color rgb="FF0000FF"/>
      <name val="Slack-Lato"/>
    </font>
    <font>
      <sz val="11.0"/>
      <color rgb="FF000000"/>
      <name val="Calibri"/>
    </font>
    <font>
      <sz val="11.0"/>
      <color rgb="FF000000"/>
      <name val="Arial"/>
    </font>
    <font>
      <sz val="11.0"/>
      <color rgb="FF222222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Arial"/>
    </font>
    <font>
      <u/>
      <color rgb="FF1155CC"/>
      <name val="Arial"/>
    </font>
    <font>
      <sz val="9.0"/>
      <color rgb="FF222222"/>
      <name val="Arial"/>
    </font>
    <font>
      <u/>
      <color rgb="FF000000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4A86E8"/>
        <bgColor rgb="FF4A86E8"/>
      </patternFill>
    </fill>
    <fill>
      <patternFill patternType="solid">
        <fgColor rgb="FFF0EFF3"/>
        <bgColor rgb="FFF0EFF3"/>
      </patternFill>
    </fill>
    <fill>
      <patternFill patternType="solid">
        <fgColor rgb="FFF8F8F8"/>
        <bgColor rgb="FFF8F8F8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D3D3D3"/>
      </left>
      <bottom style="thin">
        <color rgb="FFD3D3D3"/>
      </bottom>
    </border>
  </borders>
  <cellStyleXfs count="1">
    <xf borderId="0" fillId="0" fontId="0" numFmtId="0" applyAlignment="1" applyFont="1"/>
  </cellStyleXfs>
  <cellXfs count="2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readingOrder="0" shrinkToFit="0" vertical="bottom" wrapText="0"/>
    </xf>
    <xf borderId="1" fillId="0" fontId="2" numFmtId="0" xfId="0" applyBorder="1" applyFont="1"/>
    <xf borderId="2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2" fontId="3" numFmtId="0" xfId="0" applyAlignment="1" applyBorder="1" applyFont="1">
      <alignment horizontal="center" shrinkToFit="0" vertical="bottom" wrapText="0"/>
    </xf>
    <xf borderId="1" fillId="2" fontId="3" numFmtId="0" xfId="0" applyAlignment="1" applyBorder="1" applyFont="1">
      <alignment horizontal="center" readingOrder="0" shrinkToFit="0" vertical="bottom" wrapText="0"/>
    </xf>
    <xf borderId="1" fillId="2" fontId="3" numFmtId="0" xfId="0" applyAlignment="1" applyBorder="1" applyFont="1">
      <alignment horizontal="center" shrinkToFit="0" vertical="bottom" wrapText="0"/>
    </xf>
    <xf borderId="1" fillId="2" fontId="3" numFmtId="0" xfId="0" applyAlignment="1" applyBorder="1" applyFont="1">
      <alignment vertical="bottom"/>
    </xf>
    <xf borderId="1" fillId="2" fontId="1" numFmtId="0" xfId="0" applyAlignment="1" applyBorder="1" applyFont="1">
      <alignment horizontal="center" readingOrder="0" vertical="bottom"/>
    </xf>
    <xf borderId="1" fillId="2" fontId="3" numFmtId="0" xfId="0" applyAlignment="1" applyBorder="1" applyFont="1">
      <alignment horizontal="center" vertical="bottom"/>
    </xf>
    <xf borderId="3" fillId="0" fontId="3" numFmtId="0" xfId="0" applyBorder="1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vertical="bottom"/>
    </xf>
    <xf borderId="0" fillId="3" fontId="3" numFmtId="0" xfId="0" applyAlignment="1" applyFill="1" applyFont="1">
      <alignment horizontal="center" readingOrder="0" vertical="bottom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3" fillId="4" fontId="3" numFmtId="164" xfId="0" applyAlignment="1" applyBorder="1" applyFill="1" applyFont="1" applyNumberFormat="1">
      <alignment horizontal="center" readingOrder="0"/>
    </xf>
    <xf borderId="0" fillId="5" fontId="6" numFmtId="0" xfId="0" applyAlignment="1" applyFill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7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4" fillId="2" fontId="1" numFmtId="0" xfId="0" applyAlignment="1" applyBorder="1" applyFont="1">
      <alignment horizontal="center" shrinkToFit="0" vertical="bottom" wrapText="0"/>
    </xf>
    <xf borderId="4" fillId="2" fontId="1" numFmtId="0" xfId="0" applyAlignment="1" applyBorder="1" applyFont="1">
      <alignment horizontal="center"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4" fillId="0" fontId="2" numFmtId="0" xfId="0" applyBorder="1" applyFont="1"/>
    <xf borderId="0" fillId="5" fontId="8" numFmtId="0" xfId="0" applyAlignment="1" applyFont="1">
      <alignment horizontal="center" readingOrder="0"/>
    </xf>
    <xf borderId="3" fillId="3" fontId="3" numFmtId="164" xfId="0" applyAlignment="1" applyBorder="1" applyFont="1" applyNumberFormat="1">
      <alignment horizontal="center" readingOrder="0"/>
    </xf>
    <xf borderId="0" fillId="5" fontId="9" numFmtId="0" xfId="0" applyAlignment="1" applyFont="1">
      <alignment horizontal="left"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left" readingOrder="0"/>
    </xf>
    <xf borderId="0" fillId="0" fontId="11" numFmtId="0" xfId="0" applyAlignment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/>
    </xf>
    <xf borderId="0" fillId="6" fontId="3" numFmtId="0" xfId="0" applyAlignment="1" applyFill="1" applyFont="1">
      <alignment horizontal="center" readingOrder="0" shrinkToFit="0" vertical="bottom" wrapText="0"/>
    </xf>
    <xf borderId="0" fillId="7" fontId="6" numFmtId="0" xfId="0" applyAlignment="1" applyFill="1" applyFont="1">
      <alignment horizontal="center" readingOrder="0"/>
    </xf>
    <xf borderId="0" fillId="7" fontId="3" numFmtId="0" xfId="0" applyAlignment="1" applyFont="1">
      <alignment horizontal="center" readingOrder="0" shrinkToFit="0" vertical="bottom" wrapText="0"/>
    </xf>
    <xf borderId="0" fillId="7" fontId="12" numFmtId="0" xfId="0" applyAlignment="1" applyFont="1">
      <alignment readingOrder="0"/>
    </xf>
    <xf borderId="0" fillId="7" fontId="13" numFmtId="0" xfId="0" applyAlignment="1" applyFont="1">
      <alignment readingOrder="0" shrinkToFit="0" vertical="bottom" wrapText="0"/>
    </xf>
    <xf borderId="0" fillId="7" fontId="3" numFmtId="0" xfId="0" applyAlignment="1" applyFont="1">
      <alignment horizontal="center" shrinkToFit="0" vertical="bottom" wrapText="0"/>
    </xf>
    <xf borderId="0" fillId="7" fontId="3" numFmtId="0" xfId="0" applyAlignment="1" applyFont="1">
      <alignment vertical="bottom"/>
    </xf>
    <xf borderId="3" fillId="7" fontId="3" numFmtId="0" xfId="0" applyAlignment="1" applyBorder="1" applyFont="1">
      <alignment horizontal="center"/>
    </xf>
    <xf borderId="0" fillId="7" fontId="3" numFmtId="0" xfId="0" applyAlignment="1" applyFont="1">
      <alignment horizontal="center"/>
    </xf>
    <xf borderId="0" fillId="7" fontId="3" numFmtId="0" xfId="0" applyFont="1"/>
    <xf borderId="0" fillId="8" fontId="6" numFmtId="0" xfId="0" applyAlignment="1" applyFill="1" applyFont="1">
      <alignment horizontal="center" readingOrder="0"/>
    </xf>
    <xf borderId="0" fillId="8" fontId="3" numFmtId="0" xfId="0" applyAlignment="1" applyFont="1">
      <alignment horizontal="center" readingOrder="0" shrinkToFit="0" vertical="bottom" wrapText="0"/>
    </xf>
    <xf borderId="0" fillId="8" fontId="14" numFmtId="0" xfId="0" applyAlignment="1" applyFont="1">
      <alignment readingOrder="0"/>
    </xf>
    <xf borderId="0" fillId="8" fontId="15" numFmtId="0" xfId="0" applyAlignment="1" applyFont="1">
      <alignment readingOrder="0" shrinkToFit="0" vertical="bottom" wrapText="0"/>
    </xf>
    <xf borderId="0" fillId="8" fontId="3" numFmtId="0" xfId="0" applyAlignment="1" applyFont="1">
      <alignment horizontal="center" shrinkToFit="0" vertical="bottom" wrapText="0"/>
    </xf>
    <xf borderId="0" fillId="8" fontId="3" numFmtId="0" xfId="0" applyAlignment="1" applyFont="1">
      <alignment vertical="bottom"/>
    </xf>
    <xf borderId="3" fillId="8" fontId="3" numFmtId="0" xfId="0" applyAlignment="1" applyBorder="1" applyFont="1">
      <alignment horizontal="center"/>
    </xf>
    <xf borderId="0" fillId="8" fontId="3" numFmtId="0" xfId="0" applyAlignment="1" applyFont="1">
      <alignment horizontal="center"/>
    </xf>
    <xf borderId="0" fillId="8" fontId="3" numFmtId="0" xfId="0" applyFont="1"/>
    <xf borderId="0" fillId="0" fontId="3" numFmtId="0" xfId="0" applyAlignment="1" applyFont="1">
      <alignment readingOrder="0" shrinkToFit="0" vertical="bottom" wrapText="0"/>
    </xf>
    <xf borderId="0" fillId="5" fontId="3" numFmtId="0" xfId="0" applyAlignment="1" applyFont="1">
      <alignment horizontal="center" readingOrder="0" shrinkToFit="0" vertical="bottom" wrapText="0"/>
    </xf>
    <xf borderId="0" fillId="5" fontId="16" numFmtId="0" xfId="0" applyAlignment="1" applyFont="1">
      <alignment horizontal="left" readingOrder="0" shrinkToFit="0" vertical="bottom" wrapText="0"/>
    </xf>
    <xf borderId="0" fillId="5" fontId="3" numFmtId="0" xfId="0" applyAlignment="1" applyFont="1">
      <alignment horizontal="center" shrinkToFit="0" vertical="bottom" wrapText="0"/>
    </xf>
    <xf borderId="0" fillId="5" fontId="3" numFmtId="0" xfId="0" applyAlignment="1" applyFont="1">
      <alignment vertical="bottom"/>
    </xf>
    <xf borderId="0" fillId="5" fontId="3" numFmtId="0" xfId="0" applyAlignment="1" applyFont="1">
      <alignment horizontal="center"/>
    </xf>
    <xf borderId="0" fillId="5" fontId="3" numFmtId="0" xfId="0" applyFont="1"/>
    <xf borderId="0" fillId="5" fontId="17" numFmtId="0" xfId="0" applyAlignment="1" applyFont="1">
      <alignment horizontal="center" readingOrder="0" shrinkToFit="0" vertical="bottom" wrapText="0"/>
    </xf>
    <xf borderId="0" fillId="7" fontId="18" numFmtId="0" xfId="0" applyAlignment="1" applyFont="1">
      <alignment horizontal="left" readingOrder="0" shrinkToFit="0" vertical="bottom" wrapText="0"/>
    </xf>
    <xf borderId="0" fillId="5" fontId="6" numFmtId="0" xfId="0" applyAlignment="1" applyFont="1">
      <alignment readingOrder="0"/>
    </xf>
    <xf borderId="0" fillId="5" fontId="3" numFmtId="0" xfId="0" applyAlignment="1" applyFont="1">
      <alignment horizontal="left" readingOrder="0" shrinkToFit="0" vertical="bottom" wrapText="0"/>
    </xf>
    <xf borderId="0" fillId="5" fontId="1" numFmtId="0" xfId="0" applyAlignment="1" applyFont="1">
      <alignment horizontal="center" shrinkToFit="0" vertical="bottom" wrapText="0"/>
    </xf>
    <xf borderId="0" fillId="5" fontId="1" numFmtId="0" xfId="0" applyAlignment="1" applyFont="1">
      <alignment horizontal="center" readingOrder="0" shrinkToFit="0" vertical="bottom" wrapText="0"/>
    </xf>
    <xf borderId="0" fillId="9" fontId="19" numFmtId="0" xfId="0" applyAlignment="1" applyFill="1" applyFont="1">
      <alignment horizontal="center" readingOrder="0" shrinkToFit="0" vertical="bottom" wrapText="0"/>
    </xf>
    <xf borderId="0" fillId="9" fontId="3" numFmtId="0" xfId="0" applyAlignment="1" applyFont="1">
      <alignment horizontal="center" shrinkToFit="0" vertical="bottom" wrapText="0"/>
    </xf>
    <xf borderId="0" fillId="9" fontId="3" numFmtId="0" xfId="0" applyAlignment="1" applyFont="1">
      <alignment vertical="bottom"/>
    </xf>
    <xf borderId="0" fillId="9" fontId="1" numFmtId="0" xfId="0" applyAlignment="1" applyFont="1">
      <alignment horizontal="center" readingOrder="0" shrinkToFit="0" vertical="bottom" wrapText="0"/>
    </xf>
    <xf borderId="0" fillId="9" fontId="20" numFmtId="0" xfId="0" applyAlignment="1" applyFont="1">
      <alignment horizontal="center" readingOrder="0"/>
    </xf>
    <xf borderId="0" fillId="9" fontId="3" numFmtId="0" xfId="0" applyAlignment="1" applyFont="1">
      <alignment horizontal="center" vertical="bottom"/>
    </xf>
    <xf borderId="0" fillId="9" fontId="3" numFmtId="0" xfId="0" applyAlignment="1" applyFont="1">
      <alignment horizontal="center"/>
    </xf>
    <xf borderId="0" fillId="9" fontId="3" numFmtId="0" xfId="0" applyFont="1"/>
    <xf borderId="0" fillId="0" fontId="21" numFmtId="0" xfId="0" applyAlignment="1" applyFont="1">
      <alignment horizontal="center" readingOrder="0" shrinkToFit="0" vertical="bottom" wrapText="0"/>
    </xf>
    <xf borderId="0" fillId="0" fontId="22" numFmtId="0" xfId="0" applyAlignment="1" applyFont="1">
      <alignment shrinkToFit="0" vertical="bottom" wrapText="0"/>
    </xf>
    <xf borderId="0" fillId="3" fontId="3" numFmtId="0" xfId="0" applyAlignment="1" applyFont="1">
      <alignment shrinkToFit="0" vertical="bottom" wrapText="0"/>
    </xf>
    <xf borderId="0" fillId="4" fontId="3" numFmtId="0" xfId="0" applyAlignment="1" applyFont="1">
      <alignment shrinkToFit="0" vertical="bottom" wrapText="0"/>
    </xf>
    <xf borderId="0" fillId="0" fontId="2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2" fontId="3" numFmtId="0" xfId="0" applyAlignment="1" applyBorder="1" applyFont="1">
      <alignment horizontal="center" readingOrder="0" shrinkToFit="0" vertical="bottom" wrapText="0"/>
    </xf>
    <xf borderId="1" fillId="2" fontId="3" numFmtId="0" xfId="0" applyAlignment="1" applyBorder="1" applyFont="1">
      <alignment horizontal="center" shrinkToFit="0" vertical="bottom" wrapText="0"/>
    </xf>
    <xf borderId="1" fillId="2" fontId="24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horizontal="center" vertical="bottom"/>
    </xf>
    <xf borderId="1" fillId="2" fontId="3" numFmtId="0" xfId="0" applyAlignment="1" applyBorder="1" applyFont="1">
      <alignment vertical="bottom"/>
    </xf>
    <xf borderId="2" fillId="2" fontId="3" numFmtId="164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/>
    </xf>
    <xf borderId="1" fillId="2" fontId="3" numFmtId="0" xfId="0" applyBorder="1" applyFont="1"/>
    <xf borderId="0" fillId="2" fontId="3" numFmtId="0" xfId="0" applyFont="1"/>
    <xf borderId="0" fillId="7" fontId="3" numFmtId="0" xfId="0" applyAlignment="1" applyFont="1">
      <alignment horizontal="center" readingOrder="0" shrinkToFit="0" vertical="bottom" wrapText="0"/>
    </xf>
    <xf borderId="0" fillId="7" fontId="25" numFmtId="0" xfId="0" applyAlignment="1" applyFont="1">
      <alignment readingOrder="0" shrinkToFit="0" vertical="bottom" wrapText="0"/>
    </xf>
    <xf borderId="0" fillId="7" fontId="3" numFmtId="0" xfId="0" applyAlignment="1" applyFont="1">
      <alignment horizontal="center" shrinkToFit="0" vertical="bottom" wrapText="0"/>
    </xf>
    <xf borderId="0" fillId="7" fontId="3" numFmtId="0" xfId="0" applyAlignment="1" applyFont="1">
      <alignment horizontal="center" vertical="bottom"/>
    </xf>
    <xf borderId="3" fillId="7" fontId="3" numFmtId="165" xfId="0" applyAlignment="1" applyBorder="1" applyFont="1" applyNumberFormat="1">
      <alignment horizontal="center" readingOrder="0"/>
    </xf>
    <xf borderId="0" fillId="8" fontId="3" numFmtId="0" xfId="0" applyAlignment="1" applyFont="1">
      <alignment horizontal="center" readingOrder="0" shrinkToFit="0" vertical="bottom" wrapText="0"/>
    </xf>
    <xf borderId="0" fillId="8" fontId="26" numFmtId="0" xfId="0" applyAlignment="1" applyFont="1">
      <alignment readingOrder="0" shrinkToFit="0" vertical="bottom" wrapText="0"/>
    </xf>
    <xf borderId="0" fillId="8" fontId="3" numFmtId="0" xfId="0" applyAlignment="1" applyFont="1">
      <alignment horizontal="center" shrinkToFit="0" vertical="bottom" wrapText="0"/>
    </xf>
    <xf borderId="0" fillId="8" fontId="3" numFmtId="0" xfId="0" applyAlignment="1" applyFont="1">
      <alignment horizontal="center" vertical="bottom"/>
    </xf>
    <xf borderId="0" fillId="8" fontId="3" numFmtId="0" xfId="0" applyAlignment="1" applyFont="1">
      <alignment shrinkToFit="0" vertical="bottom" wrapText="0"/>
    </xf>
    <xf borderId="3" fillId="8" fontId="3" numFmtId="165" xfId="0" applyAlignment="1" applyBorder="1" applyFont="1" applyNumberFormat="1">
      <alignment horizontal="center" readingOrder="0"/>
    </xf>
    <xf borderId="3" fillId="4" fontId="3" numFmtId="165" xfId="0" applyAlignment="1" applyBorder="1" applyFont="1" applyNumberFormat="1">
      <alignment horizontal="center" readingOrder="0"/>
    </xf>
    <xf borderId="0" fillId="2" fontId="3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horizontal="center" shrinkToFit="0" vertical="bottom" wrapText="0"/>
    </xf>
    <xf borderId="0" fillId="2" fontId="27" numFmtId="0" xfId="0" applyAlignment="1" applyFont="1">
      <alignment shrinkToFit="0" vertical="bottom" wrapText="0"/>
    </xf>
    <xf borderId="0" fillId="2" fontId="3" numFmtId="0" xfId="0" applyAlignment="1" applyFont="1">
      <alignment horizontal="center" vertical="bottom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3" fillId="2" fontId="3" numFmtId="164" xfId="0" applyAlignment="1" applyBorder="1" applyFont="1" applyNumberFormat="1">
      <alignment horizontal="center" readingOrder="0"/>
    </xf>
    <xf borderId="0" fillId="2" fontId="3" numFmtId="0" xfId="0" applyAlignment="1" applyFont="1">
      <alignment horizontal="center"/>
    </xf>
    <xf borderId="0" fillId="8" fontId="28" numFmtId="0" xfId="0" applyAlignment="1" applyFont="1">
      <alignment readingOrder="0" shrinkToFit="0" vertical="bottom" wrapText="0"/>
    </xf>
    <xf borderId="0" fillId="5" fontId="3" numFmtId="0" xfId="0" applyAlignment="1" applyFont="1">
      <alignment horizontal="center" readingOrder="0" shrinkToFit="0" vertical="bottom" wrapText="0"/>
    </xf>
    <xf borderId="0" fillId="5" fontId="29" numFmtId="0" xfId="0" applyAlignment="1" applyFont="1">
      <alignment readingOrder="0" shrinkToFit="0" vertical="bottom" wrapText="0"/>
    </xf>
    <xf borderId="0" fillId="5" fontId="3" numFmtId="0" xfId="0" applyAlignment="1" applyFont="1">
      <alignment horizontal="center" shrinkToFit="0" vertical="bottom" wrapText="0"/>
    </xf>
    <xf borderId="3" fillId="5" fontId="3" numFmtId="165" xfId="0" applyAlignment="1" applyBorder="1" applyFont="1" applyNumberFormat="1">
      <alignment horizontal="center" readingOrder="0"/>
    </xf>
    <xf borderId="0" fillId="7" fontId="3" numFmtId="0" xfId="0" applyAlignment="1" applyFont="1">
      <alignment horizontal="center" readingOrder="0"/>
    </xf>
    <xf borderId="0" fillId="0" fontId="30" numFmtId="0" xfId="0" applyAlignment="1" applyFont="1">
      <alignment horizontal="center" readingOrder="0"/>
    </xf>
    <xf borderId="0" fillId="2" fontId="31" numFmtId="0" xfId="0" applyAlignment="1" applyFont="1">
      <alignment readingOrder="0" shrinkToFit="0" vertical="bottom" wrapText="0"/>
    </xf>
    <xf borderId="0" fillId="5" fontId="3" numFmtId="0" xfId="0" applyAlignment="1" applyFont="1">
      <alignment shrinkToFit="0" vertical="bottom" wrapText="0"/>
    </xf>
    <xf borderId="0" fillId="5" fontId="3" numFmtId="0" xfId="0" applyAlignment="1" applyFont="1">
      <alignment horizontal="right" shrinkToFit="0" vertical="bottom" wrapText="0"/>
    </xf>
    <xf borderId="0" fillId="5" fontId="32" numFmtId="0" xfId="0" applyAlignment="1" applyFont="1">
      <alignment shrinkToFit="0" vertical="bottom" wrapText="0"/>
    </xf>
    <xf borderId="0" fillId="5" fontId="3" numFmtId="0" xfId="0" applyAlignment="1" applyFont="1">
      <alignment horizontal="right" readingOrder="0" shrinkToFit="0" vertical="bottom" wrapText="0"/>
    </xf>
    <xf borderId="0" fillId="5" fontId="3" numFmtId="0" xfId="0" applyAlignment="1" applyFont="1">
      <alignment readingOrder="0" shrinkToFit="0" vertical="bottom" wrapText="0"/>
    </xf>
    <xf borderId="0" fillId="5" fontId="33" numFmtId="49" xfId="0" applyAlignment="1" applyFont="1" applyNumberFormat="1">
      <alignment horizontal="right" shrinkToFit="0" vertical="bottom" wrapText="0"/>
    </xf>
    <xf borderId="0" fillId="5" fontId="3" numFmtId="0" xfId="0" applyAlignment="1" applyFont="1">
      <alignment readingOrder="0"/>
    </xf>
    <xf borderId="0" fillId="5" fontId="34" numFmtId="0" xfId="0" applyAlignment="1" applyFont="1">
      <alignment readingOrder="0"/>
    </xf>
    <xf borderId="0" fillId="5" fontId="35" numFmtId="0" xfId="0" applyAlignment="1" applyFont="1">
      <alignment horizontal="left" readingOrder="0" vertical="bottom"/>
    </xf>
    <xf borderId="0" fillId="5" fontId="36" numFmtId="0" xfId="0" applyAlignment="1" applyFont="1">
      <alignment horizontal="right" readingOrder="0" vertical="bottom"/>
    </xf>
    <xf borderId="0" fillId="5" fontId="37" numFmtId="0" xfId="0" applyAlignment="1" applyFont="1">
      <alignment horizontal="left" readingOrder="0" vertical="bottom"/>
    </xf>
    <xf borderId="0" fillId="5" fontId="36" numFmtId="0" xfId="0" applyAlignment="1" applyFont="1">
      <alignment horizontal="left" readingOrder="0" vertical="bottom"/>
    </xf>
    <xf borderId="0" fillId="0" fontId="36" numFmtId="0" xfId="0" applyAlignment="1" applyFont="1">
      <alignment horizontal="left" readingOrder="0" vertical="bottom"/>
    </xf>
    <xf borderId="0" fillId="0" fontId="36" numFmtId="0" xfId="0" applyAlignment="1" applyFont="1">
      <alignment horizontal="right" readingOrder="0" vertical="bottom"/>
    </xf>
    <xf borderId="0" fillId="10" fontId="35" numFmtId="0" xfId="0" applyAlignment="1" applyFill="1" applyFont="1">
      <alignment horizontal="left" readingOrder="0" vertical="bottom"/>
    </xf>
    <xf borderId="0" fillId="10" fontId="36" numFmtId="0" xfId="0" applyAlignment="1" applyFont="1">
      <alignment horizontal="right" readingOrder="0" vertical="bottom"/>
    </xf>
    <xf borderId="0" fillId="10" fontId="36" numFmtId="166" xfId="0" applyAlignment="1" applyFont="1" applyNumberFormat="1">
      <alignment horizontal="right" readingOrder="0" vertical="bottom"/>
    </xf>
    <xf borderId="0" fillId="10" fontId="38" numFmtId="0" xfId="0" applyAlignment="1" applyFont="1">
      <alignment readingOrder="0"/>
    </xf>
    <xf borderId="0" fillId="10" fontId="36" numFmtId="0" xfId="0" applyAlignment="1" applyFont="1">
      <alignment horizontal="left" readingOrder="0" vertical="bottom"/>
    </xf>
    <xf borderId="0" fillId="10" fontId="3" numFmtId="0" xfId="0" applyAlignment="1" applyFont="1">
      <alignment horizontal="left" vertical="bottom"/>
    </xf>
    <xf borderId="0" fillId="10" fontId="3" numFmtId="0" xfId="0" applyFont="1"/>
    <xf borderId="0" fillId="2" fontId="3" numFmtId="0" xfId="0" applyAlignment="1" applyFont="1">
      <alignment readingOrder="0"/>
    </xf>
    <xf borderId="0" fillId="2" fontId="39" numFmtId="0" xfId="0" applyAlignment="1" applyFont="1">
      <alignment horizontal="left" readingOrder="0" vertical="bottom"/>
    </xf>
    <xf borderId="0" fillId="2" fontId="20" numFmtId="0" xfId="0" applyAlignment="1" applyFont="1">
      <alignment horizontal="center" readingOrder="0" shrinkToFit="0" vertical="bottom" wrapText="0"/>
    </xf>
    <xf borderId="0" fillId="2" fontId="40" numFmtId="0" xfId="0" applyAlignment="1" applyFont="1">
      <alignment readingOrder="0" shrinkToFit="0" vertical="bottom" wrapText="0"/>
    </xf>
    <xf borderId="0" fillId="2" fontId="20" numFmtId="0" xfId="0" applyAlignment="1" applyFont="1">
      <alignment horizontal="center" shrinkToFit="0" vertical="bottom" wrapText="0"/>
    </xf>
    <xf borderId="0" fillId="2" fontId="20" numFmtId="0" xfId="0" applyAlignment="1" applyFont="1">
      <alignment horizontal="center" vertical="bottom"/>
    </xf>
    <xf borderId="0" fillId="2" fontId="20" numFmtId="0" xfId="0" applyAlignment="1" applyFont="1">
      <alignment shrinkToFit="0" vertical="bottom" wrapText="0"/>
    </xf>
    <xf borderId="0" fillId="2" fontId="20" numFmtId="0" xfId="0" applyAlignment="1" applyFont="1">
      <alignment vertical="bottom"/>
    </xf>
    <xf borderId="3" fillId="2" fontId="20" numFmtId="164" xfId="0" applyAlignment="1" applyBorder="1" applyFont="1" applyNumberFormat="1">
      <alignment horizontal="center" readingOrder="0"/>
    </xf>
    <xf borderId="0" fillId="2" fontId="20" numFmtId="0" xfId="0" applyAlignment="1" applyFont="1">
      <alignment horizontal="center"/>
    </xf>
    <xf borderId="0" fillId="2" fontId="20" numFmtId="0" xfId="0" applyFont="1"/>
    <xf borderId="0" fillId="0" fontId="35" numFmtId="0" xfId="0" applyAlignment="1" applyFont="1">
      <alignment horizontal="right" readingOrder="0" vertical="bottom"/>
    </xf>
    <xf borderId="0" fillId="0" fontId="41" numFmtId="0" xfId="0" applyAlignment="1" applyFont="1">
      <alignment horizontal="left" readingOrder="0" vertical="bottom"/>
    </xf>
    <xf borderId="0" fillId="0" fontId="35" numFmtId="0" xfId="0" applyAlignment="1" applyFont="1">
      <alignment horizontal="left" readingOrder="0" vertical="bottom"/>
    </xf>
    <xf borderId="1" fillId="2" fontId="1" numFmtId="0" xfId="0" applyAlignment="1" applyBorder="1" applyFont="1">
      <alignment readingOrder="0" vertical="bottom"/>
    </xf>
    <xf borderId="1" fillId="2" fontId="1" numFmtId="0" xfId="0" applyAlignment="1" applyBorder="1" applyFont="1">
      <alignment vertical="bottom"/>
    </xf>
    <xf borderId="0" fillId="2" fontId="20" numFmtId="0" xfId="0" applyAlignment="1" applyFont="1">
      <alignment horizontal="left" readingOrder="0"/>
    </xf>
    <xf borderId="0" fillId="5" fontId="36" numFmtId="0" xfId="0" applyAlignment="1" applyFont="1">
      <alignment horizontal="left" readingOrder="0"/>
    </xf>
    <xf borderId="0" fillId="10" fontId="36" numFmtId="0" xfId="0" applyAlignment="1" applyFont="1">
      <alignment horizontal="left" readingOrder="0"/>
    </xf>
    <xf borderId="0" fillId="10" fontId="3" numFmtId="0" xfId="0" applyAlignment="1" applyFont="1">
      <alignment readingOrder="0"/>
    </xf>
    <xf borderId="0" fillId="10" fontId="3" numFmtId="0" xfId="0" applyAlignment="1" applyFont="1">
      <alignment horizontal="right" readingOrder="0" shrinkToFit="0" vertical="bottom" wrapText="0"/>
    </xf>
    <xf borderId="0" fillId="10" fontId="3" numFmtId="0" xfId="0" applyAlignment="1" applyFont="1">
      <alignment horizontal="center" readingOrder="0" shrinkToFit="0" vertical="bottom" wrapText="0"/>
    </xf>
    <xf borderId="0" fillId="10" fontId="42" numFmtId="0" xfId="0" applyAlignment="1" applyFont="1">
      <alignment readingOrder="0" shrinkToFit="0" vertical="bottom" wrapText="0"/>
    </xf>
    <xf borderId="0" fillId="5" fontId="3" numFmtId="0" xfId="0" applyAlignment="1" applyFont="1">
      <alignment horizontal="center" vertical="bottom"/>
    </xf>
    <xf borderId="0" fillId="5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/>
    </xf>
    <xf borderId="0" fillId="9" fontId="3" numFmtId="0" xfId="0" applyAlignment="1" applyFont="1">
      <alignment readingOrder="0"/>
    </xf>
    <xf borderId="0" fillId="9" fontId="43" numFmtId="0" xfId="0" applyAlignment="1" applyFont="1">
      <alignment readingOrder="0"/>
    </xf>
    <xf borderId="1" fillId="9" fontId="1" numFmtId="0" xfId="0" applyAlignment="1" applyBorder="1" applyFont="1">
      <alignment readingOrder="0"/>
    </xf>
    <xf borderId="1" fillId="9" fontId="3" numFmtId="0" xfId="0" applyBorder="1" applyFont="1"/>
    <xf borderId="0" fillId="5" fontId="44" numFmtId="0" xfId="0" applyAlignment="1" applyFont="1">
      <alignment readingOrder="0"/>
    </xf>
    <xf borderId="0" fillId="5" fontId="36" numFmtId="0" xfId="0" applyAlignment="1" applyFont="1">
      <alignment horizontal="center" readingOrder="0"/>
    </xf>
    <xf borderId="1" fillId="2" fontId="1" numFmtId="0" xfId="0" applyAlignment="1" applyBorder="1" applyFont="1">
      <alignment readingOrder="0"/>
    </xf>
    <xf borderId="0" fillId="7" fontId="3" numFmtId="0" xfId="0" applyAlignment="1" applyFont="1">
      <alignment readingOrder="0"/>
    </xf>
    <xf borderId="0" fillId="8" fontId="3" numFmtId="0" xfId="0" applyAlignment="1" applyFont="1">
      <alignment readingOrder="0"/>
    </xf>
    <xf borderId="1" fillId="2" fontId="1" numFmtId="0" xfId="0" applyAlignment="1" applyBorder="1" applyFont="1">
      <alignment horizontal="center" readingOrder="0"/>
    </xf>
    <xf borderId="0" fillId="9" fontId="45" numFmtId="0" xfId="0" applyAlignment="1" applyFont="1">
      <alignment horizontal="left" readingOrder="0"/>
    </xf>
    <xf borderId="0" fillId="9" fontId="45" numFmtId="0" xfId="0" applyAlignment="1" applyFont="1">
      <alignment horizontal="right"/>
    </xf>
    <xf borderId="0" fillId="0" fontId="46" numFmtId="0" xfId="0" applyFont="1"/>
    <xf borderId="0" fillId="11" fontId="45" numFmtId="0" xfId="0" applyAlignment="1" applyFill="1" applyFont="1">
      <alignment horizontal="left" readingOrder="0"/>
    </xf>
    <xf borderId="1" fillId="2" fontId="3" numFmtId="0" xfId="0" applyAlignment="1" applyBorder="1" applyFont="1">
      <alignment readingOrder="0"/>
    </xf>
    <xf borderId="0" fillId="5" fontId="36" numFmtId="0" xfId="0" applyAlignment="1" applyFont="1">
      <alignment horizontal="right" readingOrder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5" fontId="44" numFmtId="0" xfId="0" applyAlignment="1" applyFont="1">
      <alignment shrinkToFit="0" vertical="bottom" wrapText="0"/>
    </xf>
    <xf borderId="0" fillId="0" fontId="44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2" fontId="2" numFmtId="0" xfId="0" applyBorder="1" applyFont="1"/>
    <xf borderId="0" fillId="12" fontId="47" numFmtId="0" xfId="0" applyAlignment="1" applyFill="1" applyFont="1">
      <alignment horizontal="left" readingOrder="0"/>
    </xf>
    <xf borderId="0" fillId="0" fontId="48" numFmtId="0" xfId="0" applyAlignment="1" applyFont="1">
      <alignment readingOrder="0" shrinkToFit="0" vertical="bottom" wrapText="0"/>
    </xf>
    <xf borderId="0" fillId="0" fontId="49" numFmtId="0" xfId="0" applyAlignment="1" applyFont="1">
      <alignment readingOrder="0" shrinkToFit="0" vertical="bottom" wrapText="0"/>
    </xf>
    <xf borderId="0" fillId="9" fontId="50" numFmtId="0" xfId="0" applyAlignment="1" applyFont="1">
      <alignment readingOrder="0" shrinkToFit="0" vertical="bottom" wrapText="0"/>
    </xf>
    <xf borderId="0" fillId="9" fontId="48" numFmtId="0" xfId="0" applyAlignment="1" applyFont="1">
      <alignment readingOrder="0" shrinkToFit="0" vertical="bottom" wrapText="0"/>
    </xf>
    <xf borderId="0" fillId="9" fontId="48" numFmtId="0" xfId="0" applyAlignment="1" applyFont="1">
      <alignment horizontal="right" readingOrder="0" shrinkToFit="0" vertical="bottom" wrapText="0"/>
    </xf>
    <xf borderId="5" fillId="9" fontId="48" numFmtId="0" xfId="0" applyAlignment="1" applyBorder="1" applyFont="1">
      <alignment readingOrder="0" shrinkToFit="0" vertical="bottom" wrapText="0"/>
    </xf>
    <xf borderId="0" fillId="9" fontId="51" numFmtId="0" xfId="0" applyAlignment="1" applyFont="1">
      <alignment readingOrder="0" shrinkToFit="0" vertical="bottom" wrapText="0"/>
    </xf>
    <xf borderId="0" fillId="0" fontId="52" numFmtId="0" xfId="0" applyAlignment="1" applyFont="1">
      <alignment readingOrder="0" shrinkToFit="0" vertical="bottom" wrapText="0"/>
    </xf>
    <xf borderId="0" fillId="0" fontId="48" numFmtId="0" xfId="0" applyAlignment="1" applyFont="1">
      <alignment horizontal="right" readingOrder="0" shrinkToFit="0" vertical="bottom" wrapText="0"/>
    </xf>
    <xf borderId="0" fillId="0" fontId="53" numFmtId="0" xfId="0" applyAlignment="1" applyFont="1">
      <alignment readingOrder="0" shrinkToFit="0" vertical="bottom" wrapText="0"/>
    </xf>
    <xf borderId="0" fillId="0" fontId="3" numFmtId="0" xfId="0" applyFont="1"/>
    <xf borderId="5" fillId="5" fontId="48" numFmtId="0" xfId="0" applyAlignment="1" applyBorder="1" applyFont="1">
      <alignment readingOrder="0" vertical="bottom"/>
    </xf>
    <xf borderId="0" fillId="0" fontId="48" numFmtId="0" xfId="0" applyAlignment="1" applyFont="1">
      <alignment shrinkToFit="0" vertical="bottom" wrapText="0"/>
    </xf>
    <xf borderId="0" fillId="8" fontId="49" numFmtId="0" xfId="0" applyAlignment="1" applyFont="1">
      <alignment readingOrder="0" shrinkToFit="0" vertical="bottom" wrapText="0"/>
    </xf>
    <xf borderId="0" fillId="8" fontId="48" numFmtId="0" xfId="0" applyAlignment="1" applyFont="1">
      <alignment readingOrder="0" shrinkToFit="0" vertical="bottom" wrapText="0"/>
    </xf>
    <xf borderId="0" fillId="8" fontId="48" numFmtId="0" xfId="0" applyAlignment="1" applyFont="1">
      <alignment horizontal="right" readingOrder="0" shrinkToFit="0" vertical="bottom" wrapText="0"/>
    </xf>
    <xf borderId="0" fillId="8" fontId="54" numFmtId="0" xfId="0" applyAlignment="1" applyFont="1">
      <alignment readingOrder="0" shrinkToFit="0" vertical="bottom" wrapText="0"/>
    </xf>
    <xf borderId="0" fillId="7" fontId="49" numFmtId="0" xfId="0" applyAlignment="1" applyFont="1">
      <alignment readingOrder="0" shrinkToFit="0" vertical="bottom" wrapText="0"/>
    </xf>
    <xf borderId="0" fillId="7" fontId="48" numFmtId="0" xfId="0" applyAlignment="1" applyFont="1">
      <alignment readingOrder="0" shrinkToFit="0" vertical="bottom" wrapText="0"/>
    </xf>
    <xf borderId="0" fillId="7" fontId="48" numFmtId="0" xfId="0" applyAlignment="1" applyFont="1">
      <alignment horizontal="right" readingOrder="0" shrinkToFit="0" vertical="bottom" wrapText="0"/>
    </xf>
    <xf borderId="0" fillId="7" fontId="55" numFmtId="0" xfId="0" applyAlignment="1" applyFont="1">
      <alignment readingOrder="0" shrinkToFit="0" vertical="bottom" wrapText="0"/>
    </xf>
    <xf borderId="0" fillId="0" fontId="48" numFmtId="0" xfId="0" applyAlignment="1" applyFont="1">
      <alignment horizontal="left" readingOrder="0" shrinkToFit="0" vertical="top" wrapText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3" fontId="3" numFmtId="0" xfId="0" applyAlignment="1" applyFont="1">
      <alignment readingOrder="0" shrinkToFit="0" vertical="bottom" wrapText="0"/>
    </xf>
    <xf borderId="0" fillId="3" fontId="3" numFmtId="0" xfId="0" applyAlignment="1" applyFont="1">
      <alignment horizontal="right" readingOrder="0" shrinkToFit="0" vertical="bottom" wrapText="0"/>
    </xf>
    <xf borderId="0" fillId="3" fontId="56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vertical="bottom"/>
    </xf>
    <xf borderId="0" fillId="7" fontId="57" numFmtId="0" xfId="0" applyAlignment="1" applyFont="1">
      <alignment horizontal="left" readingOrder="0"/>
    </xf>
    <xf borderId="0" fillId="3" fontId="3" numFmtId="0" xfId="0" applyAlignment="1" applyFont="1">
      <alignment readingOrder="0"/>
    </xf>
    <xf borderId="0" fillId="0" fontId="36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36" numFmtId="0" xfId="0" applyAlignment="1" applyFont="1">
      <alignment horizontal="left" readingOrder="0"/>
    </xf>
    <xf borderId="0" fillId="5" fontId="58" numFmtId="0" xfId="0" applyAlignment="1" applyFont="1">
      <alignment readingOrder="0"/>
    </xf>
    <xf borderId="0" fillId="9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nsemi.com/pub/Collateral/NTTFS4C13N-D.PDF" TargetMode="External"/><Relationship Id="rId42" Type="http://schemas.openxmlformats.org/officeDocument/2006/relationships/hyperlink" Target="http://www.onsemi.com/pub/Collateral/NTMFS4C10N-D.PDF" TargetMode="External"/><Relationship Id="rId41" Type="http://schemas.openxmlformats.org/officeDocument/2006/relationships/hyperlink" Target="https://www.digikey.com/product-detail/en/on-semiconductor/NTMFS4C10NT1G/NTMFS4C10NT1GOSCT-ND/5131390" TargetMode="External"/><Relationship Id="rId44" Type="http://schemas.openxmlformats.org/officeDocument/2006/relationships/hyperlink" Target="http://www.onsemi.com/pub/Collateral/NTMFS4C09N-D.PDF" TargetMode="External"/><Relationship Id="rId43" Type="http://schemas.openxmlformats.org/officeDocument/2006/relationships/hyperlink" Target="https://www.digikey.com/product-detail/en/on-semiconductor/NTMFS4C09NT1G/NTMFS4C09NT1GOSCT-ND/5131398" TargetMode="External"/><Relationship Id="rId46" Type="http://schemas.openxmlformats.org/officeDocument/2006/relationships/hyperlink" Target="http://www.onsemi.com/pub/Collateral/NTD4969N-D.PDF" TargetMode="External"/><Relationship Id="rId45" Type="http://schemas.openxmlformats.org/officeDocument/2006/relationships/hyperlink" Target="https://www.digikey.com/product-detail/en/on-semiconductor/NTD4969NT4G/NTD4969NT4GOSCT-ND/5213360" TargetMode="External"/><Relationship Id="rId107" Type="http://schemas.openxmlformats.org/officeDocument/2006/relationships/hyperlink" Target="https://eu.mouser.com/ProductDetail/TRACO-Power/TDL-2-0510?qs=sGAEpiMZZMsc0tfZmXiUnSqq4KnYcUP%252Bh%252BmuNkl8S3EKMUmMtX6Gjw%3D%3D" TargetMode="External"/><Relationship Id="rId106" Type="http://schemas.openxmlformats.org/officeDocument/2006/relationships/hyperlink" Target="https://eu.mouser.com/ProductDetail/RECOM-Power/R-78B33-20?qs=sGAEpiMZZMsc0tfZmXiUnXm6oOx0E37xCNcD%252BRwVghS7gq6bLGBtkA%3D%3D" TargetMode="External"/><Relationship Id="rId105" Type="http://schemas.openxmlformats.org/officeDocument/2006/relationships/hyperlink" Target="https://eu.mouser.com/datasheet/2/468/R-78Bxx-2.0-1093437.pdf" TargetMode="External"/><Relationship Id="rId104" Type="http://schemas.openxmlformats.org/officeDocument/2006/relationships/hyperlink" Target="https://eu.mouser.com/ProductDetail/TRACO-Power/TSR-2-2433?qs=sGAEpiMZZMsc0tfZmXiUnSqq4KnYcUP%252BJ%2FvJkfP6xeL0Ns8mTidAvg%3D%3D" TargetMode="External"/><Relationship Id="rId109" Type="http://schemas.openxmlformats.org/officeDocument/2006/relationships/hyperlink" Target="https://eu.mouser.com/ProductDetail/TRACO-Power/TDN-3-1210WISM?qs=sGAEpiMZZMvGsmoEFRKS8CN2kBqtyK2c5AP3h5HZyAlWx6I2yCuRTw%3D%3D" TargetMode="External"/><Relationship Id="rId108" Type="http://schemas.openxmlformats.org/officeDocument/2006/relationships/hyperlink" Target="https://eu.mouser.com/datasheet/2/687/tdl2-datasheet-911347.pdf" TargetMode="External"/><Relationship Id="rId48" Type="http://schemas.openxmlformats.org/officeDocument/2006/relationships/hyperlink" Target="http://www.onsemi.com/pub/Collateral/NTMFS4955N-D.PDF" TargetMode="External"/><Relationship Id="rId47" Type="http://schemas.openxmlformats.org/officeDocument/2006/relationships/hyperlink" Target="https://www.digikey.com/product-detail/en/on-semiconductor/NTMFS4955NT3G/NTMFS4955NT3GOSCT-ND/9087568" TargetMode="External"/><Relationship Id="rId49" Type="http://schemas.openxmlformats.org/officeDocument/2006/relationships/hyperlink" Target="https://www.digikey.com/product-detail/en/panasonic-electronic-components/FK8V03040L/FK8V03040LCT-ND/2799378" TargetMode="External"/><Relationship Id="rId103" Type="http://schemas.openxmlformats.org/officeDocument/2006/relationships/hyperlink" Target="https://eu.mouser.com/datasheet/2/687/tsr2-datasheet-911338.pdf" TargetMode="External"/><Relationship Id="rId102" Type="http://schemas.openxmlformats.org/officeDocument/2006/relationships/hyperlink" Target="https://eu.mouser.com/ProductDetail/TRACO-Power/TEC-2-0910?qs=sGAEpiMZZMsc0tfZmXiUnQ%252BwKZhbvwnubGIXyXdQHCKTPvgejBG7QA%3D%3D" TargetMode="External"/><Relationship Id="rId101" Type="http://schemas.openxmlformats.org/officeDocument/2006/relationships/hyperlink" Target="https://eu.mouser.com/datasheet/2/687/tec2-datasheet-1317803.pdf" TargetMode="External"/><Relationship Id="rId100" Type="http://schemas.openxmlformats.org/officeDocument/2006/relationships/hyperlink" Target="https://eu.mouser.com/ProductDetail/TRACO-Power/TIM-2-0910SM?qs=sGAEpiMZZMsc0tfZmXiUnQ%252BwKZhbvwnusdNEwxrqrxwBHgVugvyYTw%3D%3D" TargetMode="External"/><Relationship Id="rId31" Type="http://schemas.openxmlformats.org/officeDocument/2006/relationships/hyperlink" Target="https://www.digikey.com/product-detail/en/alpha-omega-semiconductor-inc/AONS36316/785-1841-2-ND/9974873" TargetMode="External"/><Relationship Id="rId30" Type="http://schemas.openxmlformats.org/officeDocument/2006/relationships/hyperlink" Target="http://www.comchiptech.com/admin/files/product/12036_20190327133534.PDF" TargetMode="External"/><Relationship Id="rId33" Type="http://schemas.openxmlformats.org/officeDocument/2006/relationships/hyperlink" Target="https://www.digikey.com/product-detail/en/rohm-semiconductor/RXH070N03TB1/RXH070N03TB1TR-ND/10233333" TargetMode="External"/><Relationship Id="rId32" Type="http://schemas.openxmlformats.org/officeDocument/2006/relationships/hyperlink" Target="http://www.aosmd.com/res/data_sheets/AONS36316.pdf" TargetMode="External"/><Relationship Id="rId35" Type="http://schemas.openxmlformats.org/officeDocument/2006/relationships/hyperlink" Target="https://www.digikey.com/product-detail/en/on-semiconductor/NVTFS003N04CTAG/NVTFS003N04CTAGOSTR-ND/10064793" TargetMode="External"/><Relationship Id="rId34" Type="http://schemas.openxmlformats.org/officeDocument/2006/relationships/hyperlink" Target="https://www.rohm.com/datasheet/RXH070N03/rxh070n03-e" TargetMode="External"/><Relationship Id="rId37" Type="http://schemas.openxmlformats.org/officeDocument/2006/relationships/hyperlink" Target="https://www.digikey.com/product-detail/en/on-semiconductor/NTMYS011N04CTWG/NTMYS011N04CTWGOSTR-ND/10273412" TargetMode="External"/><Relationship Id="rId36" Type="http://schemas.openxmlformats.org/officeDocument/2006/relationships/hyperlink" Target="https://www.onsemi.com/pub/Collateral/NVTFS003N04C-D.PDF" TargetMode="External"/><Relationship Id="rId39" Type="http://schemas.openxmlformats.org/officeDocument/2006/relationships/hyperlink" Target="https://www.digikey.com/product-detail/en/on-semiconductor/NTTFS4C13NTAG/NTTFS4C13NTAGOSCT-ND/8538820" TargetMode="External"/><Relationship Id="rId38" Type="http://schemas.openxmlformats.org/officeDocument/2006/relationships/hyperlink" Target="https://www.onsemi.com/pub/Collateral/NTMYS011N04C-D.PDF" TargetMode="External"/><Relationship Id="rId20" Type="http://schemas.openxmlformats.org/officeDocument/2006/relationships/hyperlink" Target="https://assets.nexperia.com/documents/data-sheet/BUK7M15-40H.pdf" TargetMode="External"/><Relationship Id="rId22" Type="http://schemas.openxmlformats.org/officeDocument/2006/relationships/hyperlink" Target="http://www.vishay.com/docs/76741/sia471dj.pdf" TargetMode="External"/><Relationship Id="rId21" Type="http://schemas.openxmlformats.org/officeDocument/2006/relationships/hyperlink" Target="https://www.digikey.com/product-detail/en/vishay-siliconix/SIA471DJ-T1-GE3/SIA471DJ-T1-GE3TR-ND/10064162" TargetMode="External"/><Relationship Id="rId24" Type="http://schemas.openxmlformats.org/officeDocument/2006/relationships/hyperlink" Target="http://toshiba.semicon-storage.com/info/docget.jsp?did=55524&amp;prodName=TPN5R203PL" TargetMode="External"/><Relationship Id="rId23" Type="http://schemas.openxmlformats.org/officeDocument/2006/relationships/hyperlink" Target="https://www.digikey.com/product-detail/en/toshiba-semiconductor-and-storage/TPN5R203PLLQ/264-TPN5R203PLLQTR-ND/10447092" TargetMode="External"/><Relationship Id="rId129" Type="http://schemas.openxmlformats.org/officeDocument/2006/relationships/hyperlink" Target="https://uk.rs-online.com/web/p/solar-panels/1881231/" TargetMode="External"/><Relationship Id="rId128" Type="http://schemas.openxmlformats.org/officeDocument/2006/relationships/hyperlink" Target="https://docs.rs-online.com/259d/0900766b8171c20b.pdf" TargetMode="External"/><Relationship Id="rId127" Type="http://schemas.openxmlformats.org/officeDocument/2006/relationships/hyperlink" Target="https://www.digikey.com/product-detail/en/tdk-corporation/SPM4030T-R60M/445-175208-1-ND/7803503" TargetMode="External"/><Relationship Id="rId126" Type="http://schemas.openxmlformats.org/officeDocument/2006/relationships/hyperlink" Target="https://product.tdk.com/info/en/catalog/datasheets/inductor_commercial_power_spm4030_en.pdf" TargetMode="External"/><Relationship Id="rId26" Type="http://schemas.openxmlformats.org/officeDocument/2006/relationships/hyperlink" Target="http://toshiba.semicon-storage.com/info/docget.jsp?did=55425&amp;prodName=TPN2R903PL" TargetMode="External"/><Relationship Id="rId121" Type="http://schemas.openxmlformats.org/officeDocument/2006/relationships/hyperlink" Target="https://www.digikey.com/product-detail/en/toshiba-semiconductor-and-storage/CUHS20S30H3F/CUHS20S30H3FCT-ND/9749645" TargetMode="External"/><Relationship Id="rId25" Type="http://schemas.openxmlformats.org/officeDocument/2006/relationships/hyperlink" Target="https://www.digikey.com/product-detail/en/toshiba-semiconductor-and-storage/TPN2R903PLL1Q/264-TPN2R903PLL1QCT-ND/10447157" TargetMode="External"/><Relationship Id="rId120" Type="http://schemas.openxmlformats.org/officeDocument/2006/relationships/hyperlink" Target="https://www.digikey.com/products/en/capacitors/ceramic-capacitors/60?k=&amp;pkeyword=&amp;sv=0&amp;pv16=39158&amp;sf=1&amp;FV=14%7C108742%2C14%7C143803%2C14%7C159247%2C14%7C194844%2C14%7C74515%2Cmu10%C2%B5F%7C2049%2Cmu12%C2%B5F%7C2049%2Cmu8.2%C2%B5F%7C2049%2C-8%7C60%2C1989%7C0&amp;quantity=&amp;ColumnSort=0&amp;page=1&amp;pageSize=25" TargetMode="External"/><Relationship Id="rId28" Type="http://schemas.openxmlformats.org/officeDocument/2006/relationships/hyperlink" Target="https://www.rohm.com/datasheet/RQ1E075XN/rq1e075xntcr-e" TargetMode="External"/><Relationship Id="rId27" Type="http://schemas.openxmlformats.org/officeDocument/2006/relationships/hyperlink" Target="https://www.digikey.com/product-detail/en/rohm-semiconductor/RQ1E075XNTCR/RQ1E075XNTCRTR-ND/10233278" TargetMode="External"/><Relationship Id="rId125" Type="http://schemas.openxmlformats.org/officeDocument/2006/relationships/hyperlink" Target="https://www.digikey.com/product-detail/en/kemet/A700D476M12RATE025/399-5294-1-ND/1842051" TargetMode="External"/><Relationship Id="rId29" Type="http://schemas.openxmlformats.org/officeDocument/2006/relationships/hyperlink" Target="https://www.digikey.com/product-detail/en/comchip-technology/CMS45P03H8-HF/641-2053-2-ND/10106883" TargetMode="External"/><Relationship Id="rId124" Type="http://schemas.openxmlformats.org/officeDocument/2006/relationships/hyperlink" Target="https://content.kemet.com/datasheets/KEM_T2020_A700.pdf" TargetMode="External"/><Relationship Id="rId123" Type="http://schemas.openxmlformats.org/officeDocument/2006/relationships/hyperlink" Target="https://www.digikey.com/product-detail/en/murata-electronics/GRM21BR61A476ME15L/490-9961-1-ND/5026442" TargetMode="External"/><Relationship Id="rId122" Type="http://schemas.openxmlformats.org/officeDocument/2006/relationships/hyperlink" Target="https://search.murata.co.jp/Ceramy/image/img/A01X/G101/ENG/GRM21BR61A476ME15-01.pdf" TargetMode="External"/><Relationship Id="rId95" Type="http://schemas.openxmlformats.org/officeDocument/2006/relationships/hyperlink" Target="https://eu.mouser.com/ProductDetail/TRACO-Power/TBA-1-0510?qs=sGAEpiMZZMsc0tfZmXiUnQ%252BwKZhbvwnuH1hr3bI3MSLpkkgkaBU0aw%3D%3D" TargetMode="External"/><Relationship Id="rId94" Type="http://schemas.openxmlformats.org/officeDocument/2006/relationships/hyperlink" Target="https://eu.mouser.com/ProductDetail/TRACO-Power/TBA-1-0510?qs=sGAEpiMZZMsc0tfZmXiUnQ%252BwKZhbvwnuH1hr3bI3MSLpkkgkaBU0aw%3D%3D" TargetMode="External"/><Relationship Id="rId97" Type="http://schemas.openxmlformats.org/officeDocument/2006/relationships/hyperlink" Target="https://eu.mouser.com/datasheet/2/687/tec3wi-datasheet-1317810.pdf" TargetMode="External"/><Relationship Id="rId96" Type="http://schemas.openxmlformats.org/officeDocument/2006/relationships/hyperlink" Target="https://eu.mouser.com/datasheet/2/687/tba1-datasheet-1570053.pdf" TargetMode="External"/><Relationship Id="rId11" Type="http://schemas.openxmlformats.org/officeDocument/2006/relationships/hyperlink" Target="http://epc-co.com/epc/Portals/0/epc/documents/datasheets/epc2049_preliminary.pdf" TargetMode="External"/><Relationship Id="rId99" Type="http://schemas.openxmlformats.org/officeDocument/2006/relationships/hyperlink" Target="https://eu.mouser.com/datasheet/2/687/tim2sm-datasheet-1313925.pdf" TargetMode="External"/><Relationship Id="rId10" Type="http://schemas.openxmlformats.org/officeDocument/2006/relationships/hyperlink" Target="https://www.digikey.com/product-detail/en/epc/EPC2049ENGRT/917-EPC2049ENGRTR-ND/7806979" TargetMode="External"/><Relationship Id="rId98" Type="http://schemas.openxmlformats.org/officeDocument/2006/relationships/hyperlink" Target="https://eu.mouser.com/ProductDetail/TRACO-Power/TEC-3-1210WI?qs=sGAEpiMZZMsc0tfZmXiUnQ%252BwKZhbvwnuwS7lkXzCnoaMzNGhxvmEOA%3D%3D" TargetMode="External"/><Relationship Id="rId13" Type="http://schemas.openxmlformats.org/officeDocument/2006/relationships/hyperlink" Target="https://www.onsemi.com/pub/Collateral/NTMFS4939N-D.PDF" TargetMode="External"/><Relationship Id="rId12" Type="http://schemas.openxmlformats.org/officeDocument/2006/relationships/hyperlink" Target="https://www.digikey.com/product-detail/en/on-semiconductor/NTMFS4939NT1G/NTMFS4939NT1GOSCT-ND/3462452" TargetMode="External"/><Relationship Id="rId91" Type="http://schemas.openxmlformats.org/officeDocument/2006/relationships/hyperlink" Target="https://eu.mouser.com/datasheet/2/408/CUHS20S30_datasheet_en_20190925-1505248.pdf" TargetMode="External"/><Relationship Id="rId90" Type="http://schemas.openxmlformats.org/officeDocument/2006/relationships/hyperlink" Target="https://www.digikey.com/product-detail/en/kemet/C0402C102K9RACTU/399-8941-1-ND/3522458" TargetMode="External"/><Relationship Id="rId93" Type="http://schemas.openxmlformats.org/officeDocument/2006/relationships/hyperlink" Target="https://eu.mouser.com/datasheet/2/687/trs2-datasheet-1359203.pdf" TargetMode="External"/><Relationship Id="rId92" Type="http://schemas.openxmlformats.org/officeDocument/2006/relationships/hyperlink" Target="https://eu.mouser.com/ProductDetail/Toshiba/CUHS20S30H3F?qs=%2Fha2pyFadugVnzvuqBQjK6rZyr9PV1biNmVOtk36VK1SxEuLrQUBxA%3D%3D" TargetMode="External"/><Relationship Id="rId118" Type="http://schemas.openxmlformats.org/officeDocument/2006/relationships/hyperlink" Target="https://content.kemet.com/datasheets/KEM_T2020_A700.pdf" TargetMode="External"/><Relationship Id="rId117" Type="http://schemas.openxmlformats.org/officeDocument/2006/relationships/hyperlink" Target="https://www.digikey.com/product-detail/en/kemet/A700X107M010ATE010/399-11382-1-ND/4552859" TargetMode="External"/><Relationship Id="rId116" Type="http://schemas.openxmlformats.org/officeDocument/2006/relationships/hyperlink" Target="https://content.kemet.com/datasheets/KEM_T2020_A700.pdf" TargetMode="External"/><Relationship Id="rId115" Type="http://schemas.openxmlformats.org/officeDocument/2006/relationships/hyperlink" Target="https://www.digikey.com/product-detail/en/kemet/A700X107M008ATE010/399-11381-1-ND/4552858" TargetMode="External"/><Relationship Id="rId119" Type="http://schemas.openxmlformats.org/officeDocument/2006/relationships/hyperlink" Target="http://www.samsungsem.com/kr/support/product-search/mlcc/__icsFiles/afieldfile/2019/05/10/19-CL05A106MP8NUB8.pdf" TargetMode="External"/><Relationship Id="rId15" Type="http://schemas.openxmlformats.org/officeDocument/2006/relationships/hyperlink" Target="https://www.st.com/resource/en/datasheet/stl10n3llh5.pdf" TargetMode="External"/><Relationship Id="rId110" Type="http://schemas.openxmlformats.org/officeDocument/2006/relationships/hyperlink" Target="https://www.tracopower.com/products/tdn3wism.pdf" TargetMode="External"/><Relationship Id="rId14" Type="http://schemas.openxmlformats.org/officeDocument/2006/relationships/hyperlink" Target="https://www.digikey.com/product-detail/en/stmicroelectronics/STL10N3LLH5/497-11843-2-ND/2756486" TargetMode="External"/><Relationship Id="rId17" Type="http://schemas.openxmlformats.org/officeDocument/2006/relationships/hyperlink" Target="http://www.st.com/content/ccc/resource/technical/document/datasheet/61/89/e0/a2/19/b0/48/61/CD00001934.pdf/files/CD00001934.pdf/jcr:content/translations/en.CD00001934.pdf" TargetMode="External"/><Relationship Id="rId16" Type="http://schemas.openxmlformats.org/officeDocument/2006/relationships/hyperlink" Target="https://www.digikey.com/product-detail/en/stmicroelectronics/STS11NF30L/497-4121-2-ND/721369" TargetMode="External"/><Relationship Id="rId19" Type="http://schemas.openxmlformats.org/officeDocument/2006/relationships/hyperlink" Target="https://toshiba.semicon-storage.com/info/docget.jsp?did=12385&amp;prodName=SSM3K131TU" TargetMode="External"/><Relationship Id="rId114" Type="http://schemas.openxmlformats.org/officeDocument/2006/relationships/hyperlink" Target="https://www.nichicon.co.jp/english/products/pdfs/e-pcf.pdf" TargetMode="External"/><Relationship Id="rId18" Type="http://schemas.openxmlformats.org/officeDocument/2006/relationships/hyperlink" Target="https://www.digikey.com/product-detail/en/toshiba-semiconductor-and-storage/SSM3K131TULF/SSM3K131TULFDKR-ND/10380383" TargetMode="External"/><Relationship Id="rId113" Type="http://schemas.openxmlformats.org/officeDocument/2006/relationships/hyperlink" Target="https://www.digikey.com/product-detail/en/nichicon/PCF1A271MCL4GS/493-13999-2-ND/2549400" TargetMode="External"/><Relationship Id="rId112" Type="http://schemas.openxmlformats.org/officeDocument/2006/relationships/hyperlink" Target="https://www.murata.com/~/media/webrenewal/support/library/catalog/products/capacitor/polymer/c90e.ashx?la=en-us" TargetMode="External"/><Relationship Id="rId111" Type="http://schemas.openxmlformats.org/officeDocument/2006/relationships/hyperlink" Target="https://www.digikey.com/product-detail/en/murata-electronics/ECASD91A107M010K00/490-5472-1-ND/2294813" TargetMode="External"/><Relationship Id="rId84" Type="http://schemas.openxmlformats.org/officeDocument/2006/relationships/hyperlink" Target="https://www.diodes.com/assets/Datasheets/DGD05463.pdf" TargetMode="External"/><Relationship Id="rId83" Type="http://schemas.openxmlformats.org/officeDocument/2006/relationships/hyperlink" Target="https://www.digikey.com/product-detail/en/diodes-incorporated/DGD05473FN-7/DGD05473FN-7DITR-ND/8126115" TargetMode="External"/><Relationship Id="rId86" Type="http://schemas.openxmlformats.org/officeDocument/2006/relationships/hyperlink" Target="https://www.digikey.com/product-detail/en/yageo/CC0603ZRY5V9BB224/311-1830-1-ND/5195732" TargetMode="External"/><Relationship Id="rId85" Type="http://schemas.openxmlformats.org/officeDocument/2006/relationships/hyperlink" Target="https://www.digikey.com/product-detail/en/diodes-incorporated/DGD05463FN-7/DGD05463FN-7DITR-ND/8550783" TargetMode="External"/><Relationship Id="rId88" Type="http://schemas.openxmlformats.org/officeDocument/2006/relationships/hyperlink" Target="https://www.digikey.com/product-detail/en/yageo/RC0603FR-07220KL/311-220KHRCT-ND/730009" TargetMode="External"/><Relationship Id="rId87" Type="http://schemas.openxmlformats.org/officeDocument/2006/relationships/hyperlink" Target="https://www.digikey.com/product-detail/en/murata-electronics/GCM188L81H104KA57D/490-6049-1-ND/3845249" TargetMode="External"/><Relationship Id="rId89" Type="http://schemas.openxmlformats.org/officeDocument/2006/relationships/hyperlink" Target="https://www.digikey.com/product-detail/en/yageo/RC0603FR-0710RL/311-10.0HRCT-ND/729826" TargetMode="External"/><Relationship Id="rId80" Type="http://schemas.openxmlformats.org/officeDocument/2006/relationships/hyperlink" Target="http://ww1.microchip.com/downloads/en/DeviceDoc/22201B.pdf" TargetMode="External"/><Relationship Id="rId82" Type="http://schemas.openxmlformats.org/officeDocument/2006/relationships/hyperlink" Target="https://www.diodes.com/assets/Datasheets/DGD05473.pdf" TargetMode="External"/><Relationship Id="rId81" Type="http://schemas.openxmlformats.org/officeDocument/2006/relationships/hyperlink" Target="https://www.digikey.com/product-detail/en/microchip-technology/MCP14700-E-MF/MCP14700-E-MF-ND/2171226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digikey.com/product-detail/en/epc/EPC2014C/917-1082-1-ND/5031698" TargetMode="External"/><Relationship Id="rId3" Type="http://schemas.openxmlformats.org/officeDocument/2006/relationships/hyperlink" Target="http://epc-co.com/epc/documents/datasheets/EPC2014C_datasheet.pdf" TargetMode="External"/><Relationship Id="rId4" Type="http://schemas.openxmlformats.org/officeDocument/2006/relationships/hyperlink" Target="https://www.digikey.com/product-detail/en/epc/EPC2015C/917-1083-6-ND/5031706" TargetMode="External"/><Relationship Id="rId9" Type="http://schemas.openxmlformats.org/officeDocument/2006/relationships/hyperlink" Target="http://epc-co.com/epc/documents/datasheets/EPC2030_preliminary.pdf" TargetMode="External"/><Relationship Id="rId5" Type="http://schemas.openxmlformats.org/officeDocument/2006/relationships/hyperlink" Target="http://epc-co.com/epc/documents/datasheets/EPC2015C_datasheet.pdf" TargetMode="External"/><Relationship Id="rId6" Type="http://schemas.openxmlformats.org/officeDocument/2006/relationships/hyperlink" Target="https://www.digikey.com/product-detail/en/epc/EPC2015/917-1019-2-ND/2351752" TargetMode="External"/><Relationship Id="rId7" Type="http://schemas.openxmlformats.org/officeDocument/2006/relationships/hyperlink" Target="http://epc-co.com/epc/documents/datasheets/EPC2015_datasheet.pdf" TargetMode="External"/><Relationship Id="rId8" Type="http://schemas.openxmlformats.org/officeDocument/2006/relationships/hyperlink" Target="https://www.digikey.com/product-detail/en/epc/EPC2030/917-1150-2-ND/6167637" TargetMode="External"/><Relationship Id="rId73" Type="http://schemas.openxmlformats.org/officeDocument/2006/relationships/hyperlink" Target="https://eu.mouser.com/ProductDetail/Monolithic-Power-Systems-MPS/MP18024HN-LF-P?qs=sGAEpiMZZMvQcoNRkxSQks3vWN8YnfEptntjYUOxZfE%3D" TargetMode="External"/><Relationship Id="rId72" Type="http://schemas.openxmlformats.org/officeDocument/2006/relationships/hyperlink" Target="https://eu.mouser.com/datasheet/2/277/MP18024_r1.0-1384054.pdf" TargetMode="External"/><Relationship Id="rId75" Type="http://schemas.openxmlformats.org/officeDocument/2006/relationships/hyperlink" Target="https://eu.mouser.com/ProductDetail/Renesas-Intersil/HIP2106AIRZ?qs=sGAEpiMZZMvQcoNRkxSQktSdSUdwgGeppBYqPJdCJnA%3D" TargetMode="External"/><Relationship Id="rId74" Type="http://schemas.openxmlformats.org/officeDocument/2006/relationships/hyperlink" Target="https://eu.mouser.com/datasheet/2/698/hip2105-06a-1528761.pdf" TargetMode="External"/><Relationship Id="rId77" Type="http://schemas.openxmlformats.org/officeDocument/2006/relationships/hyperlink" Target="https://www.digikey.com/product-detail/en/texas-instruments/TPS28225DRBR/296-46379-1-ND/7033553" TargetMode="External"/><Relationship Id="rId76" Type="http://schemas.openxmlformats.org/officeDocument/2006/relationships/hyperlink" Target="http://www.ti.com/lit/ds/symlink/tps28225.pdf" TargetMode="External"/><Relationship Id="rId79" Type="http://schemas.openxmlformats.org/officeDocument/2006/relationships/hyperlink" Target="https://www.digikey.com/product-detail/en/texas-instruments/LM27222SD-NOPB/296-40167-6-ND/5179277" TargetMode="External"/><Relationship Id="rId78" Type="http://schemas.openxmlformats.org/officeDocument/2006/relationships/hyperlink" Target="http://www.ti.com/lit/ds/symlink/lm27222.pdf" TargetMode="External"/><Relationship Id="rId71" Type="http://schemas.openxmlformats.org/officeDocument/2006/relationships/hyperlink" Target="https://eu.mouser.com/datasheet/2/277/MPQ1924_r1.0-1384633.pdf" TargetMode="External"/><Relationship Id="rId70" Type="http://schemas.openxmlformats.org/officeDocument/2006/relationships/hyperlink" Target="http://www.ti.com/lit/ds/symlink/ucc27211a-q1.pdf" TargetMode="External"/><Relationship Id="rId131" Type="http://schemas.openxmlformats.org/officeDocument/2006/relationships/vmlDrawing" Target="../drawings/vmlDrawing1.vml"/><Relationship Id="rId130" Type="http://schemas.openxmlformats.org/officeDocument/2006/relationships/drawing" Target="../drawings/drawing1.xml"/><Relationship Id="rId62" Type="http://schemas.openxmlformats.org/officeDocument/2006/relationships/hyperlink" Target="https://katalog.we-online.com/pbs/datasheet/74439369022.pdf" TargetMode="External"/><Relationship Id="rId61" Type="http://schemas.openxmlformats.org/officeDocument/2006/relationships/hyperlink" Target="https://www.digikey.com/product-detail/en/w-rth-elektronik/74439369022/732-10708-1-ND/6236345" TargetMode="External"/><Relationship Id="rId64" Type="http://schemas.openxmlformats.org/officeDocument/2006/relationships/hyperlink" Target="https://katalog.we-online.com/pbs/datasheet/74439369056.pdf" TargetMode="External"/><Relationship Id="rId63" Type="http://schemas.openxmlformats.org/officeDocument/2006/relationships/hyperlink" Target="https://www.digikey.com/product-detail/en/w-rth-elektronik/74439369056/732-10711-1-ND/6236348" TargetMode="External"/><Relationship Id="rId66" Type="http://schemas.openxmlformats.org/officeDocument/2006/relationships/hyperlink" Target="https://katalog.we-online.com/pbs/datasheet/74439369047.pdf" TargetMode="External"/><Relationship Id="rId65" Type="http://schemas.openxmlformats.org/officeDocument/2006/relationships/hyperlink" Target="https://www.digikey.com/product-detail/en/w-rth-elektronik/74439369047/732-10710-1-ND/6236347" TargetMode="External"/><Relationship Id="rId68" Type="http://schemas.openxmlformats.org/officeDocument/2006/relationships/hyperlink" Target="https://katalog.we-online.com/pbs/datasheet/74439369068.pdf" TargetMode="External"/><Relationship Id="rId67" Type="http://schemas.openxmlformats.org/officeDocument/2006/relationships/hyperlink" Target="https://www.digikey.com/product-detail/en/w-rth-elektronik/74439369068/732-10712-1-ND/6236349" TargetMode="External"/><Relationship Id="rId60" Type="http://schemas.openxmlformats.org/officeDocument/2006/relationships/hyperlink" Target="https://katalog.we-online.com/pbs/datasheet/7443551730.pdf" TargetMode="External"/><Relationship Id="rId69" Type="http://schemas.openxmlformats.org/officeDocument/2006/relationships/hyperlink" Target="https://eu.mouser.com/ProductDetail/Texas-Instruments/UCC27211AQDDARQ1?qs=n%252bTO0c4TDSYQNOcAHEGCfA%3D%3D" TargetMode="External"/><Relationship Id="rId51" Type="http://schemas.openxmlformats.org/officeDocument/2006/relationships/hyperlink" Target="https://www.digikey.com/product-detail/en/on-semiconductor/NTD4860NT4G/NTD4860NT4GOSCT-ND/9087553" TargetMode="External"/><Relationship Id="rId50" Type="http://schemas.openxmlformats.org/officeDocument/2006/relationships/hyperlink" Target="https://industrial.panasonic.com/content/data/SC/ds/ds4/FK8V0304_E.pdf" TargetMode="External"/><Relationship Id="rId53" Type="http://schemas.openxmlformats.org/officeDocument/2006/relationships/hyperlink" Target="https://www.digikey.com/product-detail/en/on-semiconductor/NTD4858NT4G/NTD4858NT4GOSCT-ND/2705196" TargetMode="External"/><Relationship Id="rId52" Type="http://schemas.openxmlformats.org/officeDocument/2006/relationships/hyperlink" Target="http://www.onsemi.com/pub/Collateral/NTD4860N.PDF" TargetMode="External"/><Relationship Id="rId55" Type="http://schemas.openxmlformats.org/officeDocument/2006/relationships/hyperlink" Target="https://www.digikey.com/product-detail/en/infineon-technologies/BSZ060NE2LSATMA1/BSZ060NE2LSATMA1CT-ND/3196517" TargetMode="External"/><Relationship Id="rId54" Type="http://schemas.openxmlformats.org/officeDocument/2006/relationships/hyperlink" Target="http://www.onsemi.com/pub/Collateral/NTD4858N-D.PDF" TargetMode="External"/><Relationship Id="rId57" Type="http://schemas.openxmlformats.org/officeDocument/2006/relationships/hyperlink" Target="https://www.digikey.com/product-detail/en/w-rth-elektronik/7443551111/732-1139-1-ND/1639200" TargetMode="External"/><Relationship Id="rId56" Type="http://schemas.openxmlformats.org/officeDocument/2006/relationships/hyperlink" Target="https://www.infineon.com/dgdl/BSZ060NE2LS_Rev+2.1.pdf?folderId=db3a304313b8b5a60113cee8763b02d7&amp;fileId=db3a30432ea425a4012ec927cb360e1f" TargetMode="External"/><Relationship Id="rId59" Type="http://schemas.openxmlformats.org/officeDocument/2006/relationships/hyperlink" Target="https://www.digikey.com/product-detail/en/w-rth-elektronik/7443551730/732-1137-1-ND/1639198" TargetMode="External"/><Relationship Id="rId58" Type="http://schemas.openxmlformats.org/officeDocument/2006/relationships/hyperlink" Target="https://katalog.we-online.com/pbs/datasheet/7443551111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products/en/inductors-coils-chokes/fixed-inductors/71?k=&amp;pkeyword=&amp;pv2087=u68%C2%B5H&amp;umin2088=12&amp;rfu2088=A&amp;FV=ffe00047&amp;quantity=0&amp;ColumnSort=0&amp;page=1&amp;newproducts=1&amp;pageSize=25" TargetMode="External"/><Relationship Id="rId2" Type="http://schemas.openxmlformats.org/officeDocument/2006/relationships/hyperlink" Target="https://www.bourns.com/docs/Product-Datasheets/SRP2313AA.pdf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product-detail/en/on-semiconductor/NCP718BMT500TBG/NCP718BMT500TBGOSCT-ND/9922638" TargetMode="External"/><Relationship Id="rId2" Type="http://schemas.openxmlformats.org/officeDocument/2006/relationships/hyperlink" Target="https://www.onsemi.com/pub/Collateral/NCP718-D.PDF" TargetMode="External"/><Relationship Id="rId3" Type="http://schemas.openxmlformats.org/officeDocument/2006/relationships/hyperlink" Target="https://www.digikey.com/product-detail/en/texas-instruments/TPS70950QDBVRQ1/296-40935-1-ND/5178812" TargetMode="External"/><Relationship Id="rId4" Type="http://schemas.openxmlformats.org/officeDocument/2006/relationships/hyperlink" Target="http://www.ti.com/lit/ds/symlink/tps709-q1.pdf" TargetMode="External"/><Relationship Id="rId5" Type="http://schemas.openxmlformats.org/officeDocument/2006/relationships/hyperlink" Target="https://www.digikey.com/product-detail/en/texas-instruments/LM2941LD-NOPB/LM2941LD-NOPBCT-ND/2469091?fbclid=IwAR1BCqZUXkX6LDQdMDjOmUZODTOaypeuYsSmTSAoL66sfcXqSg6ednGSyVM" TargetMode="External"/><Relationship Id="rId6" Type="http://schemas.openxmlformats.org/officeDocument/2006/relationships/hyperlink" Target="https://www.digikey.com/product-detail/en/rohm-semiconductor/RB400VAM-50TR/RB400VAM-50CT-ND/7798411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igikey.com/product-detail/en/panasonic-electronic-components/ERA-3AEB273V/P27KDBCT-ND/1466086" TargetMode="External"/><Relationship Id="rId42" Type="http://schemas.openxmlformats.org/officeDocument/2006/relationships/hyperlink" Target="https://www.digikey.com/product-detail/en/panasonic-electronic-components/ERA-3AEB333V/P33KDBCT-ND/1466088" TargetMode="External"/><Relationship Id="rId41" Type="http://schemas.openxmlformats.org/officeDocument/2006/relationships/hyperlink" Target="https://industrial.panasonic.com/cdbs/www-data/pdf/RDM0000/AOA0000C307.pdf" TargetMode="External"/><Relationship Id="rId44" Type="http://schemas.openxmlformats.org/officeDocument/2006/relationships/hyperlink" Target="https://www.digikey.com/product-detail/en/panasonic-electronic-components/ERA-3AEB473V/P47KDBCT-ND/1466092" TargetMode="External"/><Relationship Id="rId43" Type="http://schemas.openxmlformats.org/officeDocument/2006/relationships/hyperlink" Target="https://industrial.panasonic.com/cdbs/www-data/pdf/RDM0000/AOA0000C307.pdf" TargetMode="External"/><Relationship Id="rId46" Type="http://schemas.openxmlformats.org/officeDocument/2006/relationships/hyperlink" Target="https://www.digikey.com/product-detail/en/panasonic-electronic-components/ERA-3AEB913V/P91KDBCT-ND/1466099" TargetMode="External"/><Relationship Id="rId45" Type="http://schemas.openxmlformats.org/officeDocument/2006/relationships/hyperlink" Target="https://industrial.panasonic.com/cdbs/www-data/pdf/RDM0000/AOA0000C307.pdf" TargetMode="External"/><Relationship Id="rId48" Type="http://schemas.openxmlformats.org/officeDocument/2006/relationships/hyperlink" Target="https://www.digikey.com/product-detail/en/panasonic-electronic-components/ERA-3AEB333V/P33KDBCT-ND/1466088" TargetMode="External"/><Relationship Id="rId47" Type="http://schemas.openxmlformats.org/officeDocument/2006/relationships/hyperlink" Target="https://industrial.panasonic.com/cdbs/www-data/pdf/RDM0000/AOA0000C307.pdf" TargetMode="External"/><Relationship Id="rId49" Type="http://schemas.openxmlformats.org/officeDocument/2006/relationships/hyperlink" Target="https://industrial.panasonic.com/cdbs/www-data/pdf/RDM0000/AOA0000C307.pdf" TargetMode="External"/><Relationship Id="rId31" Type="http://schemas.openxmlformats.org/officeDocument/2006/relationships/hyperlink" Target="https://www.digikey.com/product-detail/en/kemet/C0402C153K8RACTU/399-4879-1-ND/1090874" TargetMode="External"/><Relationship Id="rId30" Type="http://schemas.openxmlformats.org/officeDocument/2006/relationships/hyperlink" Target="https://www.digikey.com/product-detail/en/w-rth-elektronik/885012205011/732-7506-1-ND/5454133" TargetMode="External"/><Relationship Id="rId33" Type="http://schemas.openxmlformats.org/officeDocument/2006/relationships/hyperlink" Target="https://www.digikey.com/product-detail/en/yageo/CC0402KRX7R6BB223/311-3793-1-ND/8024882" TargetMode="External"/><Relationship Id="rId32" Type="http://schemas.openxmlformats.org/officeDocument/2006/relationships/hyperlink" Target="https://www.digikey.com/product-detail/en/kemet/C0402C103K8RACTU/399-7759-1-ND/3471482" TargetMode="External"/><Relationship Id="rId35" Type="http://schemas.openxmlformats.org/officeDocument/2006/relationships/hyperlink" Target="https://www.digikey.com/product-detail/en/taiyo-yuden/LMK105BJ104KV-F/587-1227-1-ND/931004" TargetMode="External"/><Relationship Id="rId34" Type="http://schemas.openxmlformats.org/officeDocument/2006/relationships/hyperlink" Target="https://www.digikey.com/product-detail/en/yageo/CC0402KRX7R6BB563/311-3797-1-ND/8024886" TargetMode="External"/><Relationship Id="rId37" Type="http://schemas.openxmlformats.org/officeDocument/2006/relationships/hyperlink" Target="https://industrial.panasonic.com/cdbs/www-data/pdf/RDM0000/AOA0000C307.pdf" TargetMode="External"/><Relationship Id="rId36" Type="http://schemas.openxmlformats.org/officeDocument/2006/relationships/hyperlink" Target="https://www.digikey.com/product-detail/en/panasonic-electronic-components/ERA-3AEB134V/P130KDBCT-ND/1466103" TargetMode="External"/><Relationship Id="rId39" Type="http://schemas.openxmlformats.org/officeDocument/2006/relationships/hyperlink" Target="https://industrial.panasonic.com/cdbs/www-data/pdf/RDM0000/AOA0000C307.pdf" TargetMode="External"/><Relationship Id="rId38" Type="http://schemas.openxmlformats.org/officeDocument/2006/relationships/hyperlink" Target="https://www.digikey.com/product-detail/en/panasonic-electronic-components/ERA-3AEB203V/P20KDBCT-ND/1466083" TargetMode="External"/><Relationship Id="rId20" Type="http://schemas.openxmlformats.org/officeDocument/2006/relationships/hyperlink" Target="https://www.onsemi.com/pub/Collateral/NLU2G17-D.PDF" TargetMode="External"/><Relationship Id="rId22" Type="http://schemas.openxmlformats.org/officeDocument/2006/relationships/hyperlink" Target="https://www.digikey.com/product-detail/en/linear-technology-analog-devices/LTC6079CDHC-PBF/LTC6079CDHC-PBF-ND/951428" TargetMode="External"/><Relationship Id="rId21" Type="http://schemas.openxmlformats.org/officeDocument/2006/relationships/hyperlink" Target="https://www.digikey.com/product-detail/en/on-semiconductor/NLU2G17MUTCG/NLU2G17MUTCGOSCT-ND/1646528" TargetMode="External"/><Relationship Id="rId24" Type="http://schemas.openxmlformats.org/officeDocument/2006/relationships/hyperlink" Target="https://www.digikey.com/product-detail/en/yageo/CC0402KRX7R6BB563/311-3797-1-ND/8024886" TargetMode="External"/><Relationship Id="rId23" Type="http://schemas.openxmlformats.org/officeDocument/2006/relationships/hyperlink" Target="https://www.analog.com/media/en/technical-documentation/data-sheets/60789fa.pdf" TargetMode="External"/><Relationship Id="rId26" Type="http://schemas.openxmlformats.org/officeDocument/2006/relationships/hyperlink" Target="https://www.digikey.com/product-detail/en/taiyo-yuden/LMK105BJ104KV-F/587-1227-1-ND/931004" TargetMode="External"/><Relationship Id="rId25" Type="http://schemas.openxmlformats.org/officeDocument/2006/relationships/hyperlink" Target="https://www.digikey.com/product-detail/en/yageo/RC0402FR-0710KL/311-10.0KLRCT-ND/729470" TargetMode="External"/><Relationship Id="rId28" Type="http://schemas.openxmlformats.org/officeDocument/2006/relationships/hyperlink" Target="https://www.digikey.com/products/en/capacitors/ceramic-capacitors/60?k=&amp;pkeyword=&amp;sv=0&amp;pv16=39158&amp;sf=1&amp;FV=1989%7C0%2Cmu0.18%C2%B5F%7C2049%2C-8%7C60%2C14%7C252155%2C14%7C74515&amp;quantity=&amp;ColumnSort=0&amp;page=1&amp;pageSize=25" TargetMode="External"/><Relationship Id="rId27" Type="http://schemas.openxmlformats.org/officeDocument/2006/relationships/hyperlink" Target="https://www.digikey.com/product-detail/en/yageo/CC0402KRX5R5BB224/311-1681-1-ND/5195583" TargetMode="External"/><Relationship Id="rId29" Type="http://schemas.openxmlformats.org/officeDocument/2006/relationships/hyperlink" Target="https://www.digikey.com/product-detail/en/yageo/CC0402KRX5R5BB474/311-1684-1-ND/5195586" TargetMode="External"/><Relationship Id="rId11" Type="http://schemas.openxmlformats.org/officeDocument/2006/relationships/hyperlink" Target="https://www.digikey.com/product-detail/en/lem-usa-inc/GO-10-SMS/398-1230-1-ND/9559228" TargetMode="External"/><Relationship Id="rId10" Type="http://schemas.openxmlformats.org/officeDocument/2006/relationships/hyperlink" Target="https://www.digikey.com/product-detail/en/lem-usa-inc/HLSR-10-SM-SP33/398-1136-ND/4331960" TargetMode="External"/><Relationship Id="rId13" Type="http://schemas.openxmlformats.org/officeDocument/2006/relationships/hyperlink" Target="https://www.digikey.com/product-detail/en/akm-semiconductor-inc/CQ3300/974-1087-1-ND/5419629" TargetMode="External"/><Relationship Id="rId12" Type="http://schemas.openxmlformats.org/officeDocument/2006/relationships/hyperlink" Target="https://www.digikey.com/product-detail/en/lem-usa-inc/GO-10-SMS/398-1230-2-ND/8119195" TargetMode="External"/><Relationship Id="rId15" Type="http://schemas.openxmlformats.org/officeDocument/2006/relationships/hyperlink" Target="https://www.digikey.com/product-detail/en/lem-usa-inc/HO-8-NSM-0000/398-1147-ND/4331977" TargetMode="External"/><Relationship Id="rId14" Type="http://schemas.openxmlformats.org/officeDocument/2006/relationships/hyperlink" Target="https://www.digikey.com/product-detail/en/lem-usa-inc/HO-8-NSM-SP33-1000/398-1150-ND/4331971" TargetMode="External"/><Relationship Id="rId17" Type="http://schemas.openxmlformats.org/officeDocument/2006/relationships/hyperlink" Target="https://www.digikey.com/product-detail/en/samsung-electro-mechanics/CL10A475KA8NQNC/1276-1900-1-ND/3889986" TargetMode="External"/><Relationship Id="rId16" Type="http://schemas.openxmlformats.org/officeDocument/2006/relationships/hyperlink" Target="https://www.digikey.com/product-detail/en/lem-usa-inc/HO-8-NSM-0000/398-1147-ND/4331977" TargetMode="External"/><Relationship Id="rId19" Type="http://schemas.openxmlformats.org/officeDocument/2006/relationships/hyperlink" Target="https://eu.mouser.com/datasheet/2/400/nductor_commercial_power_vls252010hbx-1_en-776076.pdf" TargetMode="External"/><Relationship Id="rId18" Type="http://schemas.openxmlformats.org/officeDocument/2006/relationships/hyperlink" Target="https://www.digikey.com/product-detail/en/murata-electronics/GRM188R61A106KE69J/490-14372-1-ND/6606833" TargetMode="External"/><Relationship Id="rId1" Type="http://schemas.openxmlformats.org/officeDocument/2006/relationships/hyperlink" Target="https://www.digikey.com/product-detail/en/allegro-microsystems/ACS70331EESATR-005B3/620-1887-1-ND/8120687" TargetMode="External"/><Relationship Id="rId2" Type="http://schemas.openxmlformats.org/officeDocument/2006/relationships/hyperlink" Target="https://www.digikey.com/product-detail/en/allegro-microsystems/ACS70331EESATR-2P5U3/620-1890-1-ND/8120690" TargetMode="External"/><Relationship Id="rId3" Type="http://schemas.openxmlformats.org/officeDocument/2006/relationships/hyperlink" Target="https://www.digikey.com/product-detail/en/allegro-microsystems/ACS70331EESATR-2P5U3/620-1890-1-ND/8120690" TargetMode="External"/><Relationship Id="rId4" Type="http://schemas.openxmlformats.org/officeDocument/2006/relationships/hyperlink" Target="https://www.digikey.com/product-detail/en/akm-semiconductor-inc/CQ330G/974-1140-1-ND/6149124" TargetMode="External"/><Relationship Id="rId9" Type="http://schemas.openxmlformats.org/officeDocument/2006/relationships/hyperlink" Target="https://www.digikey.com/product-detail/en/lem-usa-inc/HLSR-10-SM-SP33/398-1136-ND/4331960" TargetMode="External"/><Relationship Id="rId5" Type="http://schemas.openxmlformats.org/officeDocument/2006/relationships/hyperlink" Target="https://www.digikey.com/product-detail/en/akm-semiconductor-inc/CQ330G/974-1140-1-ND/6149124" TargetMode="External"/><Relationship Id="rId6" Type="http://schemas.openxmlformats.org/officeDocument/2006/relationships/hyperlink" Target="https://www.digikey.com/product-detail/en/allegro-microsystems/ACS724LLCTR-10AB-T/620-1719-1-ND/5175296?fbclid=IwAR2dunRqAPuyyRJwXDwA1rIBSVuss-EyYigX5bAglg4nHvzQzKXlSkgZYUQ" TargetMode="External"/><Relationship Id="rId7" Type="http://schemas.openxmlformats.org/officeDocument/2006/relationships/hyperlink" Target="https://www.digikey.com/product-detail/en/lem-usa-inc/HLSR-10-SM/398-1126-ND/4331983" TargetMode="External"/><Relationship Id="rId8" Type="http://schemas.openxmlformats.org/officeDocument/2006/relationships/hyperlink" Target="https://www.digikey.com/product-detail/en/lem-usa-inc/HLSR-10-SM/398-1126-ND/4331983" TargetMode="External"/><Relationship Id="rId51" Type="http://schemas.openxmlformats.org/officeDocument/2006/relationships/hyperlink" Target="https://industrial.panasonic.com/cdbs/www-data/pdf/RDM0000/AOA0000C307.pdf" TargetMode="External"/><Relationship Id="rId50" Type="http://schemas.openxmlformats.org/officeDocument/2006/relationships/hyperlink" Target="https://www.digikey.com/product-detail/en/panasonic-electronic-components/ERA-3AEB273V/P27KDBCT-ND/1466086" TargetMode="External"/><Relationship Id="rId53" Type="http://schemas.openxmlformats.org/officeDocument/2006/relationships/hyperlink" Target="https://industrial.panasonic.com/cdbs/www-data/pdf/RDM0000/AOA0000C307.pdf" TargetMode="External"/><Relationship Id="rId52" Type="http://schemas.openxmlformats.org/officeDocument/2006/relationships/hyperlink" Target="https://www.digikey.com/product-detail/en/panasonic-electronic-components/ERA-3AEB1622V/P16.2KDBCT-ND/3075817" TargetMode="External"/><Relationship Id="rId55" Type="http://schemas.openxmlformats.org/officeDocument/2006/relationships/drawing" Target="../drawings/drawing4.xml"/><Relationship Id="rId54" Type="http://schemas.openxmlformats.org/officeDocument/2006/relationships/hyperlink" Target="https://www.digikey.com/product-detail/en/panasonic-electronic-components/ERA-3AEB393V/P39KDBCT-ND/14660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57"/>
    <col customWidth="1" min="4" max="4" width="16.0"/>
    <col customWidth="1" min="5" max="5" width="16.43"/>
    <col customWidth="1" min="6" max="6" width="105.71"/>
    <col customWidth="1" min="7" max="7" width="76.29"/>
    <col customWidth="1" min="9" max="9" width="18.71"/>
    <col customWidth="1" min="10" max="10" width="18.43"/>
    <col customWidth="1" min="11" max="11" width="41.71"/>
    <col customWidth="1" min="12" max="12" width="39.57"/>
    <col customWidth="1" min="13" max="13" width="35.57"/>
    <col customWidth="1" min="14" max="14" width="32.0"/>
    <col customWidth="1" min="15" max="15" width="21.86"/>
    <col customWidth="1" min="19" max="19" width="17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4"/>
      <c r="O1" s="4"/>
      <c r="S1" s="5" t="s">
        <v>13</v>
      </c>
      <c r="T1" s="6"/>
    </row>
    <row r="2">
      <c r="A2" s="7" t="s">
        <v>14</v>
      </c>
      <c r="B2" s="8" t="s">
        <v>15</v>
      </c>
      <c r="C2" s="8" t="s">
        <v>16</v>
      </c>
      <c r="D2" s="8" t="s">
        <v>17</v>
      </c>
      <c r="E2" s="9" t="s">
        <v>18</v>
      </c>
      <c r="F2" s="10"/>
      <c r="G2" s="10"/>
      <c r="H2" s="3" t="s">
        <v>19</v>
      </c>
      <c r="I2" s="11" t="s">
        <v>20</v>
      </c>
      <c r="J2" s="11" t="s">
        <v>20</v>
      </c>
      <c r="K2" s="9" t="s">
        <v>21</v>
      </c>
      <c r="L2" s="12"/>
      <c r="M2" s="9" t="s">
        <v>22</v>
      </c>
      <c r="N2" s="9" t="s">
        <v>23</v>
      </c>
      <c r="O2" s="9" t="s">
        <v>24</v>
      </c>
      <c r="S2" s="13"/>
      <c r="T2" s="14"/>
    </row>
    <row r="3">
      <c r="A3" s="15" t="s">
        <v>25</v>
      </c>
      <c r="B3" s="15">
        <v>40.0</v>
      </c>
      <c r="C3" s="15">
        <v>10.0</v>
      </c>
      <c r="D3" s="15">
        <v>16.0</v>
      </c>
      <c r="E3" s="15">
        <v>2.5</v>
      </c>
      <c r="F3" s="16" t="s">
        <v>26</v>
      </c>
      <c r="G3" s="17" t="s">
        <v>27</v>
      </c>
      <c r="H3" s="18" t="s">
        <v>28</v>
      </c>
      <c r="I3" s="15" t="s">
        <v>29</v>
      </c>
      <c r="J3" s="18">
        <v>0.6</v>
      </c>
      <c r="K3" s="19" t="s">
        <v>30</v>
      </c>
      <c r="L3" s="20"/>
      <c r="M3" s="18">
        <v>1.5</v>
      </c>
      <c r="N3" s="21"/>
      <c r="O3" s="18">
        <v>1.5</v>
      </c>
      <c r="S3" s="22">
        <v>7.72</v>
      </c>
      <c r="T3" s="14"/>
    </row>
    <row r="4">
      <c r="A4" s="23" t="s">
        <v>31</v>
      </c>
      <c r="B4" s="15">
        <v>40.0</v>
      </c>
      <c r="C4" s="15">
        <v>53.0</v>
      </c>
      <c r="D4" s="15">
        <v>4.0</v>
      </c>
      <c r="E4" s="15">
        <v>8.7</v>
      </c>
      <c r="F4" s="16" t="s">
        <v>32</v>
      </c>
      <c r="G4" s="17" t="s">
        <v>33</v>
      </c>
      <c r="H4" s="18" t="s">
        <v>28</v>
      </c>
      <c r="I4" s="15" t="s">
        <v>34</v>
      </c>
      <c r="J4" s="24"/>
      <c r="K4" s="19" t="s">
        <v>30</v>
      </c>
      <c r="L4" s="20"/>
      <c r="M4" s="24"/>
      <c r="N4" s="21"/>
      <c r="O4" s="24"/>
      <c r="S4" s="13"/>
      <c r="T4" s="14"/>
    </row>
    <row r="5">
      <c r="A5" s="23" t="s">
        <v>35</v>
      </c>
      <c r="B5" s="15">
        <v>40.0</v>
      </c>
      <c r="C5" s="15">
        <v>33.0</v>
      </c>
      <c r="D5" s="15">
        <v>4.0</v>
      </c>
      <c r="E5" s="15">
        <v>11.6</v>
      </c>
      <c r="F5" s="16" t="s">
        <v>36</v>
      </c>
      <c r="G5" s="17" t="s">
        <v>37</v>
      </c>
      <c r="H5" s="18"/>
      <c r="I5" s="15"/>
      <c r="J5" s="24"/>
      <c r="K5" s="19" t="s">
        <v>30</v>
      </c>
      <c r="L5" s="20"/>
      <c r="M5" s="24"/>
      <c r="N5" s="21"/>
      <c r="O5" s="24"/>
      <c r="S5" s="13"/>
      <c r="T5" s="14"/>
    </row>
    <row r="6">
      <c r="A6" s="23" t="s">
        <v>38</v>
      </c>
      <c r="B6" s="15">
        <v>40.0</v>
      </c>
      <c r="C6" s="15">
        <v>31.0</v>
      </c>
      <c r="D6" s="15">
        <v>2.4</v>
      </c>
      <c r="E6" s="15">
        <v>18.0</v>
      </c>
      <c r="F6" s="25" t="s">
        <v>39</v>
      </c>
      <c r="G6" s="17" t="s">
        <v>40</v>
      </c>
      <c r="H6" s="24"/>
      <c r="I6" s="20"/>
      <c r="J6" s="24"/>
      <c r="K6" s="19" t="s">
        <v>30</v>
      </c>
      <c r="L6" s="20"/>
      <c r="M6" s="24"/>
      <c r="N6" s="21"/>
      <c r="O6" s="24"/>
      <c r="S6" s="13"/>
      <c r="T6" s="14"/>
    </row>
    <row r="7">
      <c r="A7" s="23" t="s">
        <v>41</v>
      </c>
      <c r="B7" s="26">
        <v>40.0</v>
      </c>
      <c r="C7" s="26">
        <v>16.0</v>
      </c>
      <c r="D7" s="26">
        <v>5.0</v>
      </c>
      <c r="E7" s="26">
        <v>7.6</v>
      </c>
      <c r="F7" s="16" t="s">
        <v>42</v>
      </c>
      <c r="G7" s="16" t="s">
        <v>43</v>
      </c>
      <c r="H7" s="14"/>
      <c r="I7" s="14"/>
      <c r="J7" s="14"/>
      <c r="K7" s="27" t="s">
        <v>30</v>
      </c>
      <c r="L7" s="14"/>
      <c r="M7" s="14"/>
      <c r="N7" s="14"/>
      <c r="O7" s="14"/>
      <c r="S7" s="13"/>
      <c r="T7" s="14"/>
    </row>
    <row r="8">
      <c r="A8" s="26"/>
      <c r="B8" s="14"/>
      <c r="C8" s="14"/>
      <c r="D8" s="14"/>
      <c r="E8" s="14"/>
      <c r="F8" s="28"/>
      <c r="G8" s="28"/>
      <c r="H8" s="14"/>
      <c r="I8" s="14"/>
      <c r="J8" s="14"/>
      <c r="K8" s="14"/>
      <c r="L8" s="14"/>
      <c r="M8" s="14"/>
      <c r="N8" s="14"/>
      <c r="O8" s="14"/>
      <c r="S8" s="13"/>
      <c r="T8" s="14"/>
    </row>
    <row r="9">
      <c r="A9" s="26"/>
      <c r="B9" s="14"/>
      <c r="C9" s="14"/>
      <c r="D9" s="14"/>
      <c r="E9" s="14"/>
      <c r="F9" s="28"/>
      <c r="G9" s="28"/>
      <c r="H9" s="14"/>
      <c r="I9" s="14"/>
      <c r="J9" s="14"/>
      <c r="K9" s="14"/>
      <c r="L9" s="14"/>
      <c r="M9" s="14"/>
      <c r="N9" s="14"/>
      <c r="O9" s="14"/>
      <c r="S9" s="13"/>
      <c r="T9" s="14"/>
    </row>
    <row r="10">
      <c r="A10" s="26"/>
      <c r="B10" s="14"/>
      <c r="C10" s="14"/>
      <c r="D10" s="14"/>
      <c r="E10" s="14"/>
      <c r="F10" s="28"/>
      <c r="G10" s="28"/>
      <c r="H10" s="14"/>
      <c r="I10" s="14"/>
      <c r="J10" s="14"/>
      <c r="K10" s="14"/>
      <c r="L10" s="14"/>
      <c r="M10" s="14"/>
      <c r="N10" s="14"/>
      <c r="O10" s="14"/>
      <c r="S10" s="13"/>
      <c r="T10" s="14"/>
    </row>
    <row r="11">
      <c r="A11" s="14"/>
      <c r="B11" s="14"/>
      <c r="C11" s="14"/>
      <c r="D11" s="14"/>
      <c r="E11" s="14"/>
      <c r="H11" s="14"/>
      <c r="I11" s="14"/>
      <c r="J11" s="14"/>
      <c r="K11" s="14"/>
      <c r="L11" s="14"/>
      <c r="M11" s="14"/>
      <c r="N11" s="14"/>
      <c r="O11" s="14"/>
      <c r="S11" s="13"/>
      <c r="T11" s="14"/>
    </row>
    <row r="12">
      <c r="A12" s="29" t="s">
        <v>44</v>
      </c>
      <c r="B12" s="30" t="s">
        <v>1</v>
      </c>
      <c r="C12" s="30" t="s">
        <v>2</v>
      </c>
      <c r="D12" s="30" t="s">
        <v>3</v>
      </c>
      <c r="E12" s="30" t="s">
        <v>4</v>
      </c>
      <c r="F12" s="30" t="s">
        <v>5</v>
      </c>
      <c r="G12" s="30" t="s">
        <v>6</v>
      </c>
      <c r="H12" s="29" t="s">
        <v>7</v>
      </c>
      <c r="I12" s="31" t="s">
        <v>8</v>
      </c>
      <c r="J12" s="31" t="s">
        <v>9</v>
      </c>
      <c r="K12" s="30" t="s">
        <v>10</v>
      </c>
      <c r="L12" s="30" t="s">
        <v>11</v>
      </c>
      <c r="M12" s="30" t="s">
        <v>12</v>
      </c>
      <c r="N12" s="32"/>
      <c r="O12" s="32"/>
      <c r="S12" s="13"/>
      <c r="T12" s="14"/>
    </row>
    <row r="13">
      <c r="A13" s="7" t="s">
        <v>14</v>
      </c>
      <c r="B13" s="8" t="s">
        <v>15</v>
      </c>
      <c r="C13" s="8" t="s">
        <v>16</v>
      </c>
      <c r="D13" s="8" t="s">
        <v>17</v>
      </c>
      <c r="E13" s="9" t="s">
        <v>18</v>
      </c>
      <c r="F13" s="10"/>
      <c r="G13" s="10"/>
      <c r="H13" s="3" t="s">
        <v>19</v>
      </c>
      <c r="I13" s="11" t="s">
        <v>20</v>
      </c>
      <c r="J13" s="11" t="s">
        <v>20</v>
      </c>
      <c r="K13" s="9" t="s">
        <v>21</v>
      </c>
      <c r="L13" s="12"/>
      <c r="M13" s="9" t="s">
        <v>22</v>
      </c>
      <c r="N13" s="9" t="s">
        <v>23</v>
      </c>
      <c r="O13" s="9" t="s">
        <v>24</v>
      </c>
      <c r="S13" s="13"/>
      <c r="T13" s="14"/>
    </row>
    <row r="14">
      <c r="A14" s="26" t="s">
        <v>45</v>
      </c>
      <c r="B14" s="26">
        <v>30.0</v>
      </c>
      <c r="C14" s="26">
        <v>16.0</v>
      </c>
      <c r="D14" s="26">
        <v>8.0</v>
      </c>
      <c r="E14" s="26">
        <v>28.5</v>
      </c>
      <c r="F14" s="16" t="s">
        <v>46</v>
      </c>
      <c r="G14" s="16" t="s">
        <v>47</v>
      </c>
      <c r="H14" s="33" t="s">
        <v>28</v>
      </c>
      <c r="I14" s="26">
        <v>6.1</v>
      </c>
      <c r="J14" s="26">
        <v>1.0</v>
      </c>
      <c r="K14" s="27" t="s">
        <v>30</v>
      </c>
      <c r="L14" s="14"/>
      <c r="M14" s="14"/>
      <c r="N14" s="14"/>
      <c r="O14" s="14"/>
      <c r="S14" s="34">
        <v>0.69</v>
      </c>
      <c r="T14" s="26"/>
    </row>
    <row r="15">
      <c r="A15" s="26" t="s">
        <v>48</v>
      </c>
      <c r="B15" s="26">
        <v>30.0</v>
      </c>
      <c r="C15" s="26">
        <v>9.0</v>
      </c>
      <c r="D15" s="26">
        <v>19.0</v>
      </c>
      <c r="E15" s="26">
        <v>2.5</v>
      </c>
      <c r="F15" s="16" t="s">
        <v>49</v>
      </c>
      <c r="G15" s="35" t="s">
        <v>50</v>
      </c>
      <c r="H15" s="26" t="s">
        <v>28</v>
      </c>
      <c r="I15" s="26">
        <v>3.4</v>
      </c>
      <c r="J15" s="26">
        <v>1.0</v>
      </c>
      <c r="K15" s="27" t="s">
        <v>51</v>
      </c>
      <c r="L15" s="14"/>
      <c r="M15" s="14"/>
      <c r="N15" s="14"/>
      <c r="O15" s="14"/>
      <c r="S15" s="34">
        <v>0.77</v>
      </c>
      <c r="T15" s="26" t="s">
        <v>52</v>
      </c>
    </row>
    <row r="16">
      <c r="A16" s="36" t="s">
        <v>53</v>
      </c>
      <c r="B16" s="36">
        <v>30.0</v>
      </c>
      <c r="C16" s="36">
        <v>11.0</v>
      </c>
      <c r="D16" s="36">
        <v>9.0</v>
      </c>
      <c r="E16" s="36">
        <v>30.0</v>
      </c>
      <c r="F16" s="37" t="s">
        <v>54</v>
      </c>
      <c r="G16" s="37" t="s">
        <v>55</v>
      </c>
      <c r="H16" s="36" t="s">
        <v>28</v>
      </c>
      <c r="I16" s="36">
        <v>5.0</v>
      </c>
      <c r="J16" s="36">
        <v>1.75</v>
      </c>
      <c r="K16" s="38" t="s">
        <v>51</v>
      </c>
      <c r="L16" s="21"/>
      <c r="M16" s="21"/>
      <c r="N16" s="21"/>
      <c r="O16" s="21"/>
      <c r="P16" s="39"/>
      <c r="Q16" s="39"/>
      <c r="R16" s="39"/>
      <c r="S16" s="34">
        <v>1.1</v>
      </c>
      <c r="T16" s="14"/>
    </row>
    <row r="17">
      <c r="A17" s="23" t="s">
        <v>56</v>
      </c>
      <c r="B17" s="36">
        <v>30.0</v>
      </c>
      <c r="C17" s="36">
        <v>6.0</v>
      </c>
      <c r="D17" s="36">
        <v>27.6</v>
      </c>
      <c r="E17" s="36">
        <v>10.1</v>
      </c>
      <c r="F17" s="16" t="s">
        <v>57</v>
      </c>
      <c r="G17" s="37" t="s">
        <v>58</v>
      </c>
      <c r="H17" s="36" t="s">
        <v>28</v>
      </c>
      <c r="I17" s="21"/>
      <c r="J17" s="36">
        <v>0.7</v>
      </c>
      <c r="K17" s="38" t="s">
        <v>51</v>
      </c>
      <c r="L17" s="21"/>
      <c r="M17" s="21"/>
      <c r="N17" s="21"/>
      <c r="O17" s="21"/>
      <c r="P17" s="39"/>
      <c r="Q17" s="39"/>
      <c r="R17" s="39"/>
      <c r="S17" s="22">
        <v>7.49</v>
      </c>
      <c r="T17" s="14"/>
    </row>
    <row r="18">
      <c r="A18" s="23" t="s">
        <v>59</v>
      </c>
      <c r="B18" s="36">
        <v>40.0</v>
      </c>
      <c r="C18" s="36">
        <v>30.0</v>
      </c>
      <c r="D18" s="36">
        <v>15.0</v>
      </c>
      <c r="E18" s="36">
        <v>12.7</v>
      </c>
      <c r="F18" s="40" t="s">
        <v>60</v>
      </c>
      <c r="G18" s="41" t="s">
        <v>61</v>
      </c>
      <c r="H18" s="36" t="s">
        <v>28</v>
      </c>
      <c r="I18" s="21"/>
      <c r="J18" s="21"/>
      <c r="K18" s="38" t="s">
        <v>30</v>
      </c>
      <c r="L18" s="21"/>
      <c r="M18" s="21"/>
      <c r="N18" s="21"/>
      <c r="O18" s="21"/>
      <c r="P18" s="24"/>
      <c r="Q18" s="24"/>
      <c r="R18" s="24"/>
      <c r="S18" s="4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>
      <c r="A19" s="23" t="s">
        <v>62</v>
      </c>
      <c r="B19" s="36">
        <v>30.0</v>
      </c>
      <c r="C19" s="36">
        <v>12.9</v>
      </c>
      <c r="D19" s="36">
        <v>14.0</v>
      </c>
      <c r="E19" s="36">
        <v>27.8</v>
      </c>
      <c r="F19" s="16" t="s">
        <v>63</v>
      </c>
      <c r="G19" s="37" t="s">
        <v>64</v>
      </c>
      <c r="H19" s="36" t="s">
        <v>28</v>
      </c>
      <c r="I19" s="21"/>
      <c r="J19" s="21"/>
      <c r="K19" s="21"/>
      <c r="L19" s="21"/>
      <c r="M19" s="21"/>
      <c r="N19" s="21"/>
      <c r="O19" s="21"/>
      <c r="P19" s="39"/>
      <c r="Q19" s="39"/>
      <c r="R19" s="39"/>
      <c r="S19" s="42"/>
      <c r="T19" s="14"/>
    </row>
    <row r="20">
      <c r="A20" s="23" t="s">
        <v>65</v>
      </c>
      <c r="B20" s="36">
        <v>30.0</v>
      </c>
      <c r="C20" s="36">
        <v>38.0</v>
      </c>
      <c r="D20" s="36">
        <v>5.2</v>
      </c>
      <c r="E20" s="36">
        <v>22.0</v>
      </c>
      <c r="F20" s="16" t="s">
        <v>66</v>
      </c>
      <c r="G20" s="37" t="s">
        <v>67</v>
      </c>
      <c r="H20" s="36" t="s">
        <v>28</v>
      </c>
      <c r="I20" s="36"/>
      <c r="J20" s="21"/>
      <c r="K20" s="43" t="s">
        <v>51</v>
      </c>
      <c r="L20" s="21"/>
      <c r="M20" s="21"/>
      <c r="N20" s="21"/>
      <c r="O20" s="21"/>
      <c r="P20" s="39"/>
      <c r="Q20" s="39"/>
      <c r="R20" s="39"/>
      <c r="S20" s="42"/>
      <c r="T20" s="14"/>
    </row>
    <row r="21">
      <c r="A21" s="44" t="s">
        <v>68</v>
      </c>
      <c r="B21" s="45">
        <v>30.0</v>
      </c>
      <c r="C21" s="45">
        <v>70.0</v>
      </c>
      <c r="D21" s="45">
        <v>2.9</v>
      </c>
      <c r="E21" s="45">
        <v>26.0</v>
      </c>
      <c r="F21" s="46" t="s">
        <v>69</v>
      </c>
      <c r="G21" s="47" t="s">
        <v>70</v>
      </c>
      <c r="H21" s="45" t="s">
        <v>28</v>
      </c>
      <c r="I21" s="48"/>
      <c r="J21" s="48"/>
      <c r="K21" s="45" t="s">
        <v>30</v>
      </c>
      <c r="L21" s="48"/>
      <c r="M21" s="48"/>
      <c r="N21" s="48"/>
      <c r="O21" s="48"/>
      <c r="P21" s="49"/>
      <c r="Q21" s="49"/>
      <c r="R21" s="49"/>
      <c r="S21" s="50"/>
      <c r="T21" s="51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</row>
    <row r="22">
      <c r="A22" s="23" t="s">
        <v>71</v>
      </c>
      <c r="B22" s="36">
        <v>30.0</v>
      </c>
      <c r="C22" s="36">
        <v>7.5</v>
      </c>
      <c r="D22" s="36">
        <v>17.0</v>
      </c>
      <c r="E22" s="36">
        <v>6.8</v>
      </c>
      <c r="F22" s="16" t="s">
        <v>72</v>
      </c>
      <c r="G22" s="37" t="s">
        <v>73</v>
      </c>
      <c r="H22" s="36" t="s">
        <v>28</v>
      </c>
      <c r="I22" s="21"/>
      <c r="J22" s="21"/>
      <c r="K22" s="38" t="s">
        <v>30</v>
      </c>
      <c r="L22" s="21"/>
      <c r="M22" s="21"/>
      <c r="N22" s="21"/>
      <c r="O22" s="21"/>
      <c r="P22" s="39"/>
      <c r="Q22" s="39"/>
      <c r="R22" s="39"/>
      <c r="S22" s="42"/>
      <c r="T22" s="14"/>
    </row>
    <row r="23">
      <c r="A23" s="23" t="s">
        <v>74</v>
      </c>
      <c r="B23" s="36">
        <v>30.0</v>
      </c>
      <c r="C23" s="36">
        <v>9.6</v>
      </c>
      <c r="D23" s="36">
        <v>15.0</v>
      </c>
      <c r="E23" s="36">
        <v>22.0</v>
      </c>
      <c r="F23" s="16" t="s">
        <v>75</v>
      </c>
      <c r="G23" s="37" t="s">
        <v>76</v>
      </c>
      <c r="H23" s="36" t="s">
        <v>28</v>
      </c>
      <c r="I23" s="21"/>
      <c r="J23" s="21"/>
      <c r="K23" s="21"/>
      <c r="L23" s="21"/>
      <c r="M23" s="21"/>
      <c r="N23" s="21"/>
      <c r="O23" s="21"/>
      <c r="P23" s="39"/>
      <c r="Q23" s="39"/>
      <c r="R23" s="39"/>
      <c r="S23" s="42"/>
      <c r="T23" s="14"/>
    </row>
    <row r="24">
      <c r="A24" s="53" t="s">
        <v>77</v>
      </c>
      <c r="B24" s="54">
        <v>30.0</v>
      </c>
      <c r="C24" s="54">
        <v>28.0</v>
      </c>
      <c r="D24" s="54">
        <v>4.1</v>
      </c>
      <c r="E24" s="54">
        <v>42.0</v>
      </c>
      <c r="F24" s="55" t="s">
        <v>78</v>
      </c>
      <c r="G24" s="56" t="s">
        <v>79</v>
      </c>
      <c r="H24" s="54" t="s">
        <v>28</v>
      </c>
      <c r="I24" s="57"/>
      <c r="J24" s="57"/>
      <c r="K24" s="57"/>
      <c r="L24" s="57"/>
      <c r="M24" s="57"/>
      <c r="N24" s="57"/>
      <c r="O24" s="57"/>
      <c r="P24" s="58"/>
      <c r="Q24" s="58"/>
      <c r="R24" s="58"/>
      <c r="S24" s="59"/>
      <c r="T24" s="60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</row>
    <row r="25">
      <c r="A25" s="23" t="s">
        <v>80</v>
      </c>
      <c r="B25" s="36">
        <v>30.0</v>
      </c>
      <c r="C25" s="36">
        <v>7.0</v>
      </c>
      <c r="D25" s="36">
        <v>28.0</v>
      </c>
      <c r="E25" s="36">
        <v>5.8</v>
      </c>
      <c r="F25" s="16" t="s">
        <v>81</v>
      </c>
      <c r="G25" s="37" t="s">
        <v>82</v>
      </c>
      <c r="H25" s="36" t="s">
        <v>28</v>
      </c>
      <c r="I25" s="21"/>
      <c r="J25" s="21"/>
      <c r="K25" s="38" t="s">
        <v>30</v>
      </c>
      <c r="L25" s="21"/>
      <c r="M25" s="21"/>
      <c r="N25" s="21"/>
      <c r="O25" s="21"/>
      <c r="P25" s="39"/>
      <c r="Q25" s="39"/>
      <c r="R25" s="39"/>
      <c r="S25" s="42"/>
      <c r="T25" s="14"/>
    </row>
    <row r="26">
      <c r="A26" s="23" t="s">
        <v>83</v>
      </c>
      <c r="B26" s="36">
        <v>40.0</v>
      </c>
      <c r="C26" s="36">
        <v>22.0</v>
      </c>
      <c r="D26" s="36">
        <v>3.5</v>
      </c>
      <c r="E26" s="36">
        <v>23.0</v>
      </c>
      <c r="F26" s="16" t="s">
        <v>84</v>
      </c>
      <c r="G26" s="37" t="s">
        <v>85</v>
      </c>
      <c r="H26" s="36" t="s">
        <v>28</v>
      </c>
      <c r="I26" s="21"/>
      <c r="J26" s="21"/>
      <c r="K26" s="43" t="s">
        <v>86</v>
      </c>
      <c r="L26" s="21"/>
      <c r="M26" s="21"/>
      <c r="N26" s="21"/>
      <c r="O26" s="21"/>
      <c r="P26" s="39"/>
      <c r="Q26" s="39"/>
      <c r="R26" s="39"/>
      <c r="S26" s="42"/>
      <c r="T26" s="14"/>
    </row>
    <row r="27">
      <c r="A27" s="23" t="s">
        <v>87</v>
      </c>
      <c r="B27" s="36">
        <v>40.0</v>
      </c>
      <c r="C27" s="36">
        <v>13.0</v>
      </c>
      <c r="D27" s="36">
        <v>12.0</v>
      </c>
      <c r="E27" s="36">
        <v>7.9</v>
      </c>
      <c r="F27" s="16" t="s">
        <v>88</v>
      </c>
      <c r="G27" s="37" t="s">
        <v>89</v>
      </c>
      <c r="H27" s="36" t="s">
        <v>28</v>
      </c>
      <c r="I27" s="21"/>
      <c r="J27" s="21"/>
      <c r="K27" s="43" t="s">
        <v>86</v>
      </c>
      <c r="L27" s="21"/>
      <c r="M27" s="21"/>
      <c r="N27" s="21"/>
      <c r="O27" s="21"/>
      <c r="P27" s="39"/>
      <c r="Q27" s="39"/>
      <c r="R27" s="39"/>
      <c r="S27" s="42"/>
      <c r="T27" s="14"/>
    </row>
    <row r="28">
      <c r="A28" s="23"/>
      <c r="B28" s="36"/>
      <c r="C28" s="36"/>
      <c r="D28" s="36"/>
      <c r="E28" s="36"/>
      <c r="G28" s="62"/>
      <c r="H28" s="36"/>
      <c r="I28" s="21"/>
      <c r="J28" s="21"/>
      <c r="K28" s="21"/>
      <c r="L28" s="21"/>
      <c r="M28" s="21"/>
      <c r="N28" s="21"/>
      <c r="O28" s="21"/>
      <c r="P28" s="39"/>
      <c r="Q28" s="39"/>
      <c r="R28" s="39"/>
      <c r="S28" s="42"/>
      <c r="T28" s="14"/>
    </row>
    <row r="29">
      <c r="A29" s="23" t="s">
        <v>90</v>
      </c>
      <c r="B29" s="36">
        <v>30.0</v>
      </c>
      <c r="C29" s="36">
        <v>7.2</v>
      </c>
      <c r="D29" s="36">
        <v>9.4</v>
      </c>
      <c r="E29" s="36">
        <v>7.8</v>
      </c>
      <c r="F29" s="16" t="s">
        <v>91</v>
      </c>
      <c r="G29" s="37" t="s">
        <v>92</v>
      </c>
      <c r="H29" s="36" t="s">
        <v>28</v>
      </c>
      <c r="I29" s="21"/>
      <c r="J29" s="21"/>
      <c r="K29" s="21"/>
      <c r="L29" s="21"/>
      <c r="M29" s="21"/>
      <c r="N29" s="21"/>
      <c r="O29" s="21"/>
      <c r="P29" s="39"/>
      <c r="Q29" s="39"/>
      <c r="R29" s="39"/>
      <c r="S29" s="42"/>
      <c r="T29" s="14"/>
    </row>
    <row r="30">
      <c r="A30" s="23" t="s">
        <v>93</v>
      </c>
      <c r="B30" s="36">
        <v>30.0</v>
      </c>
      <c r="C30" s="36">
        <v>8.2</v>
      </c>
      <c r="D30" s="36">
        <v>6.95</v>
      </c>
      <c r="E30" s="36">
        <v>9.7</v>
      </c>
      <c r="F30" s="16" t="s">
        <v>94</v>
      </c>
      <c r="G30" s="37" t="s">
        <v>95</v>
      </c>
      <c r="H30" s="36" t="s">
        <v>28</v>
      </c>
      <c r="I30" s="21"/>
      <c r="J30" s="21"/>
      <c r="K30" s="21"/>
      <c r="L30" s="21"/>
      <c r="M30" s="21"/>
      <c r="N30" s="21"/>
      <c r="O30" s="21"/>
      <c r="P30" s="39"/>
      <c r="Q30" s="39"/>
      <c r="R30" s="39"/>
      <c r="S30" s="14"/>
      <c r="T30" s="14"/>
    </row>
    <row r="31">
      <c r="A31" s="23" t="s">
        <v>96</v>
      </c>
      <c r="B31" s="36">
        <v>30.0</v>
      </c>
      <c r="C31" s="36">
        <v>9.0</v>
      </c>
      <c r="D31" s="36">
        <v>5.8</v>
      </c>
      <c r="E31" s="36">
        <v>10.9</v>
      </c>
      <c r="F31" s="16" t="s">
        <v>97</v>
      </c>
      <c r="G31" s="37" t="s">
        <v>98</v>
      </c>
      <c r="H31" s="36" t="s">
        <v>28</v>
      </c>
      <c r="I31" s="21"/>
      <c r="J31" s="21"/>
      <c r="K31" s="21"/>
      <c r="L31" s="21"/>
      <c r="M31" s="21"/>
      <c r="N31" s="21"/>
      <c r="O31" s="21"/>
      <c r="P31" s="39"/>
      <c r="Q31" s="39"/>
      <c r="R31" s="39"/>
      <c r="S31" s="14"/>
      <c r="T31" s="14"/>
    </row>
    <row r="32">
      <c r="A32" s="23" t="s">
        <v>96</v>
      </c>
      <c r="B32" s="63">
        <v>30.0</v>
      </c>
      <c r="C32" s="63">
        <v>9.4</v>
      </c>
      <c r="D32" s="63">
        <v>9.0</v>
      </c>
      <c r="E32" s="63">
        <v>9.0</v>
      </c>
      <c r="F32" s="16" t="s">
        <v>99</v>
      </c>
      <c r="G32" s="64" t="s">
        <v>100</v>
      </c>
      <c r="H32" s="63" t="s">
        <v>28</v>
      </c>
      <c r="I32" s="63"/>
      <c r="J32" s="63"/>
      <c r="K32" s="65"/>
      <c r="L32" s="65"/>
      <c r="M32" s="65"/>
      <c r="P32" s="66"/>
      <c r="Q32" s="66"/>
      <c r="R32" s="66"/>
      <c r="S32" s="67"/>
      <c r="T32" s="6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</row>
    <row r="33">
      <c r="A33" s="23" t="s">
        <v>101</v>
      </c>
      <c r="B33" s="63">
        <v>30.0</v>
      </c>
      <c r="C33" s="63">
        <v>9.7</v>
      </c>
      <c r="D33" s="63">
        <v>6.0</v>
      </c>
      <c r="E33" s="63">
        <v>10.8</v>
      </c>
      <c r="F33" s="16" t="s">
        <v>102</v>
      </c>
      <c r="G33" s="64" t="s">
        <v>103</v>
      </c>
      <c r="H33" s="63" t="s">
        <v>28</v>
      </c>
      <c r="I33" s="63"/>
      <c r="J33" s="63"/>
      <c r="K33" s="65"/>
      <c r="L33" s="65"/>
      <c r="M33" s="65"/>
      <c r="N33" s="65"/>
      <c r="O33" s="65"/>
      <c r="P33" s="66"/>
      <c r="Q33" s="66"/>
      <c r="R33" s="66"/>
      <c r="S33" s="67"/>
      <c r="T33" s="67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</row>
    <row r="34">
      <c r="A34" s="23" t="s">
        <v>104</v>
      </c>
      <c r="B34" s="63">
        <v>33.0</v>
      </c>
      <c r="C34" s="63">
        <v>10.0</v>
      </c>
      <c r="D34" s="63">
        <v>10.0</v>
      </c>
      <c r="E34" s="63">
        <v>7.2</v>
      </c>
      <c r="F34" s="16" t="s">
        <v>105</v>
      </c>
      <c r="G34" s="69" t="s">
        <v>106</v>
      </c>
      <c r="H34" s="63" t="s">
        <v>28</v>
      </c>
      <c r="I34" s="63"/>
      <c r="J34" s="63"/>
      <c r="K34" s="65"/>
      <c r="L34" s="65"/>
      <c r="M34" s="65"/>
      <c r="N34" s="65"/>
      <c r="O34" s="65"/>
      <c r="P34" s="66"/>
      <c r="Q34" s="66"/>
      <c r="R34" s="66"/>
      <c r="S34" s="67"/>
      <c r="T34" s="67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</row>
    <row r="35">
      <c r="A35" s="23" t="s">
        <v>107</v>
      </c>
      <c r="B35" s="63">
        <v>25.0</v>
      </c>
      <c r="C35" s="63">
        <v>10.4</v>
      </c>
      <c r="D35" s="63">
        <v>7.5</v>
      </c>
      <c r="E35" s="63">
        <v>16.5</v>
      </c>
      <c r="F35" s="16" t="s">
        <v>108</v>
      </c>
      <c r="G35" s="64" t="s">
        <v>109</v>
      </c>
      <c r="H35" s="63" t="s">
        <v>28</v>
      </c>
      <c r="I35" s="63"/>
      <c r="J35" s="63"/>
      <c r="K35" s="65"/>
      <c r="L35" s="65"/>
      <c r="M35" s="65"/>
      <c r="N35" s="65"/>
      <c r="O35" s="65"/>
      <c r="P35" s="66"/>
      <c r="Q35" s="66"/>
      <c r="R35" s="66"/>
      <c r="S35" s="67"/>
      <c r="T35" s="67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</row>
    <row r="36">
      <c r="A36" s="23" t="s">
        <v>110</v>
      </c>
      <c r="B36" s="63">
        <v>25.0</v>
      </c>
      <c r="C36" s="63">
        <v>11.2</v>
      </c>
      <c r="D36" s="63">
        <v>6.2</v>
      </c>
      <c r="E36" s="63">
        <v>19.2</v>
      </c>
      <c r="F36" s="16" t="s">
        <v>111</v>
      </c>
      <c r="G36" s="64" t="s">
        <v>112</v>
      </c>
      <c r="H36" s="63" t="s">
        <v>28</v>
      </c>
      <c r="I36" s="63"/>
      <c r="J36" s="63"/>
      <c r="K36" s="65"/>
      <c r="L36" s="65"/>
      <c r="M36" s="65"/>
      <c r="N36" s="65"/>
      <c r="O36" s="65"/>
      <c r="P36" s="66"/>
      <c r="Q36" s="66"/>
      <c r="R36" s="66"/>
      <c r="S36" s="67"/>
      <c r="T36" s="67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</row>
    <row r="37">
      <c r="A37" s="44" t="s">
        <v>113</v>
      </c>
      <c r="B37" s="45">
        <v>25.0</v>
      </c>
      <c r="C37" s="45">
        <v>12.0</v>
      </c>
      <c r="D37" s="45">
        <v>6.0</v>
      </c>
      <c r="E37" s="45">
        <v>9.1</v>
      </c>
      <c r="F37" s="46" t="s">
        <v>114</v>
      </c>
      <c r="G37" s="70" t="s">
        <v>115</v>
      </c>
      <c r="H37" s="45" t="s">
        <v>28</v>
      </c>
      <c r="I37" s="45"/>
      <c r="J37" s="45"/>
      <c r="K37" s="48"/>
      <c r="L37" s="48"/>
      <c r="M37" s="48"/>
      <c r="N37" s="48"/>
      <c r="O37" s="48"/>
      <c r="P37" s="49"/>
      <c r="Q37" s="49"/>
      <c r="R37" s="49"/>
      <c r="S37" s="51"/>
      <c r="T37" s="51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</row>
    <row r="38">
      <c r="A38" s="71"/>
      <c r="B38" s="63"/>
      <c r="C38" s="63"/>
      <c r="D38" s="63"/>
      <c r="E38" s="63"/>
      <c r="F38" s="28"/>
      <c r="G38" s="72"/>
      <c r="H38" s="63"/>
      <c r="I38" s="63"/>
      <c r="J38" s="63"/>
      <c r="K38" s="65"/>
      <c r="L38" s="65"/>
      <c r="M38" s="65"/>
      <c r="N38" s="65"/>
      <c r="O38" s="65"/>
      <c r="P38" s="66"/>
      <c r="Q38" s="66"/>
      <c r="R38" s="66"/>
      <c r="S38" s="67"/>
      <c r="T38" s="67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</row>
    <row r="39">
      <c r="A39" s="71"/>
      <c r="B39" s="73"/>
      <c r="C39" s="73"/>
      <c r="D39" s="73"/>
      <c r="E39" s="73"/>
      <c r="F39" s="73"/>
      <c r="G39" s="73"/>
      <c r="H39" s="73"/>
      <c r="I39" s="74"/>
      <c r="J39" s="74"/>
      <c r="K39" s="73"/>
      <c r="L39" s="73"/>
      <c r="M39" s="73"/>
      <c r="N39" s="73"/>
      <c r="O39" s="73"/>
      <c r="P39" s="66"/>
      <c r="Q39" s="66"/>
      <c r="R39" s="66"/>
      <c r="S39" s="67"/>
      <c r="T39" s="67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</row>
    <row r="40">
      <c r="A40" s="75"/>
      <c r="B40" s="76"/>
      <c r="C40" s="76"/>
      <c r="D40" s="76"/>
      <c r="E40" s="76"/>
      <c r="F40" s="77"/>
      <c r="G40" s="77"/>
      <c r="H40" s="78"/>
      <c r="I40" s="79"/>
      <c r="J40" s="79"/>
      <c r="K40" s="76"/>
      <c r="L40" s="80"/>
      <c r="M40" s="76"/>
      <c r="N40" s="76"/>
      <c r="O40" s="76"/>
      <c r="P40" s="77"/>
      <c r="Q40" s="77"/>
      <c r="R40" s="77"/>
      <c r="S40" s="81"/>
      <c r="T40" s="81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</row>
    <row r="41">
      <c r="A41" s="83"/>
      <c r="B41" s="20"/>
      <c r="C41" s="20"/>
      <c r="D41" s="20"/>
      <c r="E41" s="20"/>
      <c r="F41" s="84"/>
      <c r="G41" s="84"/>
      <c r="H41" s="20"/>
      <c r="I41" s="20"/>
      <c r="J41" s="20"/>
      <c r="K41" s="24"/>
      <c r="L41" s="24"/>
      <c r="M41" s="24"/>
      <c r="N41" s="24"/>
      <c r="O41" s="24"/>
      <c r="P41" s="39"/>
      <c r="Q41" s="39"/>
      <c r="R41" s="85"/>
      <c r="S41" s="22"/>
      <c r="T41" s="14"/>
    </row>
    <row r="42">
      <c r="A42" s="20"/>
      <c r="B42" s="20"/>
      <c r="C42" s="20"/>
      <c r="D42" s="20"/>
      <c r="E42" s="20"/>
      <c r="F42" s="84"/>
      <c r="G42" s="84"/>
      <c r="H42" s="20"/>
      <c r="I42" s="20"/>
      <c r="J42" s="20"/>
      <c r="K42" s="24"/>
      <c r="L42" s="24"/>
      <c r="M42" s="24"/>
      <c r="N42" s="24"/>
      <c r="O42" s="24"/>
      <c r="P42" s="39"/>
      <c r="Q42" s="39"/>
      <c r="R42" s="85"/>
      <c r="S42" s="34"/>
      <c r="T42" s="14"/>
    </row>
    <row r="43">
      <c r="A43" s="20"/>
      <c r="B43" s="20"/>
      <c r="C43" s="20"/>
      <c r="D43" s="20"/>
      <c r="E43" s="20"/>
      <c r="F43" s="84"/>
      <c r="G43" s="84"/>
      <c r="H43" s="20"/>
      <c r="I43" s="20"/>
      <c r="J43" s="20"/>
      <c r="K43" s="24"/>
      <c r="L43" s="24"/>
      <c r="M43" s="24"/>
      <c r="N43" s="24"/>
      <c r="O43" s="24"/>
      <c r="P43" s="39"/>
      <c r="Q43" s="39"/>
      <c r="R43" s="86"/>
      <c r="S43" s="42"/>
      <c r="T43" s="14"/>
    </row>
    <row r="44">
      <c r="A44" s="20"/>
      <c r="B44" s="20"/>
      <c r="C44" s="20"/>
      <c r="D44" s="20"/>
      <c r="E44" s="20"/>
      <c r="F44" s="84"/>
      <c r="G44" s="87"/>
      <c r="H44" s="20"/>
      <c r="I44" s="20"/>
      <c r="J44" s="20"/>
      <c r="K44" s="24"/>
      <c r="L44" s="24"/>
      <c r="M44" s="24"/>
      <c r="N44" s="24"/>
      <c r="O44" s="24"/>
      <c r="P44" s="39"/>
      <c r="Q44" s="39"/>
      <c r="R44" s="88"/>
      <c r="S44" s="34"/>
      <c r="T44" s="14"/>
    </row>
    <row r="45">
      <c r="A45" s="20"/>
      <c r="B45" s="20"/>
      <c r="C45" s="20"/>
      <c r="D45" s="20"/>
      <c r="E45" s="20"/>
      <c r="F45" s="84"/>
      <c r="G45" s="84"/>
      <c r="H45" s="20"/>
      <c r="I45" s="20"/>
      <c r="J45" s="20"/>
      <c r="K45" s="20"/>
      <c r="L45" s="20"/>
      <c r="M45" s="20"/>
      <c r="N45" s="24"/>
      <c r="O45" s="24"/>
      <c r="P45" s="39"/>
      <c r="Q45" s="39"/>
      <c r="R45" s="88"/>
      <c r="S45" s="34"/>
      <c r="T45" s="14"/>
    </row>
    <row r="46">
      <c r="A46" s="20"/>
      <c r="B46" s="20"/>
      <c r="C46" s="20"/>
      <c r="D46" s="20"/>
      <c r="E46" s="20"/>
      <c r="F46" s="84"/>
      <c r="G46" s="84"/>
      <c r="H46" s="20"/>
      <c r="I46" s="24"/>
      <c r="J46" s="24"/>
      <c r="K46" s="20"/>
      <c r="L46" s="20"/>
      <c r="M46" s="24"/>
      <c r="N46" s="24"/>
      <c r="O46" s="24"/>
      <c r="P46" s="39"/>
      <c r="Q46" s="39"/>
      <c r="R46" s="39"/>
      <c r="S46" s="34"/>
      <c r="T46" s="14"/>
    </row>
    <row r="47">
      <c r="A47" s="89" t="s">
        <v>116</v>
      </c>
      <c r="B47" s="89" t="s">
        <v>117</v>
      </c>
      <c r="C47" s="89" t="s">
        <v>118</v>
      </c>
      <c r="D47" s="89" t="s">
        <v>119</v>
      </c>
      <c r="E47" s="90"/>
      <c r="F47" s="91" t="s">
        <v>120</v>
      </c>
      <c r="G47" s="91" t="s">
        <v>121</v>
      </c>
      <c r="H47" s="89" t="s">
        <v>122</v>
      </c>
      <c r="I47" s="89" t="s">
        <v>123</v>
      </c>
      <c r="J47" s="90"/>
      <c r="K47" s="90"/>
      <c r="L47" s="90"/>
      <c r="M47" s="90"/>
      <c r="N47" s="92"/>
      <c r="O47" s="92"/>
      <c r="P47" s="93"/>
      <c r="Q47" s="93"/>
      <c r="R47" s="93"/>
      <c r="S47" s="94"/>
      <c r="T47" s="95"/>
      <c r="U47" s="96"/>
      <c r="V47" s="96"/>
      <c r="W47" s="96"/>
      <c r="X47" s="96"/>
      <c r="Y47" s="96"/>
      <c r="Z47" s="96"/>
      <c r="AA47" s="97"/>
      <c r="AB47" s="97"/>
      <c r="AC47" s="97"/>
      <c r="AD47" s="97"/>
      <c r="AE47" s="97"/>
    </row>
    <row r="48">
      <c r="A48" s="98">
        <v>7.443551111E9</v>
      </c>
      <c r="B48" s="98" t="s">
        <v>124</v>
      </c>
      <c r="C48" s="98">
        <v>9.0</v>
      </c>
      <c r="D48" s="98" t="s">
        <v>125</v>
      </c>
      <c r="E48" s="98" t="s">
        <v>126</v>
      </c>
      <c r="F48" s="99" t="s">
        <v>127</v>
      </c>
      <c r="G48" s="99" t="s">
        <v>128</v>
      </c>
      <c r="H48" s="98" t="s">
        <v>129</v>
      </c>
      <c r="I48" s="98" t="s">
        <v>130</v>
      </c>
      <c r="J48" s="100"/>
      <c r="K48" s="100"/>
      <c r="L48" s="100"/>
      <c r="M48" s="100"/>
      <c r="N48" s="101"/>
      <c r="O48" s="101"/>
      <c r="P48" s="49"/>
      <c r="Q48" s="49"/>
      <c r="R48" s="49"/>
      <c r="S48" s="102"/>
      <c r="T48" s="51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</row>
    <row r="49">
      <c r="A49" s="103">
        <v>7.44355173E9</v>
      </c>
      <c r="B49" s="103" t="s">
        <v>131</v>
      </c>
      <c r="C49" s="103" t="s">
        <v>132</v>
      </c>
      <c r="D49" s="103" t="s">
        <v>125</v>
      </c>
      <c r="E49" s="103" t="s">
        <v>133</v>
      </c>
      <c r="F49" s="55" t="s">
        <v>134</v>
      </c>
      <c r="G49" s="104" t="s">
        <v>135</v>
      </c>
      <c r="H49" s="103" t="s">
        <v>136</v>
      </c>
      <c r="I49" s="103" t="s">
        <v>137</v>
      </c>
      <c r="J49" s="105"/>
      <c r="K49" s="105"/>
      <c r="L49" s="105"/>
      <c r="M49" s="105"/>
      <c r="N49" s="106"/>
      <c r="O49" s="106"/>
      <c r="P49" s="58"/>
      <c r="Q49" s="58"/>
      <c r="R49" s="107"/>
      <c r="S49" s="108"/>
      <c r="T49" s="60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</row>
    <row r="50">
      <c r="A50" s="20"/>
      <c r="B50" s="20"/>
      <c r="C50" s="20"/>
      <c r="D50" s="20"/>
      <c r="E50" s="20"/>
      <c r="F50" s="84"/>
      <c r="G50" s="84"/>
      <c r="H50" s="20"/>
      <c r="I50" s="15"/>
      <c r="J50" s="20"/>
      <c r="K50" s="20"/>
      <c r="L50" s="20"/>
      <c r="M50" s="20"/>
      <c r="N50" s="24"/>
      <c r="O50" s="24"/>
      <c r="P50" s="39"/>
      <c r="Q50" s="39"/>
      <c r="R50" s="39"/>
      <c r="S50" s="109"/>
      <c r="T50" s="14"/>
    </row>
    <row r="51">
      <c r="A51" s="110" t="s">
        <v>138</v>
      </c>
      <c r="B51" s="110" t="s">
        <v>117</v>
      </c>
      <c r="C51" s="110" t="s">
        <v>118</v>
      </c>
      <c r="D51" s="110" t="s">
        <v>119</v>
      </c>
      <c r="E51" s="111"/>
      <c r="F51" s="112"/>
      <c r="G51" s="112"/>
      <c r="H51" s="111"/>
      <c r="I51" s="111"/>
      <c r="J51" s="111"/>
      <c r="K51" s="111"/>
      <c r="L51" s="111"/>
      <c r="M51" s="111"/>
      <c r="N51" s="113"/>
      <c r="O51" s="113"/>
      <c r="P51" s="114"/>
      <c r="Q51" s="114"/>
      <c r="R51" s="115"/>
      <c r="S51" s="116"/>
      <c r="T51" s="11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</row>
    <row r="52">
      <c r="A52" s="103">
        <v>7.4439369022E10</v>
      </c>
      <c r="B52" s="103" t="s">
        <v>139</v>
      </c>
      <c r="C52" s="103">
        <v>2.2</v>
      </c>
      <c r="D52" s="103" t="s">
        <v>125</v>
      </c>
      <c r="E52" s="103" t="s">
        <v>140</v>
      </c>
      <c r="F52" s="118" t="s">
        <v>141</v>
      </c>
      <c r="G52" s="118" t="s">
        <v>142</v>
      </c>
      <c r="H52" s="105"/>
      <c r="I52" s="105"/>
      <c r="J52" s="105"/>
      <c r="K52" s="105"/>
      <c r="L52" s="105"/>
      <c r="M52" s="105"/>
      <c r="N52" s="106"/>
      <c r="O52" s="106"/>
      <c r="P52" s="107"/>
      <c r="Q52" s="107"/>
      <c r="R52" s="58"/>
      <c r="S52" s="108"/>
      <c r="T52" s="60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</row>
    <row r="53">
      <c r="A53" s="119">
        <v>7.4439369056E10</v>
      </c>
      <c r="B53" s="119" t="s">
        <v>143</v>
      </c>
      <c r="C53" s="119" t="s">
        <v>144</v>
      </c>
      <c r="D53" s="119" t="s">
        <v>125</v>
      </c>
      <c r="E53" s="119" t="s">
        <v>145</v>
      </c>
      <c r="F53" s="120" t="s">
        <v>146</v>
      </c>
      <c r="G53" s="16" t="s">
        <v>147</v>
      </c>
      <c r="H53" s="121"/>
      <c r="I53" s="121"/>
      <c r="J53" s="121"/>
      <c r="K53" s="121"/>
      <c r="L53" s="121"/>
      <c r="M53" s="121"/>
      <c r="N53" s="121"/>
      <c r="O53" s="121"/>
      <c r="P53" s="66"/>
      <c r="Q53" s="66"/>
      <c r="R53" s="66"/>
      <c r="S53" s="122"/>
      <c r="T53" s="67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</row>
    <row r="54">
      <c r="A54" s="123">
        <v>7.4439369047E10</v>
      </c>
      <c r="B54" s="123" t="s">
        <v>148</v>
      </c>
      <c r="C54" s="123" t="s">
        <v>149</v>
      </c>
      <c r="D54" s="123" t="s">
        <v>125</v>
      </c>
      <c r="E54" s="123" t="s">
        <v>150</v>
      </c>
      <c r="F54" s="46" t="s">
        <v>151</v>
      </c>
      <c r="G54" s="46" t="s">
        <v>152</v>
      </c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</row>
    <row r="55">
      <c r="A55" s="26">
        <v>7.4439369068E10</v>
      </c>
      <c r="B55" s="26" t="s">
        <v>153</v>
      </c>
      <c r="C55" s="26" t="s">
        <v>154</v>
      </c>
      <c r="D55" s="26" t="s">
        <v>125</v>
      </c>
      <c r="E55" s="26" t="s">
        <v>155</v>
      </c>
      <c r="F55" s="124" t="s">
        <v>156</v>
      </c>
      <c r="G55" s="124" t="s">
        <v>157</v>
      </c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</row>
    <row r="57">
      <c r="A57" s="110" t="s">
        <v>158</v>
      </c>
      <c r="B57" s="110" t="s">
        <v>159</v>
      </c>
      <c r="C57" s="110" t="s">
        <v>160</v>
      </c>
      <c r="D57" s="110" t="s">
        <v>161</v>
      </c>
      <c r="E57" s="110" t="s">
        <v>162</v>
      </c>
      <c r="F57" s="125" t="s">
        <v>121</v>
      </c>
      <c r="G57" s="125" t="s">
        <v>163</v>
      </c>
      <c r="H57" s="110" t="s">
        <v>164</v>
      </c>
      <c r="I57" s="110" t="s">
        <v>165</v>
      </c>
      <c r="J57" s="110" t="s">
        <v>166</v>
      </c>
      <c r="K57" s="110" t="s">
        <v>167</v>
      </c>
      <c r="L57" s="110" t="s">
        <v>168</v>
      </c>
      <c r="M57" s="111"/>
      <c r="N57" s="113"/>
      <c r="O57" s="113"/>
      <c r="P57" s="114"/>
      <c r="Q57" s="114"/>
      <c r="R57" s="115"/>
      <c r="S57" s="116"/>
      <c r="T57" s="11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</row>
    <row r="58">
      <c r="A58" s="126" t="s">
        <v>169</v>
      </c>
      <c r="B58" s="127">
        <v>120.0</v>
      </c>
      <c r="C58" s="127">
        <v>4.0</v>
      </c>
      <c r="D58" s="127">
        <v>4.0</v>
      </c>
      <c r="E58" s="127">
        <v>20.0</v>
      </c>
      <c r="F58" s="128" t="s">
        <v>170</v>
      </c>
      <c r="G58" s="128" t="s">
        <v>171</v>
      </c>
      <c r="H58" s="129" t="s">
        <v>172</v>
      </c>
      <c r="I58" s="130" t="s">
        <v>173</v>
      </c>
      <c r="J58" s="127"/>
      <c r="K58" s="130">
        <v>4.0</v>
      </c>
      <c r="L58" s="129">
        <v>0.9</v>
      </c>
      <c r="M58" s="127"/>
      <c r="N58" s="127">
        <v>2.0</v>
      </c>
      <c r="O58" s="131" t="str">
        <f>HYPERLINK("https://www.digikey.com/product-detail/en/rohm-semiconductor/ESR10EZPJ2R0/RHM2KCT-ND/1763002","0805")</f>
        <v>0805</v>
      </c>
      <c r="P58" s="131" t="str">
        <f>HYPERLINK("https://www.digikey.com/product-detail/en/rohm-semiconductor/ESR03EZPJ2R0/RHM2DCT-ND/4053760","0603")</f>
        <v>0603</v>
      </c>
    </row>
    <row r="59" ht="19.5" customHeight="1">
      <c r="A59" s="132" t="s">
        <v>174</v>
      </c>
      <c r="B59" s="132">
        <v>118.0</v>
      </c>
      <c r="C59" s="132">
        <v>4.0</v>
      </c>
      <c r="D59" s="132">
        <v>4.0</v>
      </c>
      <c r="E59" s="132">
        <v>20.0</v>
      </c>
      <c r="F59" s="133" t="s">
        <v>175</v>
      </c>
      <c r="G59" s="68"/>
      <c r="H59" s="132" t="s">
        <v>176</v>
      </c>
      <c r="I59" s="132" t="s">
        <v>173</v>
      </c>
      <c r="J59" s="68"/>
    </row>
    <row r="60">
      <c r="A60" s="28" t="s">
        <v>177</v>
      </c>
      <c r="B60" s="28">
        <v>118.0</v>
      </c>
      <c r="C60" s="28">
        <v>4.0</v>
      </c>
      <c r="D60" s="28">
        <v>4.0</v>
      </c>
      <c r="E60" s="28">
        <v>20.0</v>
      </c>
      <c r="F60" s="16" t="s">
        <v>178</v>
      </c>
      <c r="G60" s="16" t="s">
        <v>179</v>
      </c>
      <c r="H60" s="28" t="s">
        <v>176</v>
      </c>
      <c r="I60" s="28" t="s">
        <v>173</v>
      </c>
      <c r="J60" s="28">
        <v>5.0</v>
      </c>
    </row>
    <row r="61">
      <c r="A61" s="134" t="s">
        <v>174</v>
      </c>
      <c r="B61" s="135">
        <v>25.0</v>
      </c>
      <c r="C61" s="135">
        <v>4.0</v>
      </c>
      <c r="D61" s="135">
        <v>4.0</v>
      </c>
      <c r="E61" s="135">
        <v>20.0</v>
      </c>
      <c r="F61" s="136" t="s">
        <v>180</v>
      </c>
      <c r="G61" s="136" t="s">
        <v>181</v>
      </c>
      <c r="H61" s="137" t="s">
        <v>182</v>
      </c>
      <c r="I61" s="137" t="s">
        <v>173</v>
      </c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</row>
    <row r="62">
      <c r="A62" s="138" t="s">
        <v>183</v>
      </c>
      <c r="B62" s="139">
        <v>33.0</v>
      </c>
      <c r="C62" s="139">
        <v>2.0</v>
      </c>
      <c r="D62" s="139">
        <v>4.0</v>
      </c>
      <c r="E62" s="139">
        <v>14.0</v>
      </c>
      <c r="F62" s="16" t="s">
        <v>184</v>
      </c>
      <c r="G62" s="16" t="s">
        <v>185</v>
      </c>
      <c r="H62" s="138" t="s">
        <v>182</v>
      </c>
      <c r="I62" s="138" t="s">
        <v>173</v>
      </c>
      <c r="J62" s="139"/>
    </row>
    <row r="63" ht="18.0" customHeight="1">
      <c r="A63" s="28" t="s">
        <v>186</v>
      </c>
      <c r="B63" s="139">
        <v>33.0</v>
      </c>
      <c r="C63" s="139">
        <v>3.0</v>
      </c>
      <c r="D63" s="139">
        <v>4.0</v>
      </c>
      <c r="E63" s="139">
        <v>8.0</v>
      </c>
      <c r="F63" s="16" t="s">
        <v>187</v>
      </c>
      <c r="G63" s="16" t="s">
        <v>188</v>
      </c>
      <c r="H63" s="138" t="s">
        <v>189</v>
      </c>
      <c r="I63" s="138" t="s">
        <v>190</v>
      </c>
      <c r="J63" s="139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</row>
    <row r="64">
      <c r="A64" s="140" t="s">
        <v>191</v>
      </c>
      <c r="B64" s="141">
        <v>36.0</v>
      </c>
      <c r="C64" s="141">
        <v>2.0</v>
      </c>
      <c r="D64" s="141">
        <v>2.0</v>
      </c>
      <c r="E64" s="142">
        <v>43758.0</v>
      </c>
      <c r="F64" s="143" t="s">
        <v>192</v>
      </c>
      <c r="G64" s="143" t="s">
        <v>193</v>
      </c>
      <c r="H64" s="144" t="s">
        <v>182</v>
      </c>
      <c r="I64" s="144" t="s">
        <v>173</v>
      </c>
      <c r="J64" s="145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  <c r="AE64" s="146"/>
    </row>
    <row r="65">
      <c r="A65" s="28" t="s">
        <v>194</v>
      </c>
      <c r="B65" s="28">
        <v>50.0</v>
      </c>
      <c r="C65" s="28">
        <v>1.5</v>
      </c>
      <c r="D65" s="28">
        <v>2.0</v>
      </c>
      <c r="E65" s="28">
        <v>20.0</v>
      </c>
      <c r="F65" s="16" t="s">
        <v>195</v>
      </c>
      <c r="G65" s="16" t="s">
        <v>196</v>
      </c>
      <c r="H65" s="28" t="s">
        <v>182</v>
      </c>
    </row>
    <row r="66">
      <c r="A66" s="28" t="s">
        <v>197</v>
      </c>
      <c r="B66" s="28">
        <v>60.0</v>
      </c>
      <c r="C66" s="28">
        <v>1.5</v>
      </c>
      <c r="D66" s="28">
        <v>2.0</v>
      </c>
      <c r="E66" s="28">
        <v>22.0</v>
      </c>
      <c r="F66" s="16" t="s">
        <v>198</v>
      </c>
      <c r="G66" s="16" t="s">
        <v>199</v>
      </c>
      <c r="H66" s="28" t="s">
        <v>182</v>
      </c>
      <c r="I66" s="28" t="s">
        <v>173</v>
      </c>
    </row>
    <row r="67">
      <c r="A67" s="147" t="s">
        <v>200</v>
      </c>
      <c r="B67" s="147" t="s">
        <v>201</v>
      </c>
      <c r="C67" s="147" t="s">
        <v>202</v>
      </c>
      <c r="D67" s="147" t="s">
        <v>203</v>
      </c>
      <c r="E67" s="147" t="s">
        <v>204</v>
      </c>
      <c r="F67" s="147" t="s">
        <v>205</v>
      </c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</row>
    <row r="68">
      <c r="B68" s="16" t="s">
        <v>206</v>
      </c>
      <c r="C68" s="16" t="s">
        <v>207</v>
      </c>
      <c r="D68" s="16" t="s">
        <v>208</v>
      </c>
      <c r="E68" s="16" t="s">
        <v>209</v>
      </c>
      <c r="F68" s="16" t="s">
        <v>210</v>
      </c>
    </row>
    <row r="73">
      <c r="A73" s="148" t="s">
        <v>211</v>
      </c>
      <c r="B73" s="149" t="s">
        <v>212</v>
      </c>
      <c r="C73" s="149" t="s">
        <v>213</v>
      </c>
      <c r="D73" s="149" t="s">
        <v>214</v>
      </c>
      <c r="E73" s="149"/>
      <c r="F73" s="150" t="s">
        <v>121</v>
      </c>
      <c r="G73" s="150" t="s">
        <v>163</v>
      </c>
      <c r="H73" s="149" t="s">
        <v>164</v>
      </c>
      <c r="I73" s="149"/>
      <c r="J73" s="149"/>
      <c r="K73" s="149" t="s">
        <v>167</v>
      </c>
      <c r="L73" s="149" t="s">
        <v>168</v>
      </c>
      <c r="M73" s="151"/>
      <c r="N73" s="152"/>
      <c r="O73" s="152"/>
      <c r="P73" s="153"/>
      <c r="Q73" s="153"/>
      <c r="R73" s="154"/>
      <c r="S73" s="155"/>
      <c r="T73" s="156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</row>
    <row r="74">
      <c r="A74" s="138" t="s">
        <v>215</v>
      </c>
      <c r="B74" s="158">
        <v>30.0</v>
      </c>
      <c r="C74" s="139">
        <v>2.0</v>
      </c>
      <c r="D74" s="158">
        <v>0.3</v>
      </c>
      <c r="E74" s="139"/>
      <c r="F74" s="159" t="s">
        <v>216</v>
      </c>
      <c r="G74" s="16" t="s">
        <v>217</v>
      </c>
      <c r="H74" s="160" t="s">
        <v>218</v>
      </c>
      <c r="I74" s="138"/>
      <c r="J74" s="139"/>
    </row>
    <row r="75">
      <c r="A75" s="138"/>
      <c r="B75" s="139"/>
      <c r="C75" s="139"/>
      <c r="D75" s="139"/>
      <c r="E75" s="139"/>
      <c r="F75" s="159"/>
      <c r="G75" s="159"/>
      <c r="H75" s="138"/>
      <c r="I75" s="138"/>
      <c r="J75" s="139"/>
    </row>
    <row r="77">
      <c r="F77" s="28"/>
    </row>
    <row r="78">
      <c r="A78" s="161" t="s">
        <v>219</v>
      </c>
      <c r="B78" s="161" t="s">
        <v>220</v>
      </c>
      <c r="C78" s="161" t="s">
        <v>221</v>
      </c>
      <c r="D78" s="162" t="s">
        <v>222</v>
      </c>
      <c r="E78" s="162" t="s">
        <v>223</v>
      </c>
      <c r="F78" s="161" t="s">
        <v>121</v>
      </c>
      <c r="G78" s="161" t="s">
        <v>224</v>
      </c>
      <c r="H78" s="162" t="s">
        <v>225</v>
      </c>
      <c r="I78" s="162" t="s">
        <v>226</v>
      </c>
      <c r="J78" s="163" t="s">
        <v>227</v>
      </c>
      <c r="K78" s="97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</row>
    <row r="79">
      <c r="A79" s="28" t="s">
        <v>228</v>
      </c>
      <c r="B79" s="28">
        <v>500.0</v>
      </c>
      <c r="C79" s="129" t="s">
        <v>229</v>
      </c>
      <c r="D79" s="28" t="s">
        <v>230</v>
      </c>
      <c r="E79" s="28">
        <v>3.3</v>
      </c>
      <c r="F79" s="16" t="s">
        <v>231</v>
      </c>
      <c r="G79" s="16" t="s">
        <v>232</v>
      </c>
      <c r="H79" s="28" t="s">
        <v>233</v>
      </c>
      <c r="I79" s="164">
        <v>7.6</v>
      </c>
      <c r="J79" s="28">
        <v>75.0</v>
      </c>
    </row>
    <row r="80">
      <c r="A80" s="165" t="s">
        <v>234</v>
      </c>
      <c r="B80" s="166">
        <v>260.0</v>
      </c>
      <c r="C80" s="167" t="s">
        <v>229</v>
      </c>
      <c r="D80" s="168" t="s">
        <v>235</v>
      </c>
      <c r="E80" s="168">
        <v>3.3</v>
      </c>
      <c r="F80" s="169" t="s">
        <v>232</v>
      </c>
      <c r="G80" s="169" t="s">
        <v>236</v>
      </c>
      <c r="H80" s="168" t="s">
        <v>237</v>
      </c>
      <c r="I80" s="168">
        <v>9.65</v>
      </c>
      <c r="J80" s="168">
        <v>75.0</v>
      </c>
      <c r="K80" s="121"/>
      <c r="L80" s="121"/>
      <c r="M80" s="121"/>
      <c r="N80" s="170"/>
      <c r="O80" s="170"/>
      <c r="P80" s="171"/>
      <c r="Q80" s="171"/>
      <c r="R80" s="66"/>
      <c r="S80" s="122"/>
      <c r="T80" s="67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</row>
    <row r="81">
      <c r="A81" s="28" t="s">
        <v>238</v>
      </c>
      <c r="B81" s="28">
        <v>700.0</v>
      </c>
      <c r="C81" s="28" t="s">
        <v>229</v>
      </c>
      <c r="D81" s="28" t="s">
        <v>239</v>
      </c>
      <c r="E81" s="28">
        <v>3.3</v>
      </c>
      <c r="F81" s="16" t="s">
        <v>240</v>
      </c>
      <c r="G81" s="16" t="s">
        <v>241</v>
      </c>
      <c r="H81" s="28" t="s">
        <v>242</v>
      </c>
      <c r="I81" s="28">
        <v>11.2</v>
      </c>
      <c r="J81" s="28">
        <v>75.0</v>
      </c>
    </row>
    <row r="82">
      <c r="A82" s="28" t="s">
        <v>243</v>
      </c>
      <c r="B82" s="28">
        <v>600.0</v>
      </c>
      <c r="C82" s="172" t="s">
        <v>229</v>
      </c>
      <c r="D82" s="28" t="s">
        <v>244</v>
      </c>
      <c r="E82" s="172">
        <v>3.3</v>
      </c>
      <c r="F82" s="16" t="s">
        <v>245</v>
      </c>
      <c r="G82" s="16" t="s">
        <v>246</v>
      </c>
      <c r="H82" s="26" t="s">
        <v>247</v>
      </c>
      <c r="I82" s="26">
        <v>18.1</v>
      </c>
      <c r="J82" s="28">
        <v>75.0</v>
      </c>
    </row>
    <row r="83">
      <c r="A83" s="173" t="s">
        <v>248</v>
      </c>
      <c r="B83" s="173">
        <v>500.0</v>
      </c>
      <c r="C83" s="173" t="s">
        <v>229</v>
      </c>
      <c r="D83" s="173" t="s">
        <v>230</v>
      </c>
      <c r="E83" s="28">
        <v>3.3</v>
      </c>
      <c r="F83" s="174" t="s">
        <v>249</v>
      </c>
      <c r="G83" s="16" t="s">
        <v>250</v>
      </c>
      <c r="H83" s="173" t="s">
        <v>251</v>
      </c>
      <c r="I83" s="175">
        <v>11.2</v>
      </c>
      <c r="J83" s="28">
        <v>78.0</v>
      </c>
      <c r="K83" s="176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  <c r="AA83" s="176"/>
      <c r="AB83" s="176"/>
      <c r="AC83" s="176"/>
      <c r="AD83" s="176"/>
      <c r="AE83" s="176"/>
    </row>
    <row r="84">
      <c r="A84" s="132" t="s">
        <v>252</v>
      </c>
      <c r="B84" s="132">
        <v>2000.0</v>
      </c>
      <c r="C84" s="132" t="s">
        <v>229</v>
      </c>
      <c r="D84" s="132" t="s">
        <v>253</v>
      </c>
      <c r="E84" s="132">
        <v>3.3</v>
      </c>
      <c r="F84" s="133" t="s">
        <v>254</v>
      </c>
      <c r="G84" s="133" t="s">
        <v>255</v>
      </c>
      <c r="H84" s="132" t="s">
        <v>256</v>
      </c>
      <c r="I84" s="132">
        <v>10.0</v>
      </c>
      <c r="J84" s="132">
        <v>91.0</v>
      </c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</row>
    <row r="85">
      <c r="A85" s="28" t="s">
        <v>257</v>
      </c>
      <c r="B85" s="28">
        <v>2000.0</v>
      </c>
      <c r="C85" s="28" t="s">
        <v>229</v>
      </c>
      <c r="D85" s="28" t="s">
        <v>258</v>
      </c>
      <c r="E85" s="28">
        <v>3.3</v>
      </c>
      <c r="F85" s="16" t="s">
        <v>259</v>
      </c>
      <c r="G85" s="16" t="s">
        <v>260</v>
      </c>
      <c r="H85" s="28" t="s">
        <v>261</v>
      </c>
      <c r="I85" s="28">
        <v>17.5</v>
      </c>
      <c r="J85" s="28">
        <v>92.0</v>
      </c>
    </row>
    <row r="86">
      <c r="A86" s="177" t="s">
        <v>262</v>
      </c>
      <c r="B86" s="28">
        <v>500.0</v>
      </c>
      <c r="C86" s="28" t="s">
        <v>229</v>
      </c>
      <c r="D86" s="28" t="s">
        <v>263</v>
      </c>
      <c r="E86" s="28">
        <v>3.3</v>
      </c>
      <c r="F86" s="16" t="s">
        <v>264</v>
      </c>
      <c r="G86" s="16" t="s">
        <v>265</v>
      </c>
      <c r="H86" s="28" t="s">
        <v>266</v>
      </c>
      <c r="I86" s="132">
        <v>8.0</v>
      </c>
      <c r="J86" s="28">
        <v>79.0</v>
      </c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</row>
    <row r="87">
      <c r="A87" s="28" t="s">
        <v>267</v>
      </c>
      <c r="B87" s="28">
        <v>700.0</v>
      </c>
      <c r="C87" s="28" t="s">
        <v>229</v>
      </c>
      <c r="D87" s="28" t="s">
        <v>268</v>
      </c>
      <c r="E87" s="28">
        <v>3.3</v>
      </c>
      <c r="F87" s="16" t="s">
        <v>269</v>
      </c>
      <c r="G87" s="16" t="s">
        <v>270</v>
      </c>
      <c r="H87" s="28" t="s">
        <v>271</v>
      </c>
      <c r="I87" s="132">
        <v>10.0</v>
      </c>
      <c r="J87" s="132">
        <v>76.0</v>
      </c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</row>
    <row r="89">
      <c r="A89" s="178"/>
    </row>
    <row r="92">
      <c r="A92" s="179" t="s">
        <v>272</v>
      </c>
      <c r="B92" s="179" t="s">
        <v>273</v>
      </c>
      <c r="C92" s="179" t="s">
        <v>274</v>
      </c>
      <c r="D92" s="179" t="s">
        <v>275</v>
      </c>
      <c r="E92" s="179" t="s">
        <v>276</v>
      </c>
      <c r="F92" s="179" t="s">
        <v>121</v>
      </c>
      <c r="G92" s="179" t="s">
        <v>277</v>
      </c>
      <c r="H92" s="179" t="s">
        <v>225</v>
      </c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</row>
    <row r="93">
      <c r="A93" s="173" t="s">
        <v>278</v>
      </c>
      <c r="B93" s="173">
        <v>10.0</v>
      </c>
      <c r="C93" s="173">
        <v>3.0</v>
      </c>
      <c r="D93" s="173">
        <v>10.0</v>
      </c>
      <c r="E93" s="173">
        <v>100.0</v>
      </c>
      <c r="F93" s="174" t="s">
        <v>279</v>
      </c>
      <c r="G93" s="174" t="s">
        <v>280</v>
      </c>
      <c r="H93" s="173" t="s">
        <v>281</v>
      </c>
    </row>
    <row r="94">
      <c r="A94" s="28" t="s">
        <v>282</v>
      </c>
      <c r="B94" s="28">
        <v>10.0</v>
      </c>
      <c r="C94" s="28">
        <v>3.0</v>
      </c>
      <c r="D94" s="28">
        <v>25.0</v>
      </c>
      <c r="E94" s="28">
        <v>240.0</v>
      </c>
      <c r="F94" s="16" t="s">
        <v>283</v>
      </c>
      <c r="G94" s="16" t="s">
        <v>284</v>
      </c>
      <c r="H94" s="28" t="s">
        <v>285</v>
      </c>
    </row>
    <row r="95">
      <c r="A95" s="180" t="s">
        <v>286</v>
      </c>
      <c r="B95" s="180">
        <v>8.0</v>
      </c>
      <c r="C95" s="180">
        <v>4.7</v>
      </c>
      <c r="D95" s="180">
        <v>10.0</v>
      </c>
      <c r="E95" s="180">
        <v>32.0</v>
      </c>
      <c r="F95" s="46" t="s">
        <v>287</v>
      </c>
      <c r="G95" s="46" t="s">
        <v>288</v>
      </c>
      <c r="H95" s="180" t="s">
        <v>281</v>
      </c>
    </row>
    <row r="96">
      <c r="A96" s="181" t="s">
        <v>289</v>
      </c>
      <c r="B96" s="181">
        <v>10.0</v>
      </c>
      <c r="C96" s="181">
        <v>4.7</v>
      </c>
      <c r="D96" s="181">
        <v>10.0</v>
      </c>
      <c r="E96" s="181">
        <v>40.0</v>
      </c>
      <c r="F96" s="55" t="s">
        <v>290</v>
      </c>
      <c r="G96" s="55" t="s">
        <v>288</v>
      </c>
      <c r="H96" s="181" t="s">
        <v>281</v>
      </c>
      <c r="I96" s="26"/>
      <c r="J96" s="26"/>
    </row>
    <row r="97">
      <c r="H97" s="26"/>
      <c r="I97" s="26"/>
      <c r="J97" s="26"/>
    </row>
    <row r="98">
      <c r="H98" s="26"/>
      <c r="I98" s="26"/>
      <c r="J98" s="26"/>
    </row>
    <row r="99">
      <c r="A99" s="179" t="s">
        <v>291</v>
      </c>
      <c r="B99" s="179" t="s">
        <v>273</v>
      </c>
      <c r="C99" s="179" t="s">
        <v>274</v>
      </c>
      <c r="D99" s="179" t="s">
        <v>275</v>
      </c>
      <c r="E99" s="179" t="s">
        <v>276</v>
      </c>
      <c r="F99" s="179" t="s">
        <v>121</v>
      </c>
      <c r="G99" s="179" t="s">
        <v>277</v>
      </c>
      <c r="H99" s="179" t="s">
        <v>225</v>
      </c>
      <c r="I99" s="182" t="s">
        <v>292</v>
      </c>
      <c r="J99" s="26"/>
    </row>
    <row r="100">
      <c r="A100" s="173" t="s">
        <v>293</v>
      </c>
      <c r="B100" s="173">
        <v>10.0</v>
      </c>
      <c r="C100" s="173">
        <v>1.0</v>
      </c>
      <c r="D100" s="173">
        <v>10.0</v>
      </c>
      <c r="E100" s="173"/>
      <c r="F100" s="174" t="s">
        <v>294</v>
      </c>
      <c r="G100" s="174" t="s">
        <v>295</v>
      </c>
      <c r="H100" s="173" t="s">
        <v>296</v>
      </c>
      <c r="I100" s="183">
        <v>10.0</v>
      </c>
      <c r="J100" s="184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</row>
    <row r="101">
      <c r="H101" s="26"/>
      <c r="I101" s="185"/>
    </row>
    <row r="102">
      <c r="H102" s="26"/>
      <c r="I102" s="26"/>
    </row>
    <row r="103">
      <c r="A103" s="179" t="s">
        <v>297</v>
      </c>
      <c r="B103" s="179" t="s">
        <v>273</v>
      </c>
      <c r="C103" s="179" t="s">
        <v>274</v>
      </c>
      <c r="D103" s="179" t="s">
        <v>275</v>
      </c>
      <c r="E103" s="179" t="s">
        <v>276</v>
      </c>
      <c r="F103" s="179" t="s">
        <v>121</v>
      </c>
      <c r="G103" s="179" t="s">
        <v>277</v>
      </c>
      <c r="H103" s="179" t="s">
        <v>225</v>
      </c>
      <c r="I103" s="182" t="s">
        <v>292</v>
      </c>
      <c r="J103" s="26"/>
    </row>
    <row r="104">
      <c r="A104" s="28" t="s">
        <v>298</v>
      </c>
      <c r="B104" s="28">
        <v>35.0</v>
      </c>
    </row>
    <row r="107">
      <c r="A107" s="179" t="s">
        <v>299</v>
      </c>
      <c r="B107" s="179" t="s">
        <v>273</v>
      </c>
      <c r="C107" s="179" t="s">
        <v>300</v>
      </c>
      <c r="D107" s="179" t="s">
        <v>301</v>
      </c>
      <c r="E107" s="179" t="s">
        <v>276</v>
      </c>
      <c r="F107" s="179" t="s">
        <v>121</v>
      </c>
      <c r="G107" s="179" t="s">
        <v>277</v>
      </c>
      <c r="H107" s="179" t="s">
        <v>225</v>
      </c>
      <c r="I107" s="182" t="s">
        <v>292</v>
      </c>
      <c r="J107" s="26"/>
    </row>
    <row r="108">
      <c r="A108" s="28" t="s">
        <v>302</v>
      </c>
      <c r="B108" s="28">
        <v>30.0</v>
      </c>
      <c r="C108" s="28">
        <v>2.0</v>
      </c>
      <c r="D108" s="186" t="s">
        <v>303</v>
      </c>
      <c r="E108" s="28" t="s">
        <v>304</v>
      </c>
      <c r="G108" s="16" t="s">
        <v>305</v>
      </c>
    </row>
    <row r="109">
      <c r="A109" s="28"/>
      <c r="B109" s="28"/>
      <c r="C109" s="28"/>
      <c r="D109" s="28"/>
      <c r="E109" s="28"/>
    </row>
    <row r="110">
      <c r="A110" s="179" t="s">
        <v>306</v>
      </c>
      <c r="B110" s="179" t="s">
        <v>273</v>
      </c>
      <c r="C110" s="179" t="s">
        <v>274</v>
      </c>
      <c r="D110" s="179" t="s">
        <v>275</v>
      </c>
      <c r="E110" s="179" t="s">
        <v>276</v>
      </c>
      <c r="F110" s="179" t="s">
        <v>121</v>
      </c>
      <c r="G110" s="179" t="s">
        <v>277</v>
      </c>
      <c r="H110" s="179" t="s">
        <v>225</v>
      </c>
      <c r="I110" s="182" t="s">
        <v>292</v>
      </c>
      <c r="J110" s="26"/>
    </row>
    <row r="111">
      <c r="A111" s="28" t="s">
        <v>307</v>
      </c>
      <c r="B111" s="28">
        <v>10.0</v>
      </c>
      <c r="C111" s="28"/>
      <c r="D111" s="28"/>
      <c r="E111" s="28"/>
      <c r="F111" s="16" t="s">
        <v>308</v>
      </c>
      <c r="G111" s="16" t="s">
        <v>309</v>
      </c>
    </row>
    <row r="112">
      <c r="A112" s="28"/>
      <c r="B112" s="28"/>
      <c r="C112" s="28"/>
      <c r="D112" s="28"/>
      <c r="E112" s="28"/>
    </row>
    <row r="113">
      <c r="A113" s="179" t="s">
        <v>310</v>
      </c>
      <c r="B113" s="179" t="s">
        <v>273</v>
      </c>
      <c r="C113" s="179" t="s">
        <v>274</v>
      </c>
      <c r="D113" s="179" t="s">
        <v>275</v>
      </c>
      <c r="E113" s="179" t="s">
        <v>276</v>
      </c>
      <c r="F113" s="179" t="s">
        <v>121</v>
      </c>
      <c r="G113" s="179" t="s">
        <v>277</v>
      </c>
      <c r="H113" s="179" t="s">
        <v>225</v>
      </c>
      <c r="I113" s="182" t="s">
        <v>292</v>
      </c>
      <c r="J113" s="26"/>
    </row>
    <row r="114">
      <c r="A114" s="28" t="s">
        <v>311</v>
      </c>
      <c r="B114" s="28">
        <v>12.5</v>
      </c>
      <c r="C114" s="28">
        <v>3.2</v>
      </c>
      <c r="D114" s="28">
        <v>25.0</v>
      </c>
      <c r="E114" s="28">
        <v>24.0</v>
      </c>
      <c r="F114" s="16" t="s">
        <v>288</v>
      </c>
      <c r="G114" s="16" t="s">
        <v>312</v>
      </c>
    </row>
    <row r="115">
      <c r="A115" s="28"/>
      <c r="B115" s="28"/>
      <c r="C115" s="28"/>
      <c r="D115" s="28"/>
      <c r="E115" s="28"/>
    </row>
    <row r="116">
      <c r="A116" s="28" t="s">
        <v>313</v>
      </c>
    </row>
    <row r="118">
      <c r="A118" s="187" t="s">
        <v>314</v>
      </c>
      <c r="B118" s="187" t="s">
        <v>315</v>
      </c>
      <c r="C118" s="187" t="s">
        <v>316</v>
      </c>
      <c r="D118" s="187" t="s">
        <v>317</v>
      </c>
      <c r="E118" s="187" t="s">
        <v>318</v>
      </c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</row>
    <row r="119">
      <c r="A119" s="28" t="s">
        <v>319</v>
      </c>
      <c r="B119" s="28">
        <v>11.0</v>
      </c>
      <c r="C119" s="28">
        <v>0.6</v>
      </c>
      <c r="D119" s="28">
        <v>7.8</v>
      </c>
      <c r="E119" s="28">
        <v>5.6</v>
      </c>
      <c r="F119" s="16" t="s">
        <v>320</v>
      </c>
      <c r="G119" s="16" t="s">
        <v>321</v>
      </c>
    </row>
    <row r="121">
      <c r="A121" s="187" t="s">
        <v>322</v>
      </c>
      <c r="B121" s="96"/>
      <c r="C121" s="96"/>
      <c r="D121" s="96"/>
      <c r="E121" s="96"/>
      <c r="F121" s="179" t="s">
        <v>121</v>
      </c>
      <c r="G121" s="179" t="s">
        <v>277</v>
      </c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</row>
    <row r="122">
      <c r="A122" s="28"/>
      <c r="F122" s="16" t="s">
        <v>323</v>
      </c>
      <c r="G122" s="16" t="s">
        <v>324</v>
      </c>
    </row>
  </sheetData>
  <mergeCells count="3">
    <mergeCell ref="M1:O1"/>
    <mergeCell ref="M12:O12"/>
    <mergeCell ref="M32:O32"/>
  </mergeCells>
  <conditionalFormatting sqref="P1:S1">
    <cfRule type="notContainsBlanks" dxfId="0" priority="1">
      <formula>LEN(TRIM(P1))&gt;0</formula>
    </cfRule>
  </conditionalFormatting>
  <hyperlinks>
    <hyperlink r:id="rId2" ref="F3"/>
    <hyperlink r:id="rId3" ref="G3"/>
    <hyperlink r:id="rId4" ref="F4"/>
    <hyperlink r:id="rId5" ref="G4"/>
    <hyperlink r:id="rId6" ref="F5"/>
    <hyperlink r:id="rId7" ref="G5"/>
    <hyperlink r:id="rId8" ref="F6"/>
    <hyperlink r:id="rId9" ref="G6"/>
    <hyperlink r:id="rId10" ref="F7"/>
    <hyperlink r:id="rId11" ref="G7"/>
    <hyperlink r:id="rId12" ref="F14"/>
    <hyperlink r:id="rId13" ref="G14"/>
    <hyperlink r:id="rId14" ref="F15"/>
    <hyperlink r:id="rId15" ref="G15"/>
    <hyperlink r:id="rId16" ref="F16"/>
    <hyperlink r:id="rId17" ref="G16"/>
    <hyperlink r:id="rId18" ref="F17"/>
    <hyperlink r:id="rId19" ref="G17"/>
    <hyperlink r:id="rId20" ref="G18"/>
    <hyperlink r:id="rId21" ref="F19"/>
    <hyperlink r:id="rId22" ref="G19"/>
    <hyperlink r:id="rId23" ref="F20"/>
    <hyperlink r:id="rId24" ref="G20"/>
    <hyperlink r:id="rId25" ref="F21"/>
    <hyperlink r:id="rId26" ref="G21"/>
    <hyperlink r:id="rId27" ref="F22"/>
    <hyperlink r:id="rId28" ref="G22"/>
    <hyperlink r:id="rId29" ref="F23"/>
    <hyperlink r:id="rId30" ref="G23"/>
    <hyperlink r:id="rId31" ref="F24"/>
    <hyperlink r:id="rId32" ref="G24"/>
    <hyperlink r:id="rId33" ref="F25"/>
    <hyperlink r:id="rId34" ref="G25"/>
    <hyperlink r:id="rId35" ref="F26"/>
    <hyperlink r:id="rId36" ref="G26"/>
    <hyperlink r:id="rId37" ref="F27"/>
    <hyperlink r:id="rId38" ref="G27"/>
    <hyperlink r:id="rId39" ref="F29"/>
    <hyperlink r:id="rId40" ref="G29"/>
    <hyperlink r:id="rId41" ref="F30"/>
    <hyperlink r:id="rId42" ref="G30"/>
    <hyperlink r:id="rId43" ref="F31"/>
    <hyperlink r:id="rId44" ref="G31"/>
    <hyperlink r:id="rId45" ref="F32"/>
    <hyperlink r:id="rId46" ref="G32"/>
    <hyperlink r:id="rId47" ref="F33"/>
    <hyperlink r:id="rId48" ref="G33"/>
    <hyperlink r:id="rId49" ref="F34"/>
    <hyperlink r:id="rId50" ref="G34"/>
    <hyperlink r:id="rId51" ref="F35"/>
    <hyperlink r:id="rId52" ref="G35"/>
    <hyperlink r:id="rId53" ref="F36"/>
    <hyperlink r:id="rId54" ref="G36"/>
    <hyperlink r:id="rId55" ref="F37"/>
    <hyperlink r:id="rId56" ref="G37"/>
    <hyperlink r:id="rId57" ref="F48"/>
    <hyperlink r:id="rId58" ref="G48"/>
    <hyperlink r:id="rId59" ref="F49"/>
    <hyperlink r:id="rId60" ref="G49"/>
    <hyperlink r:id="rId61" ref="F52"/>
    <hyperlink r:id="rId62" ref="G52"/>
    <hyperlink r:id="rId63" ref="F53"/>
    <hyperlink r:id="rId64" ref="G53"/>
    <hyperlink r:id="rId65" ref="F54"/>
    <hyperlink r:id="rId66" ref="G54"/>
    <hyperlink r:id="rId67" ref="F55"/>
    <hyperlink r:id="rId68" ref="G55"/>
    <hyperlink r:id="rId69" ref="F58"/>
    <hyperlink r:id="rId70" ref="G58"/>
    <hyperlink r:id="rId71" ref="F59"/>
    <hyperlink r:id="rId72" ref="F60"/>
    <hyperlink r:id="rId73" ref="G60"/>
    <hyperlink r:id="rId74" ref="F61"/>
    <hyperlink r:id="rId75" ref="G61"/>
    <hyperlink r:id="rId76" ref="F62"/>
    <hyperlink r:id="rId77" ref="G62"/>
    <hyperlink r:id="rId78" ref="F63"/>
    <hyperlink r:id="rId79" ref="G63"/>
    <hyperlink r:id="rId80" ref="F64"/>
    <hyperlink r:id="rId81" ref="G64"/>
    <hyperlink r:id="rId82" ref="F65"/>
    <hyperlink r:id="rId83" ref="G65"/>
    <hyperlink r:id="rId84" ref="F66"/>
    <hyperlink r:id="rId85" ref="G66"/>
    <hyperlink r:id="rId86" ref="B68"/>
    <hyperlink r:id="rId87" ref="C68"/>
    <hyperlink r:id="rId88" ref="D68"/>
    <hyperlink r:id="rId89" ref="E68"/>
    <hyperlink r:id="rId90" ref="F68"/>
    <hyperlink r:id="rId91" ref="F74"/>
    <hyperlink r:id="rId92" ref="G74"/>
    <hyperlink r:id="rId93" ref="F79"/>
    <hyperlink r:id="rId94" ref="G79"/>
    <hyperlink r:id="rId95" ref="F80"/>
    <hyperlink r:id="rId96" ref="G80"/>
    <hyperlink r:id="rId97" ref="F81"/>
    <hyperlink r:id="rId98" ref="G81"/>
    <hyperlink r:id="rId99" ref="F82"/>
    <hyperlink r:id="rId100" ref="G82"/>
    <hyperlink r:id="rId101" ref="F83"/>
    <hyperlink r:id="rId102" ref="G83"/>
    <hyperlink r:id="rId103" ref="F84"/>
    <hyperlink r:id="rId104" ref="G84"/>
    <hyperlink r:id="rId105" ref="F85"/>
    <hyperlink r:id="rId106" ref="G85"/>
    <hyperlink r:id="rId107" ref="F86"/>
    <hyperlink r:id="rId108" ref="G86"/>
    <hyperlink r:id="rId109" ref="F87"/>
    <hyperlink r:id="rId110" ref="G87"/>
    <hyperlink r:id="rId111" ref="F93"/>
    <hyperlink r:id="rId112" ref="G93"/>
    <hyperlink r:id="rId113" ref="F94"/>
    <hyperlink r:id="rId114" ref="G94"/>
    <hyperlink r:id="rId115" ref="F95"/>
    <hyperlink r:id="rId116" ref="G95"/>
    <hyperlink r:id="rId117" ref="F96"/>
    <hyperlink r:id="rId118" ref="G96"/>
    <hyperlink r:id="rId119" ref="F100"/>
    <hyperlink r:id="rId120" ref="G100"/>
    <hyperlink r:id="rId121" ref="G108"/>
    <hyperlink r:id="rId122" ref="F111"/>
    <hyperlink r:id="rId123" ref="G111"/>
    <hyperlink r:id="rId124" ref="F114"/>
    <hyperlink r:id="rId125" ref="G114"/>
    <hyperlink r:id="rId126" ref="F119"/>
    <hyperlink r:id="rId127" ref="G119"/>
    <hyperlink r:id="rId128" ref="F122"/>
    <hyperlink r:id="rId129" ref="G122"/>
  </hyperlinks>
  <drawing r:id="rId130"/>
  <legacyDrawing r:id="rId1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  <col customWidth="1" min="4" max="4" width="31.43"/>
    <col customWidth="1" min="5" max="5" width="21.14"/>
    <col customWidth="1" min="7" max="7" width="21.43"/>
    <col customWidth="1" min="14" max="14" width="25.86"/>
  </cols>
  <sheetData>
    <row r="1">
      <c r="A1" s="28" t="s">
        <v>325</v>
      </c>
      <c r="B1" s="28" t="s">
        <v>326</v>
      </c>
      <c r="C1" s="28"/>
    </row>
    <row r="2">
      <c r="A2" s="28"/>
      <c r="B2" s="188">
        <v>14.02</v>
      </c>
    </row>
    <row r="3">
      <c r="A3" s="28" t="s">
        <v>117</v>
      </c>
      <c r="B3" s="28" t="s">
        <v>327</v>
      </c>
    </row>
    <row r="4">
      <c r="A4" s="28"/>
      <c r="B4" s="28">
        <v>33.0</v>
      </c>
    </row>
    <row r="5">
      <c r="A5" s="28" t="s">
        <v>328</v>
      </c>
      <c r="B5" s="28" t="s">
        <v>326</v>
      </c>
    </row>
    <row r="6">
      <c r="B6" s="28">
        <v>100.0</v>
      </c>
    </row>
    <row r="7">
      <c r="A7" s="189" t="s">
        <v>329</v>
      </c>
      <c r="B7" s="189" t="s">
        <v>330</v>
      </c>
      <c r="C7" s="189" t="s">
        <v>331</v>
      </c>
      <c r="D7" s="189" t="s">
        <v>332</v>
      </c>
      <c r="E7" s="189" t="s">
        <v>333</v>
      </c>
      <c r="F7" s="189" t="s">
        <v>334</v>
      </c>
      <c r="G7" s="189" t="s">
        <v>5</v>
      </c>
      <c r="H7" s="189" t="s">
        <v>6</v>
      </c>
      <c r="I7" s="189" t="s">
        <v>335</v>
      </c>
      <c r="J7" s="189" t="s">
        <v>336</v>
      </c>
      <c r="K7" s="189" t="s">
        <v>337</v>
      </c>
      <c r="L7" s="190" t="s">
        <v>338</v>
      </c>
      <c r="M7" s="190" t="s">
        <v>339</v>
      </c>
      <c r="N7" s="190" t="s">
        <v>340</v>
      </c>
      <c r="O7" s="191"/>
      <c r="P7" s="191"/>
      <c r="Q7" s="191"/>
      <c r="R7" s="191"/>
    </row>
    <row r="8">
      <c r="A8" s="192" t="s">
        <v>14</v>
      </c>
      <c r="B8" s="88" t="s">
        <v>341</v>
      </c>
      <c r="C8" s="193" t="s">
        <v>342</v>
      </c>
      <c r="D8" s="193" t="s">
        <v>343</v>
      </c>
      <c r="E8" s="193" t="s">
        <v>344</v>
      </c>
      <c r="F8" s="88" t="s">
        <v>341</v>
      </c>
      <c r="G8" s="88" t="s">
        <v>341</v>
      </c>
      <c r="H8" s="88" t="s">
        <v>341</v>
      </c>
      <c r="I8" s="88" t="s">
        <v>345</v>
      </c>
      <c r="J8" s="88" t="s">
        <v>345</v>
      </c>
      <c r="K8" s="193" t="s">
        <v>346</v>
      </c>
      <c r="L8" s="88" t="s">
        <v>347</v>
      </c>
      <c r="M8" s="88" t="s">
        <v>341</v>
      </c>
      <c r="N8" s="39"/>
      <c r="O8" s="39"/>
      <c r="P8" s="39"/>
      <c r="Q8" s="39"/>
      <c r="R8" s="39"/>
    </row>
    <row r="9">
      <c r="A9" s="88" t="s">
        <v>348</v>
      </c>
      <c r="B9" s="88" t="s">
        <v>349</v>
      </c>
      <c r="C9" s="192">
        <v>68.0</v>
      </c>
      <c r="D9" s="192">
        <v>12.0</v>
      </c>
      <c r="E9" s="192">
        <v>9.0</v>
      </c>
      <c r="F9" s="192">
        <v>29.5</v>
      </c>
      <c r="G9" s="84" t="s">
        <v>350</v>
      </c>
      <c r="H9" s="84" t="s">
        <v>351</v>
      </c>
      <c r="I9" s="192">
        <v>23.5</v>
      </c>
      <c r="J9" s="192">
        <v>20.0</v>
      </c>
      <c r="K9" s="192">
        <v>13.0</v>
      </c>
      <c r="L9" s="192">
        <v>3.0</v>
      </c>
      <c r="M9" s="39"/>
      <c r="N9" s="39"/>
      <c r="O9" s="39"/>
      <c r="P9" s="39"/>
      <c r="Q9" s="39"/>
      <c r="R9" s="85" t="s">
        <v>352</v>
      </c>
    </row>
    <row r="10">
      <c r="A10" s="28"/>
    </row>
    <row r="11">
      <c r="A11" s="28"/>
    </row>
    <row r="13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5"/>
      <c r="M13" s="195"/>
      <c r="N13" s="195"/>
      <c r="O13" s="39"/>
      <c r="P13" s="39"/>
      <c r="Q13" s="39"/>
      <c r="R13" s="39"/>
    </row>
    <row r="14">
      <c r="A14" s="192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39"/>
      <c r="O14" s="39"/>
      <c r="P14" s="39"/>
      <c r="Q14" s="39"/>
      <c r="R14" s="39"/>
    </row>
    <row r="15">
      <c r="A15" s="88"/>
      <c r="B15" s="88"/>
      <c r="C15" s="192"/>
      <c r="D15" s="192"/>
      <c r="E15" s="192"/>
      <c r="F15" s="192"/>
      <c r="G15" s="84"/>
      <c r="H15" s="84"/>
      <c r="I15" s="192"/>
      <c r="J15" s="192"/>
      <c r="K15" s="192"/>
      <c r="L15" s="192"/>
      <c r="M15" s="39"/>
      <c r="N15" s="39"/>
      <c r="O15" s="39"/>
      <c r="P15" s="39"/>
      <c r="Q15" s="39"/>
      <c r="R15" s="85" t="s">
        <v>352</v>
      </c>
    </row>
    <row r="16">
      <c r="A16" s="88"/>
      <c r="B16" s="88"/>
      <c r="C16" s="192"/>
      <c r="D16" s="192"/>
      <c r="E16" s="192"/>
      <c r="F16" s="192"/>
      <c r="G16" s="84"/>
      <c r="H16" s="84"/>
      <c r="I16" s="192"/>
      <c r="J16" s="192"/>
      <c r="K16" s="192"/>
      <c r="L16" s="88"/>
      <c r="M16" s="39"/>
      <c r="N16" s="39"/>
      <c r="O16" s="39"/>
      <c r="P16" s="39"/>
      <c r="Q16" s="39"/>
      <c r="R16" s="85" t="s">
        <v>352</v>
      </c>
    </row>
    <row r="17">
      <c r="A17" s="88"/>
      <c r="B17" s="88"/>
      <c r="C17" s="192"/>
      <c r="D17" s="192"/>
      <c r="E17" s="192"/>
      <c r="F17" s="192"/>
      <c r="G17" s="84"/>
      <c r="H17" s="84"/>
      <c r="I17" s="192"/>
      <c r="J17" s="192"/>
      <c r="K17" s="192"/>
      <c r="L17" s="192"/>
      <c r="M17" s="192"/>
      <c r="N17" s="39"/>
      <c r="O17" s="39"/>
      <c r="P17" s="39"/>
      <c r="Q17" s="39"/>
      <c r="R17" s="88" t="s">
        <v>352</v>
      </c>
    </row>
    <row r="18">
      <c r="A18" s="88"/>
      <c r="B18" s="88"/>
      <c r="C18" s="192"/>
      <c r="D18" s="192"/>
      <c r="E18" s="192"/>
      <c r="F18" s="192"/>
      <c r="G18" s="84"/>
      <c r="H18" s="84"/>
      <c r="I18" s="192"/>
      <c r="J18" s="192"/>
      <c r="K18" s="192"/>
      <c r="L18" s="192"/>
      <c r="M18" s="39"/>
      <c r="N18" s="39"/>
      <c r="O18" s="39"/>
      <c r="P18" s="39"/>
      <c r="Q18" s="39"/>
      <c r="R18" s="88"/>
    </row>
    <row r="19">
      <c r="A19" s="88"/>
      <c r="B19" s="88"/>
      <c r="C19" s="192"/>
      <c r="D19" s="192"/>
      <c r="E19" s="192"/>
      <c r="F19" s="192"/>
      <c r="G19" s="84"/>
      <c r="H19" s="84"/>
      <c r="I19" s="192"/>
      <c r="J19" s="192"/>
      <c r="K19" s="192"/>
      <c r="L19" s="192"/>
      <c r="M19" s="39"/>
      <c r="N19" s="39"/>
      <c r="O19" s="39"/>
      <c r="P19" s="39"/>
      <c r="Q19" s="39"/>
      <c r="R19" s="88"/>
    </row>
    <row r="20">
      <c r="A20" s="196"/>
      <c r="B20" s="88"/>
      <c r="C20" s="192"/>
      <c r="D20" s="192"/>
      <c r="E20" s="192"/>
      <c r="F20" s="192"/>
      <c r="G20" s="84"/>
      <c r="H20" s="84"/>
      <c r="I20" s="192"/>
      <c r="J20" s="192"/>
      <c r="K20" s="192"/>
      <c r="L20" s="192"/>
      <c r="M20" s="39"/>
      <c r="N20" s="39"/>
      <c r="O20" s="39"/>
      <c r="P20" s="39"/>
      <c r="Q20" s="39"/>
      <c r="R20" s="88"/>
    </row>
    <row r="21">
      <c r="A21" s="197"/>
      <c r="B21" s="88"/>
      <c r="C21" s="192"/>
      <c r="D21" s="192"/>
      <c r="E21" s="192"/>
      <c r="F21" s="192"/>
      <c r="G21" s="84"/>
      <c r="H21" s="84"/>
      <c r="I21" s="192"/>
      <c r="J21" s="192"/>
      <c r="K21" s="192"/>
      <c r="L21" s="192"/>
      <c r="M21" s="39"/>
      <c r="N21" s="39"/>
      <c r="O21" s="39"/>
      <c r="P21" s="39"/>
      <c r="Q21" s="39"/>
      <c r="R21" s="88"/>
    </row>
    <row r="22">
      <c r="A22" s="197"/>
      <c r="B22" s="88"/>
      <c r="C22" s="192"/>
      <c r="D22" s="192"/>
      <c r="E22" s="192"/>
      <c r="F22" s="192"/>
      <c r="G22" s="84"/>
      <c r="H22" s="84"/>
      <c r="I22" s="192"/>
      <c r="J22" s="192"/>
      <c r="K22" s="192"/>
      <c r="L22" s="192"/>
      <c r="M22" s="39"/>
      <c r="N22" s="39"/>
      <c r="O22" s="39"/>
      <c r="P22" s="39"/>
      <c r="Q22" s="39"/>
      <c r="R22" s="88"/>
    </row>
  </sheetData>
  <hyperlinks>
    <hyperlink r:id="rId1" ref="G9"/>
    <hyperlink r:id="rId2" ref="H9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</cols>
  <sheetData>
    <row r="1">
      <c r="A1" s="187" t="s">
        <v>353</v>
      </c>
      <c r="B1" s="187" t="s">
        <v>222</v>
      </c>
      <c r="C1" s="187" t="s">
        <v>223</v>
      </c>
      <c r="D1" s="187" t="s">
        <v>220</v>
      </c>
      <c r="E1" s="187" t="s">
        <v>354</v>
      </c>
      <c r="F1" s="187" t="s">
        <v>224</v>
      </c>
      <c r="G1" s="187" t="s">
        <v>121</v>
      </c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>
      <c r="A2" s="180" t="s">
        <v>355</v>
      </c>
      <c r="B2" s="180" t="s">
        <v>356</v>
      </c>
      <c r="C2" s="180">
        <v>5.0</v>
      </c>
      <c r="D2" s="180">
        <v>300.0</v>
      </c>
      <c r="E2" s="180">
        <v>8.0</v>
      </c>
      <c r="F2" s="46" t="s">
        <v>357</v>
      </c>
      <c r="G2" s="46" t="s">
        <v>358</v>
      </c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28" t="s">
        <v>359</v>
      </c>
      <c r="B3" s="28" t="s">
        <v>360</v>
      </c>
      <c r="C3" s="28">
        <v>5.0</v>
      </c>
      <c r="D3" s="28">
        <v>150.0</v>
      </c>
      <c r="E3" s="28">
        <v>0.15</v>
      </c>
      <c r="F3" s="16" t="s">
        <v>361</v>
      </c>
      <c r="G3" s="16" t="s">
        <v>362</v>
      </c>
    </row>
    <row r="8">
      <c r="A8" s="198" t="s">
        <v>363</v>
      </c>
      <c r="B8" s="198" t="s">
        <v>222</v>
      </c>
      <c r="C8" s="187" t="s">
        <v>223</v>
      </c>
      <c r="D8" s="187" t="s">
        <v>220</v>
      </c>
      <c r="E8" s="187" t="s">
        <v>354</v>
      </c>
      <c r="F8" s="198" t="s">
        <v>364</v>
      </c>
      <c r="G8" s="198" t="s">
        <v>224</v>
      </c>
      <c r="H8" s="198" t="s">
        <v>121</v>
      </c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</row>
    <row r="9">
      <c r="A9" s="199" t="s">
        <v>365</v>
      </c>
      <c r="B9" s="28">
        <v>26.0</v>
      </c>
      <c r="C9" s="28">
        <v>5.0</v>
      </c>
      <c r="D9" s="28">
        <v>1000.0</v>
      </c>
      <c r="F9" s="28">
        <v>5.0</v>
      </c>
      <c r="G9" s="16" t="s">
        <v>366</v>
      </c>
    </row>
    <row r="13">
      <c r="A13" s="198" t="s">
        <v>367</v>
      </c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</row>
    <row r="14">
      <c r="A14" s="201" t="s">
        <v>368</v>
      </c>
    </row>
  </sheetData>
  <hyperlinks>
    <hyperlink r:id="rId1" ref="F2"/>
    <hyperlink r:id="rId2" ref="G2"/>
    <hyperlink r:id="rId3" ref="F3"/>
    <hyperlink r:id="rId4" ref="G3"/>
    <hyperlink r:id="rId5" ref="G9"/>
    <hyperlink r:id="rId6" ref="A14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71"/>
    <col customWidth="1" min="2" max="2" width="42.86"/>
    <col customWidth="1" min="3" max="3" width="21.29"/>
    <col customWidth="1" min="4" max="4" width="21.43"/>
    <col customWidth="1" min="5" max="5" width="16.0"/>
    <col customWidth="1" min="6" max="6" width="20.71"/>
    <col customWidth="1" min="15" max="15" width="22.29"/>
  </cols>
  <sheetData>
    <row r="1">
      <c r="A1" s="202" t="s">
        <v>369</v>
      </c>
      <c r="B1" s="203" t="s">
        <v>370</v>
      </c>
      <c r="C1" s="202" t="s">
        <v>371</v>
      </c>
      <c r="D1" s="202" t="s">
        <v>372</v>
      </c>
      <c r="E1" s="202" t="s">
        <v>373</v>
      </c>
      <c r="F1" s="202" t="s">
        <v>374</v>
      </c>
      <c r="G1" s="202" t="s">
        <v>375</v>
      </c>
      <c r="H1" s="202" t="s">
        <v>376</v>
      </c>
      <c r="I1" s="202" t="s">
        <v>377</v>
      </c>
      <c r="J1" s="202" t="s">
        <v>378</v>
      </c>
      <c r="K1" s="202" t="s">
        <v>379</v>
      </c>
      <c r="L1" s="202" t="s">
        <v>380</v>
      </c>
      <c r="M1" s="202" t="s">
        <v>224</v>
      </c>
      <c r="N1" s="28" t="s">
        <v>381</v>
      </c>
      <c r="O1" s="28" t="s">
        <v>382</v>
      </c>
      <c r="P1" s="28" t="s">
        <v>383</v>
      </c>
    </row>
    <row r="2">
      <c r="A2" s="204" t="s">
        <v>384</v>
      </c>
      <c r="B2" s="205" t="s">
        <v>385</v>
      </c>
      <c r="C2" s="206">
        <v>5.0</v>
      </c>
      <c r="D2" s="206">
        <v>1.0</v>
      </c>
      <c r="E2" s="206">
        <v>200.0</v>
      </c>
      <c r="F2" s="205" t="s">
        <v>386</v>
      </c>
      <c r="G2" s="205" t="s">
        <v>387</v>
      </c>
      <c r="H2" s="207" t="s">
        <v>388</v>
      </c>
      <c r="I2" s="205" t="s">
        <v>389</v>
      </c>
      <c r="J2" s="205" t="s">
        <v>390</v>
      </c>
      <c r="K2" s="205" t="s">
        <v>391</v>
      </c>
      <c r="L2" s="205" t="s">
        <v>392</v>
      </c>
      <c r="M2" s="208" t="s">
        <v>393</v>
      </c>
      <c r="N2" s="173">
        <v>3.3</v>
      </c>
      <c r="O2" s="173">
        <v>7.5</v>
      </c>
      <c r="P2" s="82">
        <f t="shared" ref="P2:P12" si="1">PRODUCT(N2,O2)</f>
        <v>24.75</v>
      </c>
      <c r="Q2" s="82"/>
      <c r="R2" s="82"/>
      <c r="S2" s="82"/>
      <c r="T2" s="82"/>
      <c r="U2" s="82"/>
      <c r="V2" s="82"/>
      <c r="W2" s="82"/>
      <c r="X2" s="82"/>
      <c r="Y2" s="82"/>
      <c r="Z2" s="82"/>
    </row>
    <row r="3">
      <c r="A3" s="209" t="s">
        <v>394</v>
      </c>
      <c r="B3" s="202" t="s">
        <v>395</v>
      </c>
      <c r="C3" s="210">
        <v>2.5</v>
      </c>
      <c r="D3" s="210">
        <v>1.0</v>
      </c>
      <c r="E3" s="210">
        <v>800.0</v>
      </c>
      <c r="F3" s="202" t="s">
        <v>386</v>
      </c>
      <c r="G3" s="202" t="s">
        <v>387</v>
      </c>
      <c r="H3" s="202" t="s">
        <v>388</v>
      </c>
      <c r="I3" s="202" t="s">
        <v>389</v>
      </c>
      <c r="J3" s="202" t="s">
        <v>390</v>
      </c>
      <c r="K3" s="202" t="s">
        <v>391</v>
      </c>
      <c r="L3" s="202" t="s">
        <v>396</v>
      </c>
      <c r="M3" s="211" t="s">
        <v>397</v>
      </c>
      <c r="N3" s="28">
        <v>3.3</v>
      </c>
      <c r="O3" s="28">
        <v>7.5</v>
      </c>
      <c r="P3" s="212">
        <f t="shared" si="1"/>
        <v>24.75</v>
      </c>
    </row>
    <row r="4">
      <c r="A4" s="209" t="s">
        <v>398</v>
      </c>
      <c r="B4" s="202" t="s">
        <v>385</v>
      </c>
      <c r="C4" s="210">
        <v>4.5</v>
      </c>
      <c r="D4" s="210">
        <v>1.0</v>
      </c>
      <c r="E4" s="210">
        <v>450.0</v>
      </c>
      <c r="F4" s="213" t="s">
        <v>399</v>
      </c>
      <c r="G4" s="213" t="s">
        <v>400</v>
      </c>
      <c r="H4" s="202" t="s">
        <v>401</v>
      </c>
      <c r="I4" s="202" t="s">
        <v>402</v>
      </c>
      <c r="J4" s="202" t="s">
        <v>403</v>
      </c>
      <c r="K4" s="213" t="s">
        <v>404</v>
      </c>
      <c r="L4" s="202" t="s">
        <v>405</v>
      </c>
      <c r="M4" s="211" t="s">
        <v>406</v>
      </c>
      <c r="N4" s="28">
        <v>5.0</v>
      </c>
      <c r="O4" s="28">
        <v>11.0</v>
      </c>
      <c r="P4" s="212">
        <f t="shared" si="1"/>
        <v>55</v>
      </c>
    </row>
    <row r="5">
      <c r="A5" s="202" t="s">
        <v>407</v>
      </c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P5" s="212">
        <f t="shared" si="1"/>
        <v>0</v>
      </c>
    </row>
    <row r="6">
      <c r="A6" s="215" t="s">
        <v>408</v>
      </c>
      <c r="B6" s="216" t="s">
        <v>385</v>
      </c>
      <c r="C6" s="217">
        <v>10.0</v>
      </c>
      <c r="D6" s="217">
        <v>1.0</v>
      </c>
      <c r="E6" s="216" t="s">
        <v>409</v>
      </c>
      <c r="F6" s="216" t="s">
        <v>410</v>
      </c>
      <c r="G6" s="216" t="s">
        <v>411</v>
      </c>
      <c r="H6" s="216" t="s">
        <v>412</v>
      </c>
      <c r="I6" s="216" t="s">
        <v>402</v>
      </c>
      <c r="J6" s="216" t="s">
        <v>413</v>
      </c>
      <c r="K6" s="216" t="s">
        <v>414</v>
      </c>
      <c r="L6" s="216" t="s">
        <v>392</v>
      </c>
      <c r="M6" s="218" t="s">
        <v>415</v>
      </c>
      <c r="N6" s="181">
        <v>5.0</v>
      </c>
      <c r="O6" s="181">
        <v>14.0</v>
      </c>
      <c r="P6" s="61">
        <f t="shared" si="1"/>
        <v>70</v>
      </c>
      <c r="Q6" s="61"/>
      <c r="R6" s="61"/>
      <c r="S6" s="61"/>
      <c r="T6" s="61"/>
      <c r="U6" s="61"/>
      <c r="V6" s="61"/>
      <c r="W6" s="61"/>
      <c r="X6" s="61"/>
      <c r="Y6" s="61"/>
      <c r="Z6" s="61"/>
    </row>
    <row r="7">
      <c r="A7" s="209" t="s">
        <v>416</v>
      </c>
      <c r="B7" s="202" t="s">
        <v>385</v>
      </c>
      <c r="C7" s="210">
        <v>10.0</v>
      </c>
      <c r="D7" s="210">
        <v>1.0</v>
      </c>
      <c r="E7" s="202" t="s">
        <v>417</v>
      </c>
      <c r="F7" s="202" t="s">
        <v>418</v>
      </c>
      <c r="G7" s="202" t="s">
        <v>401</v>
      </c>
      <c r="H7" s="202" t="s">
        <v>412</v>
      </c>
      <c r="I7" s="202" t="s">
        <v>419</v>
      </c>
      <c r="J7" s="202" t="s">
        <v>420</v>
      </c>
      <c r="K7" s="202" t="s">
        <v>421</v>
      </c>
      <c r="L7" s="202" t="s">
        <v>392</v>
      </c>
      <c r="M7" s="211" t="s">
        <v>422</v>
      </c>
      <c r="N7" s="28">
        <v>5.0</v>
      </c>
      <c r="O7" s="28">
        <v>25.0</v>
      </c>
      <c r="P7" s="212">
        <f t="shared" si="1"/>
        <v>125</v>
      </c>
    </row>
    <row r="8">
      <c r="A8" s="209" t="s">
        <v>423</v>
      </c>
      <c r="B8" s="202" t="s">
        <v>424</v>
      </c>
      <c r="M8" s="211" t="s">
        <v>425</v>
      </c>
      <c r="N8" s="28">
        <v>3.3</v>
      </c>
      <c r="O8" s="28">
        <v>25.0</v>
      </c>
      <c r="P8" s="212">
        <f t="shared" si="1"/>
        <v>82.5</v>
      </c>
    </row>
    <row r="9">
      <c r="A9" s="209" t="s">
        <v>426</v>
      </c>
      <c r="B9" s="202" t="s">
        <v>427</v>
      </c>
      <c r="C9" s="210">
        <v>10.0</v>
      </c>
      <c r="D9" s="210">
        <v>1.0</v>
      </c>
      <c r="E9" s="202" t="s">
        <v>417</v>
      </c>
      <c r="F9" s="202" t="s">
        <v>428</v>
      </c>
      <c r="G9" s="202" t="s">
        <v>429</v>
      </c>
      <c r="H9" s="202" t="s">
        <v>430</v>
      </c>
      <c r="I9" s="202" t="s">
        <v>402</v>
      </c>
      <c r="J9" s="202" t="s">
        <v>431</v>
      </c>
      <c r="K9" s="202" t="s">
        <v>432</v>
      </c>
      <c r="L9" s="202" t="s">
        <v>392</v>
      </c>
      <c r="M9" s="211" t="s">
        <v>433</v>
      </c>
      <c r="N9" s="28">
        <v>3.3</v>
      </c>
      <c r="O9" s="28">
        <v>26.0</v>
      </c>
      <c r="P9" s="212">
        <f t="shared" si="1"/>
        <v>85.8</v>
      </c>
    </row>
    <row r="10">
      <c r="A10" s="219" t="s">
        <v>434</v>
      </c>
      <c r="B10" s="220" t="s">
        <v>385</v>
      </c>
      <c r="C10" s="221">
        <v>6.4</v>
      </c>
      <c r="D10" s="221">
        <v>1.0</v>
      </c>
      <c r="E10" s="220" t="s">
        <v>435</v>
      </c>
      <c r="F10" s="220" t="s">
        <v>399</v>
      </c>
      <c r="G10" s="220" t="s">
        <v>400</v>
      </c>
      <c r="H10" s="220" t="s">
        <v>401</v>
      </c>
      <c r="I10" s="220" t="s">
        <v>402</v>
      </c>
      <c r="J10" s="220" t="s">
        <v>403</v>
      </c>
      <c r="K10" s="220" t="s">
        <v>404</v>
      </c>
      <c r="L10" s="220" t="s">
        <v>392</v>
      </c>
      <c r="M10" s="222" t="s">
        <v>436</v>
      </c>
      <c r="N10" s="180">
        <v>5.0</v>
      </c>
      <c r="O10" s="180">
        <v>11.0</v>
      </c>
      <c r="P10" s="52">
        <f t="shared" si="1"/>
        <v>55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223" t="s">
        <v>437</v>
      </c>
      <c r="B11" s="202" t="s">
        <v>385</v>
      </c>
      <c r="C11" s="210">
        <v>8.0</v>
      </c>
      <c r="D11" s="210">
        <v>1.0</v>
      </c>
      <c r="E11" s="214"/>
      <c r="F11" s="202" t="s">
        <v>438</v>
      </c>
      <c r="G11" s="202" t="s">
        <v>401</v>
      </c>
      <c r="H11" s="202" t="s">
        <v>412</v>
      </c>
      <c r="I11" s="202" t="s">
        <v>419</v>
      </c>
      <c r="J11" s="202" t="s">
        <v>439</v>
      </c>
      <c r="K11" s="202" t="s">
        <v>421</v>
      </c>
      <c r="L11" s="202" t="s">
        <v>392</v>
      </c>
      <c r="M11" s="211" t="s">
        <v>440</v>
      </c>
      <c r="N11" s="28">
        <v>3.3</v>
      </c>
      <c r="O11" s="28">
        <v>25.0</v>
      </c>
      <c r="P11" s="212">
        <f t="shared" si="1"/>
        <v>82.5</v>
      </c>
    </row>
    <row r="12">
      <c r="A12" s="209" t="s">
        <v>441</v>
      </c>
      <c r="B12" s="202" t="s">
        <v>442</v>
      </c>
      <c r="M12" s="211" t="s">
        <v>443</v>
      </c>
      <c r="N12" s="28">
        <v>5.0</v>
      </c>
      <c r="O12" s="28">
        <v>25.0</v>
      </c>
      <c r="P12" s="212">
        <f t="shared" si="1"/>
        <v>125</v>
      </c>
    </row>
    <row r="13">
      <c r="A13" s="214"/>
      <c r="B13" s="214"/>
      <c r="C13" s="214"/>
      <c r="D13" s="214"/>
      <c r="E13" s="214"/>
      <c r="F13" s="214"/>
      <c r="G13" s="214"/>
      <c r="H13" s="214"/>
      <c r="I13" s="214"/>
      <c r="J13" s="214"/>
      <c r="K13" s="214"/>
      <c r="L13" s="214"/>
      <c r="M13" s="214"/>
    </row>
    <row r="14">
      <c r="A14" s="214"/>
      <c r="B14" s="214"/>
      <c r="C14" s="214"/>
      <c r="D14" s="214"/>
      <c r="E14" s="214"/>
      <c r="F14" s="214"/>
      <c r="G14" s="214"/>
      <c r="H14" s="214"/>
      <c r="I14" s="214"/>
      <c r="J14" s="214"/>
      <c r="K14" s="214"/>
      <c r="L14" s="214"/>
      <c r="M14" s="214"/>
    </row>
    <row r="15">
      <c r="A15" s="202" t="s">
        <v>444</v>
      </c>
      <c r="B15" s="214"/>
      <c r="C15" s="214"/>
      <c r="D15" s="214"/>
      <c r="E15" s="214"/>
      <c r="F15" s="214"/>
      <c r="G15" s="214"/>
      <c r="H15" s="214"/>
      <c r="I15" s="214"/>
      <c r="J15" s="214"/>
      <c r="K15" s="214"/>
      <c r="L15" s="214"/>
      <c r="M15" s="214"/>
    </row>
    <row r="23">
      <c r="A23" s="224" t="s">
        <v>445</v>
      </c>
      <c r="B23" s="225"/>
      <c r="C23" s="225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</row>
    <row r="24">
      <c r="B24" s="224" t="s">
        <v>446</v>
      </c>
      <c r="C24" s="224" t="s">
        <v>447</v>
      </c>
      <c r="E24" s="28" t="s">
        <v>448</v>
      </c>
      <c r="F24" s="28" t="s">
        <v>449</v>
      </c>
      <c r="G24" s="28" t="s">
        <v>450</v>
      </c>
      <c r="H24" s="28" t="s">
        <v>451</v>
      </c>
      <c r="I24" s="28" t="s">
        <v>277</v>
      </c>
    </row>
    <row r="25">
      <c r="B25" s="28">
        <v>1.0</v>
      </c>
      <c r="C25" s="28" t="s">
        <v>452</v>
      </c>
      <c r="E25" s="28" t="s">
        <v>453</v>
      </c>
    </row>
    <row r="26">
      <c r="B26" s="28">
        <v>2.0</v>
      </c>
      <c r="C26" s="28" t="s">
        <v>454</v>
      </c>
    </row>
    <row r="27">
      <c r="B27" s="28">
        <v>3.0</v>
      </c>
      <c r="C27" s="28" t="s">
        <v>455</v>
      </c>
      <c r="E27" s="85" t="s">
        <v>456</v>
      </c>
      <c r="F27" s="226" t="s">
        <v>457</v>
      </c>
      <c r="G27" s="226" t="s">
        <v>419</v>
      </c>
      <c r="H27" s="227" t="s">
        <v>458</v>
      </c>
      <c r="I27" s="228" t="s">
        <v>459</v>
      </c>
    </row>
    <row r="28">
      <c r="B28" s="28">
        <v>4.0</v>
      </c>
      <c r="C28" s="28" t="s">
        <v>460</v>
      </c>
      <c r="E28" s="229" t="s">
        <v>461</v>
      </c>
      <c r="F28" s="226" t="s">
        <v>462</v>
      </c>
      <c r="G28" s="226" t="s">
        <v>463</v>
      </c>
      <c r="H28" s="227" t="s">
        <v>458</v>
      </c>
      <c r="I28" s="228" t="s">
        <v>464</v>
      </c>
      <c r="J28" s="171"/>
    </row>
    <row r="29">
      <c r="B29" s="28">
        <v>5.0</v>
      </c>
      <c r="C29" s="28" t="s">
        <v>465</v>
      </c>
      <c r="D29" s="28" t="s">
        <v>466</v>
      </c>
      <c r="E29" s="28" t="s">
        <v>461</v>
      </c>
      <c r="F29" s="28" t="s">
        <v>467</v>
      </c>
      <c r="G29" s="28">
        <v>1.76</v>
      </c>
      <c r="I29" s="16" t="s">
        <v>468</v>
      </c>
    </row>
    <row r="30">
      <c r="B30" s="28">
        <v>6.0</v>
      </c>
      <c r="C30" s="28" t="s">
        <v>469</v>
      </c>
    </row>
    <row r="31">
      <c r="B31" s="28">
        <v>7.0</v>
      </c>
      <c r="C31" s="28" t="s">
        <v>470</v>
      </c>
    </row>
    <row r="34">
      <c r="A34" s="180" t="s">
        <v>471</v>
      </c>
      <c r="B34" s="180" t="s">
        <v>472</v>
      </c>
      <c r="C34" s="180" t="s">
        <v>473</v>
      </c>
      <c r="D34" s="180" t="s">
        <v>419</v>
      </c>
      <c r="E34" s="180" t="s">
        <v>474</v>
      </c>
      <c r="F34" s="46" t="s">
        <v>475</v>
      </c>
      <c r="G34" s="46" t="s">
        <v>476</v>
      </c>
      <c r="H34" s="180" t="s">
        <v>477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7">
      <c r="C37" s="82"/>
    </row>
    <row r="39">
      <c r="A39" s="28" t="s">
        <v>478</v>
      </c>
      <c r="B39" s="28"/>
    </row>
    <row r="40">
      <c r="A40" s="180" t="s">
        <v>471</v>
      </c>
      <c r="B40" s="180" t="s">
        <v>479</v>
      </c>
      <c r="C40" s="180" t="s">
        <v>480</v>
      </c>
      <c r="D40" s="180" t="s">
        <v>419</v>
      </c>
      <c r="E40" s="230" t="s">
        <v>481</v>
      </c>
      <c r="F40" s="46" t="s">
        <v>482</v>
      </c>
      <c r="G40" s="46" t="s">
        <v>483</v>
      </c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A41" s="28" t="s">
        <v>484</v>
      </c>
      <c r="B41" s="231" t="s">
        <v>485</v>
      </c>
      <c r="C41" s="28" t="s">
        <v>486</v>
      </c>
      <c r="D41" s="28" t="s">
        <v>487</v>
      </c>
      <c r="E41" s="28">
        <v>402.0</v>
      </c>
      <c r="F41" s="28" t="s">
        <v>488</v>
      </c>
    </row>
    <row r="42">
      <c r="A42" s="232" t="s">
        <v>489</v>
      </c>
      <c r="B42" s="233" t="s">
        <v>490</v>
      </c>
      <c r="C42" s="28" t="s">
        <v>491</v>
      </c>
      <c r="D42" s="28" t="s">
        <v>487</v>
      </c>
      <c r="E42" s="28">
        <v>402.0</v>
      </c>
      <c r="F42" s="16" t="s">
        <v>492</v>
      </c>
    </row>
    <row r="43">
      <c r="A43" s="28" t="s">
        <v>493</v>
      </c>
      <c r="B43" s="231" t="s">
        <v>494</v>
      </c>
      <c r="C43" s="28" t="s">
        <v>495</v>
      </c>
      <c r="D43" s="28" t="s">
        <v>496</v>
      </c>
      <c r="E43" s="28">
        <v>402.0</v>
      </c>
      <c r="F43" s="16" t="s">
        <v>497</v>
      </c>
    </row>
    <row r="45">
      <c r="A45" s="28" t="s">
        <v>498</v>
      </c>
      <c r="B45" s="28" t="s">
        <v>499</v>
      </c>
    </row>
    <row r="46">
      <c r="A46" s="28" t="s">
        <v>484</v>
      </c>
      <c r="B46" s="231" t="s">
        <v>500</v>
      </c>
      <c r="C46" s="28" t="s">
        <v>501</v>
      </c>
      <c r="D46" s="28" t="s">
        <v>487</v>
      </c>
      <c r="E46" s="28">
        <v>402.0</v>
      </c>
      <c r="F46" s="16" t="s">
        <v>502</v>
      </c>
    </row>
    <row r="47">
      <c r="A47" s="28" t="s">
        <v>489</v>
      </c>
      <c r="B47" s="231" t="s">
        <v>503</v>
      </c>
      <c r="C47" s="28" t="s">
        <v>504</v>
      </c>
      <c r="D47" s="28" t="s">
        <v>487</v>
      </c>
      <c r="E47" s="28">
        <v>402.0</v>
      </c>
      <c r="F47" s="16" t="s">
        <v>505</v>
      </c>
    </row>
    <row r="50">
      <c r="A50" s="28" t="s">
        <v>506</v>
      </c>
    </row>
    <row r="51">
      <c r="A51" s="28" t="s">
        <v>507</v>
      </c>
      <c r="B51" s="28" t="s">
        <v>508</v>
      </c>
    </row>
    <row r="52">
      <c r="A52" s="28" t="s">
        <v>484</v>
      </c>
      <c r="B52" s="231" t="s">
        <v>503</v>
      </c>
      <c r="C52" s="28" t="s">
        <v>504</v>
      </c>
      <c r="D52" s="28" t="s">
        <v>487</v>
      </c>
      <c r="E52" s="28">
        <v>402.0</v>
      </c>
      <c r="F52" s="16" t="s">
        <v>509</v>
      </c>
    </row>
    <row r="53">
      <c r="A53" s="28" t="s">
        <v>489</v>
      </c>
      <c r="B53" s="231" t="s">
        <v>510</v>
      </c>
      <c r="C53" s="28" t="s">
        <v>511</v>
      </c>
      <c r="D53" s="28" t="s">
        <v>512</v>
      </c>
      <c r="E53" s="28">
        <v>402.0</v>
      </c>
      <c r="F53" s="16" t="s">
        <v>513</v>
      </c>
    </row>
    <row r="55">
      <c r="A55" s="28" t="s">
        <v>514</v>
      </c>
      <c r="B55" s="28" t="s">
        <v>515</v>
      </c>
    </row>
    <row r="56">
      <c r="A56" s="28" t="s">
        <v>484</v>
      </c>
      <c r="B56" s="231">
        <v>8.85012205011E11</v>
      </c>
      <c r="C56" s="28" t="s">
        <v>516</v>
      </c>
      <c r="D56" s="28" t="s">
        <v>487</v>
      </c>
      <c r="E56" s="28">
        <v>402.0</v>
      </c>
      <c r="F56" s="16" t="s">
        <v>517</v>
      </c>
    </row>
    <row r="57">
      <c r="A57" s="28" t="s">
        <v>489</v>
      </c>
      <c r="B57" s="231" t="s">
        <v>518</v>
      </c>
      <c r="C57" s="28" t="s">
        <v>519</v>
      </c>
      <c r="D57" s="28" t="s">
        <v>487</v>
      </c>
      <c r="E57" s="28">
        <v>402.0</v>
      </c>
      <c r="F57" s="16" t="s">
        <v>520</v>
      </c>
    </row>
    <row r="59">
      <c r="A59" s="28" t="s">
        <v>521</v>
      </c>
      <c r="B59" s="28" t="s">
        <v>522</v>
      </c>
    </row>
    <row r="60">
      <c r="A60" s="28" t="s">
        <v>484</v>
      </c>
      <c r="B60" s="231" t="s">
        <v>523</v>
      </c>
      <c r="C60" s="28" t="s">
        <v>524</v>
      </c>
      <c r="D60" s="28" t="s">
        <v>487</v>
      </c>
      <c r="E60" s="28">
        <v>402.0</v>
      </c>
      <c r="F60" s="16" t="s">
        <v>525</v>
      </c>
    </row>
    <row r="61">
      <c r="A61" s="28" t="s">
        <v>489</v>
      </c>
      <c r="B61" s="231" t="s">
        <v>526</v>
      </c>
      <c r="C61" s="28" t="s">
        <v>527</v>
      </c>
      <c r="D61" s="28" t="s">
        <v>487</v>
      </c>
      <c r="E61" s="28">
        <v>402.0</v>
      </c>
      <c r="F61" s="16" t="s">
        <v>528</v>
      </c>
    </row>
    <row r="63">
      <c r="A63" s="28" t="s">
        <v>529</v>
      </c>
      <c r="B63" s="28" t="s">
        <v>530</v>
      </c>
    </row>
    <row r="64">
      <c r="A64" s="28" t="s">
        <v>484</v>
      </c>
      <c r="B64" s="234" t="s">
        <v>490</v>
      </c>
      <c r="C64" s="28" t="s">
        <v>531</v>
      </c>
      <c r="D64" s="199" t="s">
        <v>487</v>
      </c>
      <c r="E64" s="28">
        <v>402.0</v>
      </c>
      <c r="F64" s="16" t="s">
        <v>492</v>
      </c>
    </row>
    <row r="65">
      <c r="A65" s="28" t="s">
        <v>489</v>
      </c>
      <c r="B65" s="233" t="s">
        <v>500</v>
      </c>
      <c r="C65" s="28" t="s">
        <v>501</v>
      </c>
      <c r="D65" s="28" t="s">
        <v>487</v>
      </c>
      <c r="E65" s="28">
        <v>402.0</v>
      </c>
      <c r="F65" s="16" t="s">
        <v>502</v>
      </c>
    </row>
    <row r="67">
      <c r="A67" s="28" t="s">
        <v>532</v>
      </c>
      <c r="B67" s="28" t="s">
        <v>533</v>
      </c>
      <c r="C67" s="28" t="s">
        <v>534</v>
      </c>
      <c r="D67" s="28" t="s">
        <v>121</v>
      </c>
    </row>
    <row r="68">
      <c r="A68" s="28" t="s">
        <v>535</v>
      </c>
    </row>
    <row r="69">
      <c r="A69" s="28" t="s">
        <v>536</v>
      </c>
      <c r="B69" s="231">
        <v>130.0</v>
      </c>
      <c r="C69" s="16" t="s">
        <v>537</v>
      </c>
      <c r="D69" s="16" t="s">
        <v>538</v>
      </c>
      <c r="H69" s="28" t="s">
        <v>539</v>
      </c>
    </row>
    <row r="70">
      <c r="A70" s="28" t="s">
        <v>540</v>
      </c>
      <c r="B70" s="231">
        <v>20.0</v>
      </c>
      <c r="C70" s="16" t="s">
        <v>541</v>
      </c>
      <c r="D70" s="16" t="s">
        <v>538</v>
      </c>
      <c r="H70" s="28" t="s">
        <v>539</v>
      </c>
    </row>
    <row r="71">
      <c r="A71" s="28" t="s">
        <v>542</v>
      </c>
    </row>
    <row r="72">
      <c r="A72" s="28" t="s">
        <v>536</v>
      </c>
      <c r="B72" s="231">
        <v>27.0</v>
      </c>
      <c r="C72" s="16" t="s">
        <v>543</v>
      </c>
      <c r="D72" s="16" t="s">
        <v>538</v>
      </c>
      <c r="H72" s="28" t="s">
        <v>539</v>
      </c>
      <c r="I72" s="28" t="s">
        <v>544</v>
      </c>
    </row>
    <row r="73">
      <c r="A73" s="28" t="s">
        <v>540</v>
      </c>
      <c r="B73" s="231">
        <v>33.0</v>
      </c>
      <c r="C73" s="16" t="s">
        <v>545</v>
      </c>
      <c r="D73" s="16" t="s">
        <v>538</v>
      </c>
      <c r="H73" s="28" t="s">
        <v>539</v>
      </c>
      <c r="I73" s="28" t="s">
        <v>546</v>
      </c>
    </row>
    <row r="74">
      <c r="A74" s="28" t="s">
        <v>547</v>
      </c>
    </row>
    <row r="75">
      <c r="A75" s="28" t="s">
        <v>536</v>
      </c>
      <c r="B75" s="231">
        <v>47.0</v>
      </c>
      <c r="C75" s="16" t="s">
        <v>548</v>
      </c>
      <c r="D75" s="16" t="s">
        <v>538</v>
      </c>
      <c r="I75" s="28" t="s">
        <v>549</v>
      </c>
    </row>
    <row r="76">
      <c r="A76" s="28" t="s">
        <v>540</v>
      </c>
      <c r="B76" s="231">
        <v>91.0</v>
      </c>
      <c r="C76" s="16" t="s">
        <v>550</v>
      </c>
      <c r="D76" s="16" t="s">
        <v>538</v>
      </c>
      <c r="I76" s="28" t="s">
        <v>551</v>
      </c>
    </row>
    <row r="77">
      <c r="A77" s="28" t="s">
        <v>552</v>
      </c>
    </row>
    <row r="78">
      <c r="A78" s="28" t="s">
        <v>536</v>
      </c>
      <c r="B78" s="28">
        <v>0.0</v>
      </c>
      <c r="I78" s="199" t="s">
        <v>553</v>
      </c>
    </row>
    <row r="79">
      <c r="A79" s="28" t="s">
        <v>540</v>
      </c>
      <c r="B79" s="231">
        <v>33.0</v>
      </c>
      <c r="C79" s="16" t="s">
        <v>545</v>
      </c>
      <c r="D79" s="16" t="s">
        <v>538</v>
      </c>
      <c r="I79" s="28" t="s">
        <v>553</v>
      </c>
    </row>
    <row r="80">
      <c r="A80" s="28" t="s">
        <v>554</v>
      </c>
    </row>
    <row r="81">
      <c r="A81" s="28" t="s">
        <v>536</v>
      </c>
      <c r="B81" s="233">
        <v>27.0</v>
      </c>
      <c r="C81" s="235" t="s">
        <v>543</v>
      </c>
      <c r="D81" s="16" t="s">
        <v>538</v>
      </c>
      <c r="I81" s="28" t="s">
        <v>544</v>
      </c>
      <c r="J81" s="199" t="s">
        <v>555</v>
      </c>
    </row>
    <row r="82">
      <c r="A82" s="28" t="s">
        <v>540</v>
      </c>
      <c r="B82" s="233">
        <v>16.2</v>
      </c>
      <c r="C82" s="16" t="s">
        <v>556</v>
      </c>
      <c r="D82" s="16" t="s">
        <v>538</v>
      </c>
      <c r="I82" s="28" t="s">
        <v>557</v>
      </c>
      <c r="J82" s="28" t="s">
        <v>557</v>
      </c>
    </row>
    <row r="83">
      <c r="A83" s="28"/>
      <c r="B83" s="236"/>
      <c r="C83" s="28"/>
    </row>
    <row r="84">
      <c r="A84" s="28" t="s">
        <v>493</v>
      </c>
      <c r="B84" s="231">
        <v>39.0</v>
      </c>
      <c r="C84" s="16" t="s">
        <v>558</v>
      </c>
    </row>
  </sheetData>
  <mergeCells count="2">
    <mergeCell ref="B8:L8"/>
    <mergeCell ref="B12:L12"/>
  </mergeCells>
  <hyperlinks>
    <hyperlink r:id="rId1" ref="M2"/>
    <hyperlink r:id="rId2" ref="A3"/>
    <hyperlink r:id="rId3" ref="M3"/>
    <hyperlink r:id="rId4" ref="A4"/>
    <hyperlink r:id="rId5" ref="M4"/>
    <hyperlink r:id="rId6" ref="M6"/>
    <hyperlink r:id="rId7" ref="A7"/>
    <hyperlink r:id="rId8" ref="M7"/>
    <hyperlink r:id="rId9" ref="A8"/>
    <hyperlink r:id="rId10" ref="M8"/>
    <hyperlink r:id="rId11" ref="A9"/>
    <hyperlink r:id="rId12" ref="M9"/>
    <hyperlink r:id="rId13" ref="M10"/>
    <hyperlink r:id="rId14" ref="M11"/>
    <hyperlink r:id="rId15" ref="A12"/>
    <hyperlink r:id="rId16" ref="M12"/>
    <hyperlink r:id="rId17" ref="I27"/>
    <hyperlink r:id="rId18" ref="I28"/>
    <hyperlink r:id="rId19" ref="I29"/>
    <hyperlink r:id="rId20" ref="F34"/>
    <hyperlink r:id="rId21" ref="G34"/>
    <hyperlink r:id="rId22" ref="F40"/>
    <hyperlink r:id="rId23" ref="G40"/>
    <hyperlink r:id="rId24" ref="F42"/>
    <hyperlink r:id="rId25" ref="F43"/>
    <hyperlink r:id="rId26" ref="F46"/>
    <hyperlink r:id="rId27" ref="F47"/>
    <hyperlink r:id="rId28" ref="F52"/>
    <hyperlink r:id="rId29" ref="F53"/>
    <hyperlink r:id="rId30" ref="F56"/>
    <hyperlink r:id="rId31" ref="F57"/>
    <hyperlink r:id="rId32" ref="F60"/>
    <hyperlink r:id="rId33" ref="F61"/>
    <hyperlink r:id="rId34" ref="F64"/>
    <hyperlink r:id="rId35" ref="F65"/>
    <hyperlink r:id="rId36" ref="C69"/>
    <hyperlink r:id="rId37" ref="D69"/>
    <hyperlink r:id="rId38" ref="C70"/>
    <hyperlink r:id="rId39" ref="D70"/>
    <hyperlink r:id="rId40" ref="C72"/>
    <hyperlink r:id="rId41" ref="D72"/>
    <hyperlink r:id="rId42" ref="C73"/>
    <hyperlink r:id="rId43" ref="D73"/>
    <hyperlink r:id="rId44" ref="C75"/>
    <hyperlink r:id="rId45" ref="D75"/>
    <hyperlink r:id="rId46" ref="C76"/>
    <hyperlink r:id="rId47" ref="D76"/>
    <hyperlink r:id="rId48" ref="C79"/>
    <hyperlink r:id="rId49" ref="D79"/>
    <hyperlink r:id="rId50" ref="C81"/>
    <hyperlink r:id="rId51" ref="D81"/>
    <hyperlink r:id="rId52" ref="C82"/>
    <hyperlink r:id="rId53" ref="D82"/>
    <hyperlink r:id="rId54" ref="C84"/>
  </hyperlinks>
  <drawing r:id="rId55"/>
</worksheet>
</file>