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VEDA\VEDA_models\KModel_04\SuppXLS\"/>
    </mc:Choice>
  </mc:AlternateContent>
  <xr:revisionPtr revIDLastSave="0" documentId="13_ncr:1_{65473E67-3FF6-4DEE-B27E-35317ADA2C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t Trajec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29" i="1" a="1"/>
  <c r="E29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3" i="1" a="1"/>
  <c r="E23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17" i="1" a="1"/>
  <c r="E17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1" i="1" a="1"/>
  <c r="E11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5" i="1" a="1"/>
  <c r="E5" i="1" s="1"/>
  <c r="F33" i="1"/>
  <c r="F34" i="1"/>
  <c r="D34" i="1"/>
  <c r="D29" i="1"/>
  <c r="D30" i="1" s="1"/>
  <c r="D31" i="1" s="1"/>
  <c r="D32" i="1" s="1"/>
  <c r="D33" i="1" s="1"/>
  <c r="F30" i="1"/>
  <c r="F31" i="1"/>
  <c r="F32" i="1"/>
  <c r="F29" i="1"/>
  <c r="F28" i="1"/>
  <c r="D28" i="1"/>
  <c r="D25" i="1"/>
  <c r="D26" i="1" s="1"/>
  <c r="D27" i="1" s="1"/>
  <c r="F24" i="1"/>
  <c r="F25" i="1"/>
  <c r="F26" i="1"/>
  <c r="F27" i="1"/>
  <c r="F23" i="1"/>
  <c r="F18" i="1"/>
  <c r="F19" i="1"/>
  <c r="F20" i="1"/>
  <c r="F21" i="1"/>
  <c r="F22" i="1"/>
  <c r="D19" i="1"/>
  <c r="D20" i="1" s="1"/>
  <c r="D21" i="1" s="1"/>
  <c r="D22" i="1" s="1"/>
  <c r="D23" i="1" s="1"/>
  <c r="D24" i="1" s="1"/>
  <c r="F17" i="1"/>
  <c r="F12" i="1"/>
  <c r="F13" i="1"/>
  <c r="F14" i="1"/>
  <c r="F15" i="1"/>
  <c r="F16" i="1"/>
  <c r="F11" i="1"/>
  <c r="F6" i="1"/>
  <c r="F7" i="1"/>
  <c r="F8" i="1"/>
  <c r="F9" i="1"/>
  <c r="F10" i="1"/>
  <c r="F5" i="1"/>
  <c r="D14" i="1"/>
  <c r="D15" i="1" s="1"/>
  <c r="D16" i="1" s="1"/>
  <c r="D17" i="1" s="1"/>
  <c r="D18" i="1" s="1"/>
  <c r="D7" i="1"/>
  <c r="D8" i="1" s="1"/>
  <c r="D9" i="1" s="1"/>
  <c r="D10" i="1" s="1"/>
  <c r="D11" i="1" s="1"/>
  <c r="D12" i="1" s="1"/>
  <c r="D13" i="1" s="1"/>
  <c r="D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<sst xmlns="http://schemas.openxmlformats.org/spreadsheetml/2006/main" count="151" uniqueCount="24">
  <si>
    <t>Timeslice</t>
  </si>
  <si>
    <t>ANNUAL</t>
  </si>
  <si>
    <t>Attribute</t>
  </si>
  <si>
    <t>Year</t>
  </si>
  <si>
    <t>Pset_PN</t>
  </si>
  <si>
    <t>REG1</t>
  </si>
  <si>
    <t>NCAP_COST</t>
  </si>
  <si>
    <t>Conservative cost development</t>
  </si>
  <si>
    <t>ELERNWSUN*</t>
  </si>
  <si>
    <t>ELERNWINDON</t>
  </si>
  <si>
    <t>ELERNWINDOFF*</t>
  </si>
  <si>
    <t>ELERNWINDOFF8</t>
  </si>
  <si>
    <t>ELCWINOFF8</t>
  </si>
  <si>
    <t>ELC</t>
  </si>
  <si>
    <t>ELERNWINDOFF20</t>
  </si>
  <si>
    <t>ELCWINOFF20</t>
  </si>
  <si>
    <t>ELERNWINDOFF30</t>
  </si>
  <si>
    <t>ELCWINOFF30</t>
  </si>
  <si>
    <t>ELCTEGAS01</t>
  </si>
  <si>
    <t>ELCGAS</t>
  </si>
  <si>
    <t>ELCWINON</t>
  </si>
  <si>
    <t>ELERNWSUN01</t>
  </si>
  <si>
    <t>ELCSOL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</si>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</sst>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1" formatCode="_-* #,##0_-;\-* #,##0_-;_-* &quot;-&quot;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.00\ [$€]_-;\-* #,##0.00\ [$€]_-;_-* &quot;-&quot;??\ [$€]_-;_-@_-"/>
    <numFmt numFmtId="166" formatCode="#,##0.000"/>
    <numFmt numFmtId="167" formatCode="_([$€-2]* #,##0.00_);_([$€-2]* \(#,##0.00\);_([$€-2]* &quot;-&quot;??_)"/>
    <numFmt numFmtId="168" formatCode="_-* #,##0.00\ _D_M_-;\-* #,##0.00\ _D_M_-;_-* &quot;-&quot;??\ _D_M_-;_-@_-"/>
    <numFmt numFmtId="169" formatCode="#,##0.0000"/>
    <numFmt numFmtId="170" formatCode="#,###,##0"/>
    <numFmt numFmtId="171" formatCode="#,##0.00\ &quot;DM&quot;;[Red]\-#,##0.00\ &quot;DM&quot;"/>
    <numFmt numFmtId="172" formatCode="_ * #,##0.00_ ;_ * \-#,##0.00_ ;_ * &quot;-&quot;??_ ;_ @_ "/>
    <numFmt numFmtId="173" formatCode="#,##0.00;[Red]#,##0.00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charset val="238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52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0"/>
      <name val="Arial"/>
      <family val="2"/>
      <charset val="238"/>
    </font>
    <font>
      <b/>
      <sz val="10"/>
      <color indexed="8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Courier"/>
      <family val="3"/>
    </font>
    <font>
      <sz val="11"/>
      <name val="Arial"/>
      <family val="2"/>
    </font>
    <font>
      <sz val="8"/>
      <name val="Arial"/>
      <family val="2"/>
    </font>
    <font>
      <b/>
      <sz val="10"/>
      <color indexed="18"/>
      <name val="Arial"/>
      <family val="2"/>
    </font>
    <font>
      <u/>
      <sz val="10"/>
      <color indexed="12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venirNext LT Com Regular"/>
      <family val="2"/>
    </font>
    <font>
      <sz val="10"/>
      <name val="Verdana"/>
      <family val="2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  <charset val="238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26">
    <xf numFmtId="0" fontId="0" fillId="0" borderId="0"/>
    <xf numFmtId="0" fontId="19" fillId="0" borderId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9" fontId="24" fillId="0" borderId="0" applyFont="0" applyFill="0" applyBorder="0" applyAlignment="0" applyProtection="0"/>
    <xf numFmtId="0" fontId="8" fillId="4" borderId="0" applyNumberFormat="0" applyBorder="0" applyAlignment="0" applyProtection="0"/>
    <xf numFmtId="0" fontId="12" fillId="0" borderId="6" applyNumberFormat="0" applyFill="0" applyAlignment="0" applyProtection="0"/>
    <xf numFmtId="0" fontId="25" fillId="2" borderId="0" applyNumberFormat="0" applyBorder="0" applyAlignment="0" applyProtection="0"/>
    <xf numFmtId="165" fontId="24" fillId="34" borderId="0" applyNumberFormat="0" applyBorder="0" applyAlignment="0" applyProtection="0"/>
    <xf numFmtId="0" fontId="24" fillId="34" borderId="0" applyNumberFormat="0" applyBorder="0" applyAlignment="0" applyProtection="0"/>
    <xf numFmtId="165" fontId="24" fillId="35" borderId="0" applyNumberFormat="0" applyBorder="0" applyAlignment="0" applyProtection="0"/>
    <xf numFmtId="0" fontId="24" fillId="35" borderId="0" applyNumberFormat="0" applyBorder="0" applyAlignment="0" applyProtection="0"/>
    <xf numFmtId="165" fontId="24" fillId="36" borderId="0" applyNumberFormat="0" applyBorder="0" applyAlignment="0" applyProtection="0"/>
    <xf numFmtId="0" fontId="24" fillId="36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8" borderId="0" applyNumberFormat="0" applyBorder="0" applyAlignment="0" applyProtection="0"/>
    <xf numFmtId="0" fontId="24" fillId="38" borderId="0" applyNumberFormat="0" applyBorder="0" applyAlignment="0" applyProtection="0"/>
    <xf numFmtId="165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2"/>
    </xf>
    <xf numFmtId="165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165" fontId="19" fillId="0" borderId="0" applyNumberFormat="0" applyFont="0" applyFill="0" applyBorder="0" applyProtection="0">
      <alignment horizontal="left" vertical="center" indent="2"/>
    </xf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1" borderId="0" applyNumberFormat="0" applyBorder="0" applyAlignment="0" applyProtection="0"/>
    <xf numFmtId="0" fontId="24" fillId="41" borderId="0" applyNumberFormat="0" applyBorder="0" applyAlignment="0" applyProtection="0"/>
    <xf numFmtId="165" fontId="24" fillId="42" borderId="0" applyNumberFormat="0" applyBorder="0" applyAlignment="0" applyProtection="0"/>
    <xf numFmtId="0" fontId="24" fillId="42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165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165" fontId="19" fillId="0" borderId="0" applyNumberFormat="0" applyFont="0" applyFill="0" applyBorder="0" applyProtection="0">
      <alignment horizontal="left" vertical="center" indent="5"/>
    </xf>
    <xf numFmtId="165" fontId="26" fillId="44" borderId="0" applyNumberFormat="0" applyBorder="0" applyAlignment="0" applyProtection="0"/>
    <xf numFmtId="0" fontId="26" fillId="44" borderId="0" applyNumberFormat="0" applyBorder="0" applyAlignment="0" applyProtection="0"/>
    <xf numFmtId="165" fontId="26" fillId="41" borderId="0" applyNumberFormat="0" applyBorder="0" applyAlignment="0" applyProtection="0"/>
    <xf numFmtId="0" fontId="26" fillId="41" borderId="0" applyNumberFormat="0" applyBorder="0" applyAlignment="0" applyProtection="0"/>
    <xf numFmtId="165" fontId="26" fillId="42" borderId="0" applyNumberFormat="0" applyBorder="0" applyAlignment="0" applyProtection="0"/>
    <xf numFmtId="0" fontId="26" fillId="42" borderId="0" applyNumberFormat="0" applyBorder="0" applyAlignment="0" applyProtection="0"/>
    <xf numFmtId="165" fontId="26" fillId="45" borderId="0" applyNumberFormat="0" applyBorder="0" applyAlignment="0" applyProtection="0"/>
    <xf numFmtId="0" fontId="26" fillId="45" borderId="0" applyNumberFormat="0" applyBorder="0" applyAlignment="0" applyProtection="0"/>
    <xf numFmtId="165" fontId="26" fillId="46" borderId="0" applyNumberFormat="0" applyBorder="0" applyAlignment="0" applyProtection="0"/>
    <xf numFmtId="0" fontId="26" fillId="46" borderId="0" applyNumberFormat="0" applyBorder="0" applyAlignment="0" applyProtection="0"/>
    <xf numFmtId="165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51" borderId="0" applyNumberFormat="0" applyBorder="0" applyAlignment="0" applyProtection="0"/>
    <xf numFmtId="0" fontId="43" fillId="52" borderId="0" applyBorder="0" applyAlignment="0"/>
    <xf numFmtId="166" fontId="43" fillId="52" borderId="0" applyBorder="0" applyAlignment="0"/>
    <xf numFmtId="0" fontId="44" fillId="52" borderId="0" applyBorder="0">
      <alignment horizontal="right" vertical="center"/>
    </xf>
    <xf numFmtId="166" fontId="44" fillId="52" borderId="0" applyBorder="0">
      <alignment horizontal="right" vertical="center"/>
    </xf>
    <xf numFmtId="0" fontId="44" fillId="52" borderId="11">
      <alignment horizontal="right" vertical="center"/>
    </xf>
    <xf numFmtId="166" fontId="44" fillId="53" borderId="0" applyBorder="0">
      <alignment horizontal="right" vertical="center"/>
    </xf>
    <xf numFmtId="166" fontId="44" fillId="53" borderId="0" applyBorder="0">
      <alignment horizontal="right" vertical="center"/>
    </xf>
    <xf numFmtId="0" fontId="45" fillId="53" borderId="11">
      <alignment horizontal="right" vertical="center"/>
    </xf>
    <xf numFmtId="166" fontId="45" fillId="53" borderId="11">
      <alignment horizontal="right" vertical="center"/>
    </xf>
    <xf numFmtId="0" fontId="45" fillId="53" borderId="13">
      <alignment horizontal="right" vertical="center"/>
    </xf>
    <xf numFmtId="0" fontId="46" fillId="53" borderId="11">
      <alignment horizontal="right" vertical="center"/>
    </xf>
    <xf numFmtId="166" fontId="46" fillId="53" borderId="11">
      <alignment horizontal="right" vertical="center"/>
    </xf>
    <xf numFmtId="0" fontId="45" fillId="54" borderId="11">
      <alignment horizontal="right" vertical="center"/>
    </xf>
    <xf numFmtId="166" fontId="45" fillId="54" borderId="11">
      <alignment horizontal="right" vertical="center"/>
    </xf>
    <xf numFmtId="0" fontId="45" fillId="54" borderId="13">
      <alignment horizontal="right" vertical="center"/>
    </xf>
    <xf numFmtId="0" fontId="45" fillId="54" borderId="11">
      <alignment horizontal="right" vertical="center"/>
    </xf>
    <xf numFmtId="166" fontId="45" fillId="54" borderId="11">
      <alignment horizontal="right" vertical="center"/>
    </xf>
    <xf numFmtId="0" fontId="45" fillId="54" borderId="14">
      <alignment horizontal="right" vertical="center"/>
    </xf>
    <xf numFmtId="0" fontId="45" fillId="54" borderId="15">
      <alignment horizontal="right" vertical="center"/>
    </xf>
    <xf numFmtId="166" fontId="45" fillId="54" borderId="15">
      <alignment horizontal="right" vertical="center"/>
    </xf>
    <xf numFmtId="0" fontId="45" fillId="54" borderId="16">
      <alignment horizontal="right" vertical="center"/>
    </xf>
    <xf numFmtId="166" fontId="45" fillId="54" borderId="16">
      <alignment horizontal="right" vertical="center"/>
    </xf>
    <xf numFmtId="165" fontId="26" fillId="48" borderId="0" applyNumberFormat="0" applyBorder="0" applyAlignment="0" applyProtection="0"/>
    <xf numFmtId="0" fontId="26" fillId="48" borderId="0" applyNumberFormat="0" applyBorder="0" applyAlignment="0" applyProtection="0"/>
    <xf numFmtId="165" fontId="26" fillId="49" borderId="0" applyNumberFormat="0" applyBorder="0" applyAlignment="0" applyProtection="0"/>
    <xf numFmtId="0" fontId="26" fillId="49" borderId="0" applyNumberFormat="0" applyBorder="0" applyAlignment="0" applyProtection="0"/>
    <xf numFmtId="165" fontId="26" fillId="50" borderId="0" applyNumberFormat="0" applyBorder="0" applyAlignment="0" applyProtection="0"/>
    <xf numFmtId="0" fontId="26" fillId="50" borderId="0" applyNumberFormat="0" applyBorder="0" applyAlignment="0" applyProtection="0"/>
    <xf numFmtId="165" fontId="26" fillId="45" borderId="0" applyNumberFormat="0" applyBorder="0" applyAlignment="0" applyProtection="0"/>
    <xf numFmtId="0" fontId="26" fillId="45" borderId="0" applyNumberFormat="0" applyBorder="0" applyAlignment="0" applyProtection="0"/>
    <xf numFmtId="165" fontId="26" fillId="46" borderId="0" applyNumberFormat="0" applyBorder="0" applyAlignment="0" applyProtection="0"/>
    <xf numFmtId="0" fontId="26" fillId="46" borderId="0" applyNumberFormat="0" applyBorder="0" applyAlignment="0" applyProtection="0"/>
    <xf numFmtId="165" fontId="26" fillId="51" borderId="0" applyNumberFormat="0" applyBorder="0" applyAlignment="0" applyProtection="0"/>
    <xf numFmtId="0" fontId="26" fillId="51" borderId="0" applyNumberFormat="0" applyBorder="0" applyAlignment="0" applyProtection="0"/>
    <xf numFmtId="165" fontId="39" fillId="55" borderId="17" applyNumberFormat="0" applyAlignment="0" applyProtection="0"/>
    <xf numFmtId="0" fontId="39" fillId="55" borderId="17" applyNumberFormat="0" applyAlignment="0" applyProtection="0"/>
    <xf numFmtId="0" fontId="27" fillId="35" borderId="0" applyNumberFormat="0" applyBorder="0" applyAlignment="0" applyProtection="0"/>
    <xf numFmtId="165" fontId="38" fillId="55" borderId="18" applyNumberFormat="0" applyAlignment="0" applyProtection="0"/>
    <xf numFmtId="0" fontId="38" fillId="55" borderId="18" applyNumberFormat="0" applyAlignment="0" applyProtection="0"/>
    <xf numFmtId="4" fontId="43" fillId="0" borderId="12" applyFill="0" applyBorder="0" applyProtection="0">
      <alignment horizontal="right" vertical="center"/>
    </xf>
    <xf numFmtId="0" fontId="38" fillId="55" borderId="18" applyNumberFormat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8" fillId="56" borderId="20" applyNumberFormat="0" applyAlignment="0" applyProtection="0"/>
    <xf numFmtId="0" fontId="45" fillId="0" borderId="0" applyNumberFormat="0">
      <alignment horizontal="right"/>
    </xf>
    <xf numFmtId="0" fontId="44" fillId="54" borderId="21">
      <alignment horizontal="left" vertical="center" wrapText="1" indent="2"/>
    </xf>
    <xf numFmtId="0" fontId="44" fillId="0" borderId="21">
      <alignment horizontal="left" vertical="center" wrapText="1" indent="2"/>
    </xf>
    <xf numFmtId="0" fontId="44" fillId="53" borderId="15">
      <alignment horizontal="left" vertical="center"/>
    </xf>
    <xf numFmtId="41" fontId="19" fillId="0" borderId="0" applyFont="0" applyFill="0" applyBorder="0" applyAlignment="0" applyProtection="0"/>
    <xf numFmtId="0" fontId="45" fillId="0" borderId="22">
      <alignment horizontal="left" vertical="top" wrapText="1"/>
    </xf>
    <xf numFmtId="165" fontId="37" fillId="39" borderId="18" applyNumberFormat="0" applyAlignment="0" applyProtection="0"/>
    <xf numFmtId="0" fontId="37" fillId="39" borderId="18" applyNumberFormat="0" applyAlignment="0" applyProtection="0"/>
    <xf numFmtId="0" fontId="19" fillId="0" borderId="23"/>
    <xf numFmtId="165" fontId="23" fillId="0" borderId="19" applyNumberFormat="0" applyFill="0" applyAlignment="0" applyProtection="0"/>
    <xf numFmtId="0" fontId="23" fillId="0" borderId="19" applyNumberFormat="0" applyFill="0" applyAlignment="0" applyProtection="0"/>
    <xf numFmtId="165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7" fontId="4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4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165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1" fillId="0" borderId="26" applyNumberFormat="0" applyFill="0" applyAlignment="0" applyProtection="0"/>
    <xf numFmtId="0" fontId="3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166" fontId="44" fillId="0" borderId="0" applyBorder="0">
      <alignment horizontal="right" vertical="center"/>
    </xf>
    <xf numFmtId="4" fontId="44" fillId="0" borderId="0" applyBorder="0">
      <alignment horizontal="right" vertical="center"/>
    </xf>
    <xf numFmtId="0" fontId="44" fillId="0" borderId="11">
      <alignment horizontal="right" vertical="center"/>
    </xf>
    <xf numFmtId="166" fontId="44" fillId="0" borderId="11">
      <alignment horizontal="right" vertical="center"/>
    </xf>
    <xf numFmtId="0" fontId="44" fillId="0" borderId="13">
      <alignment horizontal="right" vertical="center"/>
    </xf>
    <xf numFmtId="1" fontId="49" fillId="53" borderId="0" applyBorder="0">
      <alignment horizontal="righ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50" fillId="0" borderId="0" applyFont="0" applyFill="0" applyBorder="0" applyAlignment="0" applyProtection="0"/>
    <xf numFmtId="16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9" fillId="57" borderId="11"/>
    <xf numFmtId="0" fontId="34" fillId="0" borderId="27" applyNumberFormat="0" applyFill="0" applyAlignment="0" applyProtection="0"/>
    <xf numFmtId="165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19" fillId="0" borderId="0"/>
    <xf numFmtId="4" fontId="44" fillId="0" borderId="0" applyFill="0" applyBorder="0" applyProtection="0">
      <alignment horizontal="right" vertical="center"/>
    </xf>
    <xf numFmtId="166" fontId="44" fillId="0" borderId="0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165" fontId="43" fillId="0" borderId="0" applyNumberFormat="0" applyFill="0" applyBorder="0" applyProtection="0">
      <alignment horizontal="left" vertical="center"/>
    </xf>
    <xf numFmtId="0" fontId="44" fillId="0" borderId="11" applyNumberFormat="0" applyFill="0" applyAlignment="0" applyProtection="0"/>
    <xf numFmtId="0" fontId="19" fillId="59" borderId="0" applyNumberFormat="0" applyFont="0" applyBorder="0" applyAlignment="0" applyProtection="0"/>
    <xf numFmtId="166" fontId="19" fillId="59" borderId="0" applyNumberFormat="0" applyFont="0" applyBorder="0" applyAlignment="0" applyProtection="0"/>
    <xf numFmtId="165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165" fontId="19" fillId="59" borderId="0" applyNumberFormat="0" applyFont="0" applyBorder="0" applyAlignment="0" applyProtection="0"/>
    <xf numFmtId="166" fontId="19" fillId="0" borderId="0"/>
    <xf numFmtId="0" fontId="51" fillId="0" borderId="0"/>
    <xf numFmtId="0" fontId="41" fillId="0" borderId="0"/>
    <xf numFmtId="0" fontId="22" fillId="0" borderId="0"/>
    <xf numFmtId="0" fontId="19" fillId="60" borderId="28" applyNumberFormat="0" applyFont="0" applyAlignment="0" applyProtection="0"/>
    <xf numFmtId="0" fontId="24" fillId="60" borderId="28" applyNumberFormat="0" applyFont="0" applyAlignment="0" applyProtection="0"/>
    <xf numFmtId="0" fontId="1" fillId="8" borderId="8" applyNumberFormat="0" applyFont="0" applyAlignment="0" applyProtection="0"/>
    <xf numFmtId="0" fontId="24" fillId="60" borderId="28" applyNumberFormat="0" applyFont="0" applyAlignment="0" applyProtection="0"/>
    <xf numFmtId="165" fontId="24" fillId="60" borderId="28" applyNumberFormat="0" applyFont="0" applyAlignment="0" applyProtection="0"/>
    <xf numFmtId="0" fontId="39" fillId="55" borderId="17" applyNumberFormat="0" applyAlignment="0" applyProtection="0"/>
    <xf numFmtId="169" fontId="44" fillId="61" borderId="11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44" fillId="59" borderId="11"/>
    <xf numFmtId="166" fontId="44" fillId="59" borderId="11"/>
    <xf numFmtId="165" fontId="44" fillId="59" borderId="11"/>
    <xf numFmtId="0" fontId="44" fillId="59" borderId="13"/>
    <xf numFmtId="165" fontId="1" fillId="0" borderId="0"/>
    <xf numFmtId="0" fontId="19" fillId="0" borderId="0"/>
    <xf numFmtId="0" fontId="19" fillId="0" borderId="0"/>
    <xf numFmtId="0" fontId="1" fillId="0" borderId="0"/>
    <xf numFmtId="0" fontId="53" fillId="0" borderId="0"/>
    <xf numFmtId="0" fontId="53" fillId="0" borderId="0"/>
    <xf numFmtId="0" fontId="19" fillId="0" borderId="0"/>
    <xf numFmtId="0" fontId="52" fillId="0" borderId="0"/>
    <xf numFmtId="0" fontId="41" fillId="0" borderId="0"/>
    <xf numFmtId="0" fontId="19" fillId="0" borderId="0"/>
    <xf numFmtId="0" fontId="19" fillId="0" borderId="0"/>
    <xf numFmtId="165" fontId="19" fillId="0" borderId="0"/>
    <xf numFmtId="165" fontId="19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165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165" fontId="53" fillId="0" borderId="0"/>
    <xf numFmtId="0" fontId="53" fillId="0" borderId="0"/>
    <xf numFmtId="0" fontId="53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53" fillId="0" borderId="0"/>
    <xf numFmtId="0" fontId="53" fillId="0" borderId="0"/>
    <xf numFmtId="165" fontId="53" fillId="0" borderId="0"/>
    <xf numFmtId="0" fontId="53" fillId="0" borderId="0"/>
    <xf numFmtId="165" fontId="1" fillId="0" borderId="0"/>
    <xf numFmtId="0" fontId="1" fillId="0" borderId="0"/>
    <xf numFmtId="0" fontId="19" fillId="0" borderId="0"/>
    <xf numFmtId="0" fontId="1" fillId="0" borderId="0"/>
    <xf numFmtId="0" fontId="41" fillId="0" borderId="0"/>
    <xf numFmtId="170" fontId="54" fillId="62" borderId="0" applyNumberFormat="0" applyBorder="0">
      <protection locked="0"/>
    </xf>
    <xf numFmtId="170" fontId="42" fillId="63" borderId="0" applyNumberFormat="0" applyBorder="0">
      <protection locked="0"/>
    </xf>
    <xf numFmtId="165" fontId="29" fillId="0" borderId="24" applyNumberFormat="0" applyFill="0" applyAlignment="0" applyProtection="0"/>
    <xf numFmtId="0" fontId="29" fillId="0" borderId="24" applyNumberFormat="0" applyFill="0" applyAlignment="0" applyProtection="0"/>
    <xf numFmtId="165" fontId="30" fillId="0" borderId="25" applyNumberFormat="0" applyFill="0" applyAlignment="0" applyProtection="0"/>
    <xf numFmtId="0" fontId="30" fillId="0" borderId="25" applyNumberFormat="0" applyFill="0" applyAlignment="0" applyProtection="0"/>
    <xf numFmtId="165" fontId="31" fillId="0" borderId="26" applyNumberFormat="0" applyFill="0" applyAlignment="0" applyProtection="0"/>
    <xf numFmtId="0" fontId="31" fillId="0" borderId="26" applyNumberFormat="0" applyFill="0" applyAlignment="0" applyProtection="0"/>
    <xf numFmtId="165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4" fillId="0" borderId="27" applyNumberFormat="0" applyFill="0" applyAlignment="0" applyProtection="0"/>
    <xf numFmtId="0" fontId="34" fillId="0" borderId="27" applyNumberFormat="0" applyFill="0" applyAlignment="0" applyProtection="0"/>
    <xf numFmtId="164" fontId="19" fillId="0" borderId="0" applyFont="0" applyFill="0" applyBorder="0" applyAlignment="0" applyProtection="0"/>
    <xf numFmtId="171" fontId="50" fillId="0" borderId="0" applyFon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28" fillId="56" borderId="20" applyNumberFormat="0" applyAlignment="0" applyProtection="0"/>
    <xf numFmtId="0" fontId="28" fillId="56" borderId="20" applyNumberFormat="0" applyAlignment="0" applyProtection="0"/>
    <xf numFmtId="0" fontId="55" fillId="0" borderId="0" applyNumberFormat="0" applyFill="0" applyBorder="0" applyAlignment="0" applyProtection="0"/>
    <xf numFmtId="0" fontId="44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" fontId="41" fillId="0" borderId="11" applyFill="0" applyProtection="0">
      <alignment horizontal="right" vertical="top" wrapText="1"/>
    </xf>
    <xf numFmtId="173" fontId="19" fillId="0" borderId="11">
      <alignment horizontal="left" vertical="top"/>
      <protection locked="0"/>
    </xf>
    <xf numFmtId="0" fontId="64" fillId="0" borderId="0">
      <alignment horizontal="center" vertical="center"/>
    </xf>
    <xf numFmtId="1" fontId="41" fillId="0" borderId="11" applyFill="0" applyProtection="0">
      <alignment horizontal="right" vertical="top" wrapText="1"/>
    </xf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7" fillId="29" borderId="0" applyNumberFormat="0" applyBorder="0" applyAlignment="0" applyProtection="0"/>
    <xf numFmtId="0" fontId="17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7" fillId="25" borderId="0" applyNumberFormat="0" applyBorder="0" applyAlignment="0" applyProtection="0"/>
    <xf numFmtId="0" fontId="17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7" fillId="9" borderId="0" applyNumberFormat="0" applyBorder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63" fillId="4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/>
    <xf numFmtId="173" fontId="19" fillId="0" borderId="29">
      <alignment horizontal="left" vertical="top"/>
      <protection locked="0"/>
    </xf>
    <xf numFmtId="173" fontId="19" fillId="0" borderId="11">
      <alignment horizontal="left" vertical="top"/>
      <protection locked="0"/>
    </xf>
    <xf numFmtId="43" fontId="62" fillId="0" borderId="0" applyFont="0" applyFill="0" applyBorder="0" applyAlignment="0" applyProtection="0"/>
    <xf numFmtId="0" fontId="62" fillId="0" borderId="0"/>
    <xf numFmtId="0" fontId="22" fillId="0" borderId="0"/>
    <xf numFmtId="0" fontId="60" fillId="0" borderId="0"/>
    <xf numFmtId="0" fontId="60" fillId="0" borderId="0"/>
    <xf numFmtId="0" fontId="60" fillId="0" borderId="0"/>
    <xf numFmtId="0" fontId="61" fillId="0" borderId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6" fillId="2" borderId="0" applyNumberFormat="0" applyBorder="0" applyAlignment="0" applyProtection="0"/>
    <xf numFmtId="0" fontId="19" fillId="0" borderId="0">
      <alignment vertical="top"/>
    </xf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60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20" fillId="0" borderId="0"/>
    <xf numFmtId="43" fontId="5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" fillId="0" borderId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2" fillId="0" borderId="0" applyFont="0" applyFill="0" applyBorder="0" applyAlignment="0" applyProtection="0"/>
    <xf numFmtId="173" fontId="19" fillId="0" borderId="30">
      <alignment horizontal="left" vertical="top"/>
      <protection locked="0"/>
    </xf>
    <xf numFmtId="1" fontId="41" fillId="0" borderId="30" applyFill="0" applyProtection="0">
      <alignment horizontal="right" vertical="top" wrapText="1"/>
    </xf>
    <xf numFmtId="165" fontId="37" fillId="39" borderId="43" applyNumberFormat="0" applyAlignment="0" applyProtection="0"/>
    <xf numFmtId="0" fontId="45" fillId="54" borderId="41">
      <alignment horizontal="right" vertical="center"/>
    </xf>
    <xf numFmtId="0" fontId="45" fillId="53" borderId="30">
      <alignment horizontal="right" vertical="center"/>
    </xf>
    <xf numFmtId="166" fontId="45" fillId="53" borderId="30">
      <alignment horizontal="right" vertical="center"/>
    </xf>
    <xf numFmtId="0" fontId="46" fillId="53" borderId="30">
      <alignment horizontal="right" vertical="center"/>
    </xf>
    <xf numFmtId="166" fontId="46" fillId="53" borderId="30">
      <alignment horizontal="right" vertical="center"/>
    </xf>
    <xf numFmtId="0" fontId="45" fillId="54" borderId="30">
      <alignment horizontal="right" vertical="center"/>
    </xf>
    <xf numFmtId="166" fontId="45" fillId="54" borderId="30">
      <alignment horizontal="right" vertical="center"/>
    </xf>
    <xf numFmtId="0" fontId="45" fillId="54" borderId="30">
      <alignment horizontal="right" vertical="center"/>
    </xf>
    <xf numFmtId="166" fontId="45" fillId="54" borderId="30">
      <alignment horizontal="right" vertical="center"/>
    </xf>
    <xf numFmtId="0" fontId="38" fillId="55" borderId="43" applyNumberFormat="0" applyAlignment="0" applyProtection="0"/>
    <xf numFmtId="173" fontId="19" fillId="0" borderId="36">
      <alignment horizontal="left" vertical="top"/>
      <protection locked="0"/>
    </xf>
    <xf numFmtId="0" fontId="1" fillId="0" borderId="0"/>
    <xf numFmtId="166" fontId="45" fillId="54" borderId="41">
      <alignment horizontal="right" vertical="center"/>
    </xf>
    <xf numFmtId="165" fontId="24" fillId="60" borderId="45" applyNumberFormat="0" applyFont="0" applyAlignment="0" applyProtection="0"/>
    <xf numFmtId="0" fontId="44" fillId="0" borderId="30">
      <alignment horizontal="right" vertical="center"/>
    </xf>
    <xf numFmtId="166" fontId="44" fillId="0" borderId="30">
      <alignment horizontal="right" vertical="center"/>
    </xf>
    <xf numFmtId="165" fontId="44" fillId="59" borderId="41"/>
    <xf numFmtId="0" fontId="44" fillId="0" borderId="30" applyNumberFormat="0" applyFill="0" applyAlignment="0" applyProtection="0"/>
    <xf numFmtId="0" fontId="23" fillId="0" borderId="33" applyNumberFormat="0" applyFill="0" applyAlignment="0" applyProtection="0"/>
    <xf numFmtId="165" fontId="23" fillId="0" borderId="33" applyNumberFormat="0" applyFill="0" applyAlignment="0" applyProtection="0"/>
    <xf numFmtId="0" fontId="37" fillId="39" borderId="32" applyNumberFormat="0" applyAlignment="0" applyProtection="0"/>
    <xf numFmtId="165" fontId="37" fillId="39" borderId="32" applyNumberFormat="0" applyAlignment="0" applyProtection="0"/>
    <xf numFmtId="0" fontId="19" fillId="60" borderId="45" applyNumberFormat="0" applyFont="0" applyAlignment="0" applyProtection="0"/>
    <xf numFmtId="169" fontId="44" fillId="61" borderId="30" applyNumberFormat="0" applyFont="0" applyBorder="0" applyAlignment="0" applyProtection="0">
      <alignment horizontal="right" vertical="center"/>
    </xf>
    <xf numFmtId="0" fontId="38" fillId="55" borderId="32" applyNumberFormat="0" applyAlignment="0" applyProtection="0"/>
    <xf numFmtId="0" fontId="38" fillId="55" borderId="32" applyNumberFormat="0" applyAlignment="0" applyProtection="0"/>
    <xf numFmtId="165" fontId="38" fillId="55" borderId="32" applyNumberFormat="0" applyAlignment="0" applyProtection="0"/>
    <xf numFmtId="0" fontId="39" fillId="55" borderId="31" applyNumberFormat="0" applyAlignment="0" applyProtection="0"/>
    <xf numFmtId="165" fontId="39" fillId="55" borderId="31" applyNumberFormat="0" applyAlignment="0" applyProtection="0"/>
    <xf numFmtId="0" fontId="44" fillId="59" borderId="30"/>
    <xf numFmtId="166" fontId="44" fillId="59" borderId="30"/>
    <xf numFmtId="165" fontId="44" fillId="59" borderId="30"/>
    <xf numFmtId="166" fontId="44" fillId="0" borderId="41">
      <alignment horizontal="right" vertical="center"/>
    </xf>
    <xf numFmtId="0" fontId="24" fillId="60" borderId="45" applyNumberFormat="0" applyFont="0" applyAlignment="0" applyProtection="0"/>
    <xf numFmtId="1" fontId="41" fillId="0" borderId="30" applyFill="0" applyProtection="0">
      <alignment horizontal="right" vertical="top" wrapText="1"/>
    </xf>
    <xf numFmtId="173" fontId="19" fillId="0" borderId="30">
      <alignment horizontal="left" vertical="top"/>
      <protection locked="0"/>
    </xf>
    <xf numFmtId="166" fontId="45" fillId="53" borderId="41">
      <alignment horizontal="right" vertical="center"/>
    </xf>
    <xf numFmtId="165" fontId="24" fillId="60" borderId="39" applyNumberFormat="0" applyFont="0" applyAlignment="0" applyProtection="0"/>
    <xf numFmtId="0" fontId="44" fillId="0" borderId="36">
      <alignment horizontal="right" vertical="center"/>
    </xf>
    <xf numFmtId="166" fontId="44" fillId="59" borderId="36"/>
    <xf numFmtId="169" fontId="44" fillId="61" borderId="36" applyNumberFormat="0" applyFont="0" applyBorder="0" applyAlignment="0" applyProtection="0">
      <alignment horizontal="right" vertical="center"/>
    </xf>
    <xf numFmtId="165" fontId="37" fillId="39" borderId="37" applyNumberFormat="0" applyAlignment="0" applyProtection="0"/>
    <xf numFmtId="165" fontId="23" fillId="0" borderId="44" applyNumberFormat="0" applyFill="0" applyAlignment="0" applyProtection="0"/>
    <xf numFmtId="0" fontId="45" fillId="54" borderId="41">
      <alignment horizontal="right" vertical="center"/>
    </xf>
    <xf numFmtId="166" fontId="45" fillId="53" borderId="36">
      <alignment horizontal="right" vertical="center"/>
    </xf>
    <xf numFmtId="0" fontId="45" fillId="53" borderId="41">
      <alignment horizontal="right" vertical="center"/>
    </xf>
    <xf numFmtId="0" fontId="24" fillId="60" borderId="39" applyNumberFormat="0" applyFont="0" applyAlignment="0" applyProtection="0"/>
    <xf numFmtId="165" fontId="38" fillId="55" borderId="43" applyNumberFormat="0" applyAlignment="0" applyProtection="0"/>
    <xf numFmtId="0" fontId="45" fillId="54" borderId="36">
      <alignment horizontal="right" vertical="center"/>
    </xf>
    <xf numFmtId="173" fontId="19" fillId="0" borderId="41">
      <alignment horizontal="left" vertical="top"/>
      <protection locked="0"/>
    </xf>
    <xf numFmtId="165" fontId="23" fillId="0" borderId="38" applyNumberFormat="0" applyFill="0" applyAlignment="0" applyProtection="0"/>
    <xf numFmtId="173" fontId="19" fillId="0" borderId="35">
      <alignment horizontal="left" vertical="top"/>
      <protection locked="0"/>
    </xf>
    <xf numFmtId="0" fontId="46" fillId="53" borderId="41">
      <alignment horizontal="right" vertical="center"/>
    </xf>
    <xf numFmtId="0" fontId="37" fillId="39" borderId="37" applyNumberFormat="0" applyAlignment="0" applyProtection="0"/>
    <xf numFmtId="0" fontId="37" fillId="39" borderId="43" applyNumberFormat="0" applyAlignment="0" applyProtection="0"/>
    <xf numFmtId="173" fontId="19" fillId="0" borderId="40">
      <alignment horizontal="left" vertical="top"/>
      <protection locked="0"/>
    </xf>
    <xf numFmtId="165" fontId="39" fillId="55" borderId="42" applyNumberFormat="0" applyAlignment="0" applyProtection="0"/>
    <xf numFmtId="0" fontId="45" fillId="54" borderId="36">
      <alignment horizontal="right" vertical="center"/>
    </xf>
    <xf numFmtId="166" fontId="44" fillId="0" borderId="36">
      <alignment horizontal="right" vertical="center"/>
    </xf>
    <xf numFmtId="166" fontId="44" fillId="59" borderId="41"/>
    <xf numFmtId="0" fontId="39" fillId="55" borderId="31" applyNumberFormat="0" applyAlignment="0" applyProtection="0"/>
    <xf numFmtId="166" fontId="45" fillId="54" borderId="36">
      <alignment horizontal="right" vertical="center"/>
    </xf>
    <xf numFmtId="165" fontId="44" fillId="59" borderId="36"/>
    <xf numFmtId="0" fontId="23" fillId="0" borderId="38" applyNumberFormat="0" applyFill="0" applyAlignment="0" applyProtection="0"/>
    <xf numFmtId="0" fontId="39" fillId="55" borderId="42" applyNumberFormat="0" applyAlignment="0" applyProtection="0"/>
    <xf numFmtId="0" fontId="19" fillId="60" borderId="34" applyNumberFormat="0" applyFont="0" applyAlignment="0" applyProtection="0"/>
    <xf numFmtId="0" fontId="44" fillId="0" borderId="41" applyNumberFormat="0" applyFill="0" applyAlignment="0" applyProtection="0"/>
    <xf numFmtId="1" fontId="41" fillId="0" borderId="36" applyFill="0" applyProtection="0">
      <alignment horizontal="right" vertical="top" wrapText="1"/>
    </xf>
    <xf numFmtId="0" fontId="24" fillId="60" borderId="34" applyNumberFormat="0" applyFont="0" applyAlignment="0" applyProtection="0"/>
    <xf numFmtId="0" fontId="39" fillId="55" borderId="42" applyNumberFormat="0" applyAlignment="0" applyProtection="0"/>
    <xf numFmtId="0" fontId="23" fillId="0" borderId="44" applyNumberFormat="0" applyFill="0" applyAlignment="0" applyProtection="0"/>
    <xf numFmtId="0" fontId="44" fillId="0" borderId="41">
      <alignment horizontal="right" vertical="center"/>
    </xf>
    <xf numFmtId="166" fontId="46" fillId="53" borderId="36">
      <alignment horizontal="right" vertical="center"/>
    </xf>
    <xf numFmtId="0" fontId="24" fillId="60" borderId="45" applyNumberFormat="0" applyFont="0" applyAlignment="0" applyProtection="0"/>
    <xf numFmtId="0" fontId="38" fillId="55" borderId="37" applyNumberFormat="0" applyAlignment="0" applyProtection="0"/>
    <xf numFmtId="0" fontId="24" fillId="60" borderId="39" applyNumberFormat="0" applyFont="0" applyAlignment="0" applyProtection="0"/>
    <xf numFmtId="0" fontId="45" fillId="53" borderId="36">
      <alignment horizontal="right" vertical="center"/>
    </xf>
    <xf numFmtId="0" fontId="44" fillId="59" borderId="36"/>
    <xf numFmtId="166" fontId="45" fillId="54" borderId="41">
      <alignment horizontal="right" vertical="center"/>
    </xf>
    <xf numFmtId="0" fontId="24" fillId="60" borderId="34" applyNumberFormat="0" applyFont="0" applyAlignment="0" applyProtection="0"/>
    <xf numFmtId="173" fontId="19" fillId="0" borderId="46">
      <alignment horizontal="left" vertical="top"/>
      <protection locked="0"/>
    </xf>
    <xf numFmtId="166" fontId="45" fillId="54" borderId="36">
      <alignment horizontal="right" vertical="center"/>
    </xf>
    <xf numFmtId="1" fontId="41" fillId="0" borderId="41" applyFill="0" applyProtection="0">
      <alignment horizontal="right" vertical="top" wrapText="1"/>
    </xf>
    <xf numFmtId="0" fontId="38" fillId="55" borderId="37" applyNumberFormat="0" applyAlignment="0" applyProtection="0"/>
    <xf numFmtId="0" fontId="38" fillId="55" borderId="43" applyNumberFormat="0" applyAlignment="0" applyProtection="0"/>
    <xf numFmtId="166" fontId="46" fillId="53" borderId="41">
      <alignment horizontal="right" vertical="center"/>
    </xf>
    <xf numFmtId="0" fontId="44" fillId="0" borderId="36" applyNumberFormat="0" applyFill="0" applyAlignment="0" applyProtection="0"/>
    <xf numFmtId="165" fontId="24" fillId="60" borderId="34" applyNumberFormat="0" applyFont="0" applyAlignment="0" applyProtection="0"/>
    <xf numFmtId="0" fontId="46" fillId="53" borderId="36">
      <alignment horizontal="right" vertical="center"/>
    </xf>
    <xf numFmtId="169" fontId="44" fillId="61" borderId="41" applyNumberFormat="0" applyFont="0" applyBorder="0" applyAlignment="0" applyProtection="0">
      <alignment horizontal="right" vertical="center"/>
    </xf>
    <xf numFmtId="165" fontId="38" fillId="55" borderId="37" applyNumberFormat="0" applyAlignment="0" applyProtection="0"/>
    <xf numFmtId="0" fontId="19" fillId="60" borderId="39" applyNumberFormat="0" applyFont="0" applyAlignment="0" applyProtection="0"/>
    <xf numFmtId="0" fontId="44" fillId="59" borderId="41"/>
    <xf numFmtId="173" fontId="19" fillId="0" borderId="36">
      <alignment horizontal="left" vertical="top"/>
      <protection locked="0"/>
    </xf>
    <xf numFmtId="1" fontId="41" fillId="0" borderId="36" applyFill="0" applyProtection="0">
      <alignment horizontal="right" vertical="top" wrapText="1"/>
    </xf>
    <xf numFmtId="173" fontId="19" fillId="0" borderId="41">
      <alignment horizontal="left" vertical="top"/>
      <protection locked="0"/>
    </xf>
    <xf numFmtId="1" fontId="41" fillId="0" borderId="41" applyFill="0" applyProtection="0">
      <alignment horizontal="right" vertical="top" wrapText="1"/>
    </xf>
    <xf numFmtId="173" fontId="19" fillId="0" borderId="47">
      <alignment horizontal="left" vertical="top"/>
      <protection locked="0"/>
    </xf>
    <xf numFmtId="1" fontId="41" fillId="0" borderId="47" applyFill="0" applyProtection="0">
      <alignment horizontal="right" vertical="top" wrapText="1"/>
    </xf>
  </cellStyleXfs>
  <cellXfs count="3">
    <xf numFmtId="0" fontId="0" fillId="0" borderId="0" xfId="0"/>
    <xf numFmtId="0" fontId="0" fillId="33" borderId="0" xfId="0" applyFill="1"/>
    <xf numFmtId="0" fontId="18" fillId="33" borderId="10" xfId="0" applyFont="1" applyFill="1" applyBorder="1"/>
  </cellXfs>
  <cellStyles count="1626">
    <cellStyle name="20 % - Akzent1 2" xfId="9" xr:uid="{5F59FDE6-96A4-437B-AEFF-180541330D4B}"/>
    <cellStyle name="20 % - Akzent1 2 2" xfId="10" xr:uid="{9F2E78F1-0B9D-40B4-A95D-A2943986D6DF}"/>
    <cellStyle name="20 % - Akzent1 2 3" xfId="363" xr:uid="{A0448EAD-8910-4BE1-94C9-C4AB5B591C9C}"/>
    <cellStyle name="20 % - Akzent2 2" xfId="11" xr:uid="{DA7FB481-5E24-4A43-85FB-7CAB8F6A5525}"/>
    <cellStyle name="20 % - Akzent2 2 2" xfId="12" xr:uid="{FD46C9D5-81EA-4B79-8CED-17868486EF0E}"/>
    <cellStyle name="20 % - Akzent2 2 3" xfId="359" xr:uid="{D94EBDB5-3D82-43D3-B477-9BB814017C74}"/>
    <cellStyle name="20 % - Akzent3 2" xfId="13" xr:uid="{6AC23062-D0F1-4CE6-9DB9-0CBAD3065FE8}"/>
    <cellStyle name="20 % - Akzent3 2 2" xfId="14" xr:uid="{2D61457F-0D98-4CA2-BFDD-DFA1F888C910}"/>
    <cellStyle name="20 % - Akzent3 2 3" xfId="355" xr:uid="{049708FF-F401-414B-BD00-A48887F4BA87}"/>
    <cellStyle name="20 % - Akzent4 2" xfId="15" xr:uid="{F6AAA19A-35A6-4955-B45D-84E68D3E73F9}"/>
    <cellStyle name="20 % - Akzent4 2 2" xfId="16" xr:uid="{515D1C88-AF8A-4062-9DD7-20DFA579DDBC}"/>
    <cellStyle name="20 % - Akzent4 2 3" xfId="351" xr:uid="{AD99337B-C942-47DB-B05E-5DED15B0201A}"/>
    <cellStyle name="20 % - Akzent5 2" xfId="17" xr:uid="{388F6FDF-9817-4F25-B1A0-C46B9E51D6D4}"/>
    <cellStyle name="20 % - Akzent5 2 2" xfId="18" xr:uid="{AE52A999-5083-452A-8690-690DDE3ACEDC}"/>
    <cellStyle name="20 % - Akzent5 2 3" xfId="347" xr:uid="{DA6FC55D-893D-4DB3-9AFB-2BADFDA19861}"/>
    <cellStyle name="20 % - Akzent6 2" xfId="19" xr:uid="{C11282DC-E170-4BE1-8048-A7BD0FD3FABA}"/>
    <cellStyle name="20 % - Akzent6 2 2" xfId="20" xr:uid="{FB0B759C-E506-4C34-B56F-9ADBB954F3AF}"/>
    <cellStyle name="20 % - Akzent6 2 3" xfId="343" xr:uid="{69A8D27F-96C4-4F48-8FE4-F14BBD21202F}"/>
    <cellStyle name="2x indented GHG Textfiels" xfId="21" xr:uid="{61E55C6E-5DA0-4A0F-872E-CE88D9587A3D}"/>
    <cellStyle name="2x indented GHG Textfiels 2" xfId="22" xr:uid="{519F2D1C-606F-4917-99EF-D62DDFFA4CBE}"/>
    <cellStyle name="2x indented GHG Textfiels 2 2" xfId="23" xr:uid="{1059E129-825A-4D44-8CFC-79546EBA7468}"/>
    <cellStyle name="2x indented GHG Textfiels 3" xfId="24" xr:uid="{E94120A6-85FB-4F13-8766-8D73B105E4B7}"/>
    <cellStyle name="40 % - Akzent1 2" xfId="25" xr:uid="{6720CA7E-A104-4840-B4F3-9B6E13F53692}"/>
    <cellStyle name="40 % - Akzent1 2 2" xfId="26" xr:uid="{76587551-6D5B-4133-BD03-31AC6407E4AD}"/>
    <cellStyle name="40 % - Akzent1 2 3" xfId="362" xr:uid="{C2B4D653-FA39-4BA6-8746-A4D8906EA550}"/>
    <cellStyle name="40 % - Akzent2 2" xfId="27" xr:uid="{E5962C10-1BA7-4C4A-AF9E-3C8B4A6E1B5F}"/>
    <cellStyle name="40 % - Akzent2 2 2" xfId="28" xr:uid="{BC5E006E-4024-4091-94B0-542B136C2FAB}"/>
    <cellStyle name="40 % - Akzent2 2 3" xfId="358" xr:uid="{2091ECDF-BBC6-4A7B-9442-BF5B1A1EF33F}"/>
    <cellStyle name="40 % - Akzent3 2" xfId="29" xr:uid="{B79E6776-A10F-46E1-A493-D33A6ECBAF8D}"/>
    <cellStyle name="40 % - Akzent3 2 2" xfId="30" xr:uid="{E0DC2B00-4FAA-476A-8C1E-F00BF6DBBF06}"/>
    <cellStyle name="40 % - Akzent3 2 3" xfId="354" xr:uid="{968A81A2-494D-4E73-B046-8CE327060DB6}"/>
    <cellStyle name="40 % - Akzent4 2" xfId="31" xr:uid="{4025E7D1-C5E7-41CF-B503-D097DB9E276D}"/>
    <cellStyle name="40 % - Akzent4 2 2" xfId="32" xr:uid="{C88A5E6E-A2C0-4798-8EEE-1C3968DAFB77}"/>
    <cellStyle name="40 % - Akzent4 2 3" xfId="350" xr:uid="{AC8A45E4-7234-4A9D-8168-3A729738EB6F}"/>
    <cellStyle name="40 % - Akzent5 2" xfId="33" xr:uid="{E0282B36-2BFA-4433-9C91-71D3FFC9BCF8}"/>
    <cellStyle name="40 % - Akzent5 2 2" xfId="34" xr:uid="{C3448926-5DBE-40FF-982F-BF22D4F22D68}"/>
    <cellStyle name="40 % - Akzent5 2 3" xfId="346" xr:uid="{0FC290C2-4660-4F95-A8A7-CDEF739DB944}"/>
    <cellStyle name="40 % - Akzent6 2" xfId="35" xr:uid="{8906903E-AB64-46EF-A255-B5F616AF9A24}"/>
    <cellStyle name="40 % - Akzent6 2 2" xfId="36" xr:uid="{50A4B0B7-83E5-4D16-A2D3-5C645F254F67}"/>
    <cellStyle name="40 % - Akzent6 2 3" xfId="342" xr:uid="{7EBA7075-0776-426D-9089-3B5DB6252A9B}"/>
    <cellStyle name="5x indented GHG Textfiels" xfId="37" xr:uid="{D6BA2AE1-CE51-48DA-93BD-EEE1DA0B2474}"/>
    <cellStyle name="5x indented GHG Textfiels 2" xfId="38" xr:uid="{21D902C0-2FCE-46E6-948E-FBA6D8BBE79F}"/>
    <cellStyle name="5x indented GHG Textfiels 2 2" xfId="39" xr:uid="{A0CEAAB4-D8DB-42F8-A397-674C2A447B43}"/>
    <cellStyle name="5x indented GHG Textfiels 3" xfId="40" xr:uid="{7D8C1E04-F09F-4D2D-BB90-81274A86C8F3}"/>
    <cellStyle name="60 % - Akzent1 2" xfId="41" xr:uid="{6E824371-AFB3-44B7-8B01-4C324D246673}"/>
    <cellStyle name="60 % - Akzent1 2 2" xfId="42" xr:uid="{AEC57D2A-F642-4E09-8346-888A68427B5B}"/>
    <cellStyle name="60 % - Akzent1 2 3" xfId="361" xr:uid="{94DBD593-E219-4F15-8A48-61666C7C433E}"/>
    <cellStyle name="60 % - Akzent2 2" xfId="43" xr:uid="{51C1331F-D5F2-4E77-A0F0-0BBDD3A790F5}"/>
    <cellStyle name="60 % - Akzent2 2 2" xfId="44" xr:uid="{99ECC182-F997-4FD5-B0BA-0A363A7564E1}"/>
    <cellStyle name="60 % - Akzent2 2 3" xfId="357" xr:uid="{6EEB7915-E57D-4601-BE31-E5EACB83EE83}"/>
    <cellStyle name="60 % - Akzent3 2" xfId="45" xr:uid="{36AB4351-8EE9-4626-BFB9-5CB826B60C92}"/>
    <cellStyle name="60 % - Akzent3 2 2" xfId="46" xr:uid="{026E2BBC-E885-4ADC-9855-7FEF755A15F6}"/>
    <cellStyle name="60 % - Akzent3 2 3" xfId="353" xr:uid="{5211B967-EA83-4677-AB64-61CE936F1357}"/>
    <cellStyle name="60 % - Akzent4 2" xfId="47" xr:uid="{6FAEE48A-7990-4988-8291-41F1B85A67F0}"/>
    <cellStyle name="60 % - Akzent4 2 2" xfId="48" xr:uid="{5BC58239-E62F-498F-9269-57A5C96AF7CA}"/>
    <cellStyle name="60 % - Akzent4 2 3" xfId="349" xr:uid="{C9EBC0D7-13B7-41ED-834C-4941660EED7F}"/>
    <cellStyle name="60 % - Akzent5 2" xfId="49" xr:uid="{D9FF010A-9518-459A-BC10-DA935006854D}"/>
    <cellStyle name="60 % - Akzent5 2 2" xfId="50" xr:uid="{F18D76EE-FE91-4E44-BDC8-5E39E8946D74}"/>
    <cellStyle name="60 % - Akzent5 2 3" xfId="345" xr:uid="{6B981DC2-1739-48BC-A60C-49D9D66DD59E}"/>
    <cellStyle name="60 % - Akzent6 2" xfId="51" xr:uid="{E44774C9-4222-429A-AC70-847DBB3F3F9A}"/>
    <cellStyle name="60 % - Akzent6 2 2" xfId="52" xr:uid="{A16DE623-2A6B-47A5-8A39-64073A6018DA}"/>
    <cellStyle name="60 % - Akzent6 2 3" xfId="341" xr:uid="{23BA85E2-917C-4FE7-9F61-4F64728D7E4F}"/>
    <cellStyle name="Accent1" xfId="53" xr:uid="{F1999197-FACA-40BE-92AE-812194E736F5}"/>
    <cellStyle name="Accent2" xfId="54" xr:uid="{BED56A77-C727-45FC-8E8E-419F18B5BFA4}"/>
    <cellStyle name="Accent3" xfId="55" xr:uid="{BE232C27-0577-4E3F-9A68-A8660B43CA02}"/>
    <cellStyle name="Accent4" xfId="56" xr:uid="{5524073E-79EC-40CC-9848-ABCDB3BA10CA}"/>
    <cellStyle name="Accent5" xfId="57" xr:uid="{246CA6D5-7841-4092-B1CC-6B0E2161C183}"/>
    <cellStyle name="Accent6" xfId="58" xr:uid="{C3FAAE20-9BD2-48AC-84BC-F58412ED8202}"/>
    <cellStyle name="AggblueBoldCels" xfId="59" xr:uid="{242871E1-F341-4FF6-AF80-B5E69010A09C}"/>
    <cellStyle name="AggblueBoldCels 2" xfId="60" xr:uid="{DCE66526-3515-4856-9333-9274B1EB5FC8}"/>
    <cellStyle name="AggblueCels" xfId="61" xr:uid="{E92802F1-0A2A-4386-845D-CD1A15A50FA4}"/>
    <cellStyle name="AggblueCels 2" xfId="62" xr:uid="{997AF94D-27CD-42D2-9AEA-4162B573C75C}"/>
    <cellStyle name="AggblueCels_1x" xfId="63" xr:uid="{89797F03-A88F-406A-8391-298E50C94F54}"/>
    <cellStyle name="AggBoldCells" xfId="64" xr:uid="{DBC55508-45E7-4582-A763-91A06DCEC11D}"/>
    <cellStyle name="AggCels" xfId="65" xr:uid="{B8D5EFDE-9551-454F-BDC7-B2FD0155D35A}"/>
    <cellStyle name="AggGreen" xfId="66" xr:uid="{69B2BD0B-683F-4875-91AC-FF0145DAFA8A}"/>
    <cellStyle name="AggGreen 2" xfId="67" xr:uid="{4CFD3525-A4B6-4B9A-9FB5-D6BFB3E4F065}"/>
    <cellStyle name="AggGreen 2 2" xfId="1529" xr:uid="{6AFBEE54-F88B-4EDA-81B8-05359435C1BA}"/>
    <cellStyle name="AggGreen 2 3" xfId="1571" xr:uid="{E87440A6-CA70-4DDC-9F96-082861CC5285}"/>
    <cellStyle name="AggGreen 2 4" xfId="1563" xr:uid="{1B873A8C-A951-49B1-9942-5E279954598E}"/>
    <cellStyle name="AggGreen 3" xfId="1528" xr:uid="{43244359-BDB6-4BC7-A3A9-3DA830F47CB1}"/>
    <cellStyle name="AggGreen 4" xfId="1603" xr:uid="{76C601F5-D7B3-42F1-9371-2A781AFF1B35}"/>
    <cellStyle name="AggGreen 5" xfId="1572" xr:uid="{4141E768-5C73-4E79-944A-C88F1F8D9F9A}"/>
    <cellStyle name="AggGreen_Bbdr" xfId="68" xr:uid="{68FF002F-BA59-45C8-BED9-CB7267AC436D}"/>
    <cellStyle name="AggGreen12" xfId="69" xr:uid="{0532484F-7142-4CC2-9DEF-81A9A95B0960}"/>
    <cellStyle name="AggGreen12 2" xfId="70" xr:uid="{BEEE431F-070C-4EDD-BDF4-F791E2FC2F70}"/>
    <cellStyle name="AggGreen12 2 2" xfId="1531" xr:uid="{52CF83A2-7559-45F4-B5BB-091E0F7DF035}"/>
    <cellStyle name="AggGreen12 2 3" xfId="1599" xr:uid="{BAD4A186-5DA5-4EFF-82C1-CFF3B3C89297}"/>
    <cellStyle name="AggGreen12 2 4" xfId="1612" xr:uid="{B848FC9C-960F-43DF-83FB-3EA11BF4B986}"/>
    <cellStyle name="AggGreen12 3" xfId="1530" xr:uid="{C770E0AF-E430-4061-8912-ACB18F512B71}"/>
    <cellStyle name="AggGreen12 4" xfId="1615" xr:uid="{FE9307B9-49A2-4F20-995A-699DDA6531D5}"/>
    <cellStyle name="AggGreen12 5" xfId="1579" xr:uid="{D10FE967-F8CB-448E-8DB5-94BD75924DD6}"/>
    <cellStyle name="AggOrange" xfId="71" xr:uid="{9FF9EB53-F825-4406-BBAA-B1F18DD6AD86}"/>
    <cellStyle name="AggOrange 2" xfId="72" xr:uid="{00AD4119-C864-4758-BBDC-00EC24D181F1}"/>
    <cellStyle name="AggOrange 2 2" xfId="1533" xr:uid="{F579564E-9F44-4A27-9559-46A306A12F30}"/>
    <cellStyle name="AggOrange 2 3" xfId="1608" xr:uid="{3AC10430-E505-409F-969A-715630FD87C3}"/>
    <cellStyle name="AggOrange 2 4" xfId="1605" xr:uid="{44FAE445-DEB4-43E7-A8AD-57767282FB8D}"/>
    <cellStyle name="AggOrange 3" xfId="1532" xr:uid="{36D0A5A1-40BD-4E91-858B-09C1E6C79E7D}"/>
    <cellStyle name="AggOrange 4" xfId="1584" xr:uid="{A7162692-BE30-4827-BD0B-AA8A9A624C43}"/>
    <cellStyle name="AggOrange 5" xfId="1570" xr:uid="{ED410029-A3E1-4CD9-A6B9-D6E632AE6F7F}"/>
    <cellStyle name="AggOrange_B_border" xfId="73" xr:uid="{DF44E91E-F381-428F-9F28-AA1BBB0157C4}"/>
    <cellStyle name="AggOrange9" xfId="74" xr:uid="{84726ABF-13C1-45E0-B080-652D3ED9DCDC}"/>
    <cellStyle name="AggOrange9 2" xfId="75" xr:uid="{B55BD4F6-5F42-4858-8985-B0C47B5D61FC}"/>
    <cellStyle name="AggOrange9 2 2" xfId="1535" xr:uid="{90CCDE21-214D-450E-97A0-E4F9A2E433CA}"/>
    <cellStyle name="AggOrange9 2 3" xfId="1588" xr:uid="{355D20B4-3A22-44AF-B980-78B0A2146EED}"/>
    <cellStyle name="AggOrange9 2 4" xfId="1539" xr:uid="{617B7F41-5444-4D56-816A-40EFA6532836}"/>
    <cellStyle name="AggOrange9 3" xfId="1534" xr:uid="{50BAFA50-94E2-4128-8AF9-6DB4BF523CF8}"/>
    <cellStyle name="AggOrange9 4" xfId="1575" xr:uid="{B0E97BA9-32F6-407E-AE76-4D16EB385423}"/>
    <cellStyle name="AggOrange9 5" xfId="1527" xr:uid="{5590A5E7-8A9C-46B7-A7E1-7375AEE1A7A2}"/>
    <cellStyle name="AggOrangeLB_2x" xfId="76" xr:uid="{237409E8-C722-4786-9111-1108F51C46BB}"/>
    <cellStyle name="AggOrangeLBorder" xfId="77" xr:uid="{2A38AB71-0316-4B93-8DCF-C1EBF2725498}"/>
    <cellStyle name="AggOrangeLBorder 2" xfId="78" xr:uid="{DA79FCC2-5B15-4D77-8F85-74F365FC9715}"/>
    <cellStyle name="AggOrangeRBorder" xfId="79" xr:uid="{E5760ADB-FE31-42ED-B0EF-B21FD6D766BA}"/>
    <cellStyle name="AggOrangeRBorder 2" xfId="80" xr:uid="{2FBC4A43-EDE8-40CB-B1E2-3C165524C996}"/>
    <cellStyle name="Akzent1 2" xfId="81" xr:uid="{0E0E044E-B734-4F14-A691-D745328D7038}"/>
    <cellStyle name="Akzent1 2 2" xfId="82" xr:uid="{83A11113-863A-4D3A-AEA5-94FF97F073B7}"/>
    <cellStyle name="Akzent1 2 3" xfId="364" xr:uid="{6CF862E1-734F-4ACC-BFBB-E602F10711BF}"/>
    <cellStyle name="Akzent2 2" xfId="83" xr:uid="{255E8247-E920-411B-BEB5-8CD20679B347}"/>
    <cellStyle name="Akzent2 2 2" xfId="84" xr:uid="{15BD35EF-87B4-460C-80D1-1B936472252F}"/>
    <cellStyle name="Akzent2 2 3" xfId="360" xr:uid="{BB296BDD-32D4-43BB-A244-9411CD20FD51}"/>
    <cellStyle name="Akzent3 2" xfId="85" xr:uid="{F6F59ADB-0CD9-4C82-B6EB-56803A4FD51D}"/>
    <cellStyle name="Akzent3 2 2" xfId="86" xr:uid="{0081FDB8-A875-4CC4-8F89-787DE0959311}"/>
    <cellStyle name="Akzent3 2 3" xfId="356" xr:uid="{CF381C09-FC3E-4CAC-9644-425FB7422563}"/>
    <cellStyle name="Akzent4 2" xfId="87" xr:uid="{81037965-1AF8-4EF8-8B2C-756EEA7E5F85}"/>
    <cellStyle name="Akzent4 2 2" xfId="88" xr:uid="{BE99DF3C-B959-4670-80F5-049B4FF1E5E4}"/>
    <cellStyle name="Akzent4 2 3" xfId="352" xr:uid="{2E6B602A-6716-41B2-93C6-66B360620009}"/>
    <cellStyle name="Akzent5 2" xfId="89" xr:uid="{F4288843-0363-4202-98E2-6482F510A356}"/>
    <cellStyle name="Akzent5 2 2" xfId="90" xr:uid="{28DCE9F1-7C0F-4B60-9147-D3D51FA18E35}"/>
    <cellStyle name="Akzent5 2 3" xfId="348" xr:uid="{E917F2C7-E768-4838-A2F6-7297E23192F2}"/>
    <cellStyle name="Akzent6 2" xfId="91" xr:uid="{3D0C8F08-2039-4B1B-82C3-49A876DA1B7B}"/>
    <cellStyle name="Akzent6 2 2" xfId="92" xr:uid="{1FCE6EEE-A902-4CAC-8756-E411B3D13882}"/>
    <cellStyle name="Akzent6 2 3" xfId="344" xr:uid="{DF47B1EF-7772-4AA7-A169-7256386CAB50}"/>
    <cellStyle name="Ausgabe 2" xfId="93" xr:uid="{8EBE57E2-1D06-4CE0-BAAD-4EFB320F8EAF}"/>
    <cellStyle name="Ausgabe 2 2" xfId="94" xr:uid="{5F2CE670-4BC9-497C-A03E-AEE0505B6249}"/>
    <cellStyle name="Ausgabe 2 2 2" xfId="1554" xr:uid="{6FA3527D-49CA-4678-8572-B77D316FE6B1}"/>
    <cellStyle name="Ausgabe 2 2 3" xfId="1591" xr:uid="{F072CD22-A83B-4FD0-882F-569D66591FA7}"/>
    <cellStyle name="Ausgabe 2 3" xfId="371" xr:uid="{73CA7970-2372-4D5E-BC4B-72DAB9D667A7}"/>
    <cellStyle name="Ausgabe 2 4" xfId="1555" xr:uid="{297FCCEB-4B82-4F0D-8417-18DD473A3462}"/>
    <cellStyle name="Ausgabe 2 5" xfId="1583" xr:uid="{25059D5A-4A26-441A-BA7E-D1B7F5E24F45}"/>
    <cellStyle name="Bad" xfId="95" xr:uid="{17B44D61-F2A1-4CDC-8FD4-020C64465890}"/>
    <cellStyle name="Berechnung 2" xfId="96" xr:uid="{D96BE48B-1479-474B-8557-6BC1EC696F2B}"/>
    <cellStyle name="Berechnung 2 2" xfId="97" xr:uid="{9F1D600D-2566-49C1-BFDD-8C7B15163DF5}"/>
    <cellStyle name="Berechnung 2 2 2" xfId="1552" xr:uid="{B66318D3-D422-47D7-BD21-FF03F98F6CBE}"/>
    <cellStyle name="Berechnung 2 2 3" xfId="1601" xr:uid="{946C8A38-387E-451E-A735-8BB827C101D8}"/>
    <cellStyle name="Berechnung 2 2 4" xfId="1611" xr:uid="{FF0C2C3D-F49D-4E62-A3AA-B4B26902D62C}"/>
    <cellStyle name="Berechnung 2 3" xfId="370" xr:uid="{AEF0F384-424F-42C8-BED0-877603E75717}"/>
    <cellStyle name="Berechnung 2 4" xfId="1553" xr:uid="{C61ABF7A-07DD-4D49-87C9-6182046C3F49}"/>
    <cellStyle name="Berechnung 2 5" xfId="1617" xr:uid="{4DEA01B2-4BB3-4DA1-AE12-4EE4F83FFD5E}"/>
    <cellStyle name="Berechnung 2 6" xfId="1574" xr:uid="{D3D90A72-4F47-4A38-BDD9-C1B4DB16AB07}"/>
    <cellStyle name="Bold GHG Numbers (0.00)" xfId="98" xr:uid="{A225DC6B-185A-46CA-AF3C-279B48A97537}"/>
    <cellStyle name="Calculation" xfId="99" xr:uid="{9586E5E2-952F-4A00-93DA-191A22957942}"/>
    <cellStyle name="Calculation 2" xfId="1551" xr:uid="{A0B5B653-69D1-440D-A5F2-EF2BB4AADE27}"/>
    <cellStyle name="Calculation 3" xfId="1610" xr:uid="{3FF99FD7-95C9-4A9F-83D7-E883CA36FAE5}"/>
    <cellStyle name="Calculation 4" xfId="1536" xr:uid="{62143113-1D0C-4D62-9DC7-6137699EDAA8}"/>
    <cellStyle name="Čárka 2" xfId="100" xr:uid="{3D6E88E9-5F68-49FB-9A0A-6CD2E9B1B24C}"/>
    <cellStyle name="Čárka 2 2" xfId="283" xr:uid="{17ED7F46-F0E9-4F61-9339-DE894680E803}"/>
    <cellStyle name="Čárka 2 2 2" xfId="392" xr:uid="{953957D9-8DB8-4D12-85E8-B9BA04DBEF08}"/>
    <cellStyle name="Čárka 2 2 2 2" xfId="598" xr:uid="{B43D8FFB-E383-4201-BC4D-1FA22650C180}"/>
    <cellStyle name="Čárka 2 2 2 2 2" xfId="895" xr:uid="{EC3A0DF0-8888-4B5A-ACDF-F557508A454F}"/>
    <cellStyle name="Čárka 2 2 2 2 2 2" xfId="1489" xr:uid="{66BB031A-F6D7-40C6-9B5F-E6BE0DC15586}"/>
    <cellStyle name="Čárka 2 2 2 2 3" xfId="1192" xr:uid="{710D7D0B-ABD5-4E55-9EC0-CCB6775CD994}"/>
    <cellStyle name="Čárka 2 2 2 3" xfId="499" xr:uid="{8ECDED3F-DB12-457B-ACA4-FBBC91624593}"/>
    <cellStyle name="Čárka 2 2 2 3 2" xfId="796" xr:uid="{D767142B-E487-44D3-A921-8122CFBC1F4F}"/>
    <cellStyle name="Čárka 2 2 2 3 2 2" xfId="1390" xr:uid="{AE689BDF-D437-4513-B786-A572BE3C7B03}"/>
    <cellStyle name="Čárka 2 2 2 3 3" xfId="1093" xr:uid="{659A77AD-1940-4FF0-89FD-AA1689DBD5D9}"/>
    <cellStyle name="Čárka 2 2 2 4" xfId="697" xr:uid="{A4F1393F-9EE6-4652-8ECB-B26E58160076}"/>
    <cellStyle name="Čárka 2 2 2 4 2" xfId="1291" xr:uid="{52663F46-7D26-4670-9F06-522597F0AB8B}"/>
    <cellStyle name="Čárka 2 2 2 5" xfId="994" xr:uid="{3113E4FA-E8DF-44CC-B9F6-49CC5191AC3B}"/>
    <cellStyle name="Čárka 2 2 3" xfId="549" xr:uid="{434D5924-1C66-44E2-ACFC-5A2162BA7D7B}"/>
    <cellStyle name="Čárka 2 2 3 2" xfId="846" xr:uid="{B6C97015-EF0D-440F-8BD3-F68499982C25}"/>
    <cellStyle name="Čárka 2 2 3 2 2" xfId="1440" xr:uid="{FB44C188-699B-40F5-822B-406B7E720A04}"/>
    <cellStyle name="Čárka 2 2 3 3" xfId="1143" xr:uid="{1633C5F5-337A-4C45-B38C-07D850DB33FE}"/>
    <cellStyle name="Čárka 2 2 4" xfId="450" xr:uid="{59ABB5BE-4D0B-4BBE-B57F-41290205FF05}"/>
    <cellStyle name="Čárka 2 2 4 2" xfId="747" xr:uid="{20DA49F9-A5C6-4C97-BF84-16154B7A6639}"/>
    <cellStyle name="Čárka 2 2 4 2 2" xfId="1341" xr:uid="{8A6F574A-C1D3-4A60-9B91-B77E28BE82D6}"/>
    <cellStyle name="Čárka 2 2 4 3" xfId="1044" xr:uid="{C3129274-6D44-44B9-B3B1-FF9B307A8974}"/>
    <cellStyle name="Čárka 2 2 5" xfId="648" xr:uid="{5EF71B2B-39BF-432B-91F3-856E19E16B3C}"/>
    <cellStyle name="Čárka 2 2 5 2" xfId="1242" xr:uid="{A0D15325-2F3B-438A-8067-0A1F712A11BC}"/>
    <cellStyle name="Čárka 2 2 6" xfId="945" xr:uid="{51B0679A-CF0D-439B-97BC-FB65598232E8}"/>
    <cellStyle name="Čárka 2 3" xfId="299" xr:uid="{FB2C840D-523C-4DE5-9C14-523E421503DA}"/>
    <cellStyle name="Čárka 2 3 2" xfId="408" xr:uid="{CCF40CD8-6A3A-4F5C-A3C6-F7221C6F8CA7}"/>
    <cellStyle name="Čárka 2 3 2 2" xfId="614" xr:uid="{BD41FB81-D747-4A07-9D71-69DE06CBDB06}"/>
    <cellStyle name="Čárka 2 3 2 2 2" xfId="911" xr:uid="{C4E3394C-B271-4F86-94B8-CCE5B25845EE}"/>
    <cellStyle name="Čárka 2 3 2 2 2 2" xfId="1505" xr:uid="{E4E71343-F86B-489E-9B1F-D46F575636E9}"/>
    <cellStyle name="Čárka 2 3 2 2 3" xfId="1208" xr:uid="{4872D1B1-B879-48B1-8F55-786DF1A2985D}"/>
    <cellStyle name="Čárka 2 3 2 3" xfId="515" xr:uid="{9BA9C320-A3C8-41BC-8050-697077A35587}"/>
    <cellStyle name="Čárka 2 3 2 3 2" xfId="812" xr:uid="{85EC2D53-3A3D-491F-A372-8C10EBC3A47F}"/>
    <cellStyle name="Čárka 2 3 2 3 2 2" xfId="1406" xr:uid="{E68CC6E8-A516-4E4F-A212-9A3D0DFA6236}"/>
    <cellStyle name="Čárka 2 3 2 3 3" xfId="1109" xr:uid="{F23D55EF-2F92-4B34-BFBE-200913933FBB}"/>
    <cellStyle name="Čárka 2 3 2 4" xfId="713" xr:uid="{61B113AE-6643-4B9F-8724-AD82A86A5E41}"/>
    <cellStyle name="Čárka 2 3 2 4 2" xfId="1307" xr:uid="{512F7AF8-2076-46F3-ABEF-9ECDFA6402A3}"/>
    <cellStyle name="Čárka 2 3 2 5" xfId="1010" xr:uid="{24D101C1-02CE-49A5-910F-5B8DCB7BE15A}"/>
    <cellStyle name="Čárka 2 3 3" xfId="565" xr:uid="{8C38246F-5695-4C69-86D4-875FE62973C5}"/>
    <cellStyle name="Čárka 2 3 3 2" xfId="862" xr:uid="{B1782846-4940-45C5-9EAF-2EF6FDF711D7}"/>
    <cellStyle name="Čárka 2 3 3 2 2" xfId="1456" xr:uid="{B5BA0419-7FD7-455D-B4BD-5CBCD062777D}"/>
    <cellStyle name="Čárka 2 3 3 3" xfId="1159" xr:uid="{F2E0A730-33C7-4ACF-BA29-5627BA41B1A7}"/>
    <cellStyle name="Čárka 2 3 4" xfId="466" xr:uid="{4026D1D7-8052-4E60-A572-13E36D0EAF5B}"/>
    <cellStyle name="Čárka 2 3 4 2" xfId="763" xr:uid="{4A670790-77D2-4D5F-BC32-1B66016A543D}"/>
    <cellStyle name="Čárka 2 3 4 2 2" xfId="1357" xr:uid="{3D6F2E01-A275-497D-BAF6-0F2C9A9FA040}"/>
    <cellStyle name="Čárka 2 3 4 3" xfId="1060" xr:uid="{A2E95324-6135-42F7-A04E-2555A2E3707E}"/>
    <cellStyle name="Čárka 2 3 5" xfId="664" xr:uid="{5E0AC759-084B-43CA-9449-0F22E702E6A4}"/>
    <cellStyle name="Čárka 2 3 5 2" xfId="1258" xr:uid="{EFDFA52B-9796-4033-A891-332F3A19571E}"/>
    <cellStyle name="Čárka 2 3 6" xfId="961" xr:uid="{5063245C-1EFC-425C-8ABA-FCDCDC7EE81B}"/>
    <cellStyle name="Čárka 2 4" xfId="321" xr:uid="{75337DFA-45D2-4A52-AD53-2315DDA46DF0}"/>
    <cellStyle name="Čárka 2 4 2" xfId="581" xr:uid="{05E14854-C156-4A88-B314-1341AA010B16}"/>
    <cellStyle name="Čárka 2 4 2 2" xfId="878" xr:uid="{2F44D59F-7529-4A42-9306-D7549DAFABF4}"/>
    <cellStyle name="Čárka 2 4 2 2 2" xfId="1472" xr:uid="{4BEF17E1-356B-47E0-86E7-391CBC1CC714}"/>
    <cellStyle name="Čárka 2 4 2 3" xfId="1175" xr:uid="{72CD2E1C-ADDB-4B17-B6EF-F5758947704B}"/>
    <cellStyle name="Čárka 2 4 3" xfId="482" xr:uid="{DECB91FD-9ABD-436E-928A-11B5C2B674A0}"/>
    <cellStyle name="Čárka 2 4 3 2" xfId="779" xr:uid="{83C607EE-7FB9-435A-9099-22B4AD120F12}"/>
    <cellStyle name="Čárka 2 4 3 2 2" xfId="1373" xr:uid="{61212A5B-D78E-4394-AC8F-0FF0BA1402E8}"/>
    <cellStyle name="Čárka 2 4 3 3" xfId="1076" xr:uid="{D57A5535-F9F2-4B48-88F8-ACF41D801903}"/>
    <cellStyle name="Čárka 2 4 4" xfId="680" xr:uid="{0DDC8385-C0C9-4B78-B36F-2CC9A2D6837C}"/>
    <cellStyle name="Čárka 2 4 4 2" xfId="1274" xr:uid="{26AC2931-126C-494B-9550-70588B7BD732}"/>
    <cellStyle name="Čárka 2 4 5" xfId="977" xr:uid="{A64C5761-4E67-4C8F-B6B7-29F1287E2715}"/>
    <cellStyle name="Čárka 2 5" xfId="533" xr:uid="{ADCB1277-0A26-45F9-9B55-49E96E538893}"/>
    <cellStyle name="Čárka 2 5 2" xfId="830" xr:uid="{4C39B0E2-164F-435D-8330-6374F3E9E711}"/>
    <cellStyle name="Čárka 2 5 2 2" xfId="1424" xr:uid="{21E0492A-540D-4A1A-BD3D-9D4FDDF083BA}"/>
    <cellStyle name="Čárka 2 5 3" xfId="1127" xr:uid="{5821B818-0555-4B14-8B6E-B8AA0F50926D}"/>
    <cellStyle name="Čárka 2 6" xfId="434" xr:uid="{F1844FBE-9064-4CE5-A074-732810822A35}"/>
    <cellStyle name="Čárka 2 6 2" xfId="731" xr:uid="{940FE4B8-3123-45DD-8AF7-1FFD21E0B558}"/>
    <cellStyle name="Čárka 2 6 2 2" xfId="1325" xr:uid="{A47802F6-3DC1-47CD-B22A-19A636D18694}"/>
    <cellStyle name="Čárka 2 6 3" xfId="1028" xr:uid="{FD59069B-35F7-4336-9419-E1759C2075A9}"/>
    <cellStyle name="Čárka 2 7" xfId="632" xr:uid="{B23E45BF-0D16-4EC9-B24A-99DFF2FFE608}"/>
    <cellStyle name="Čárka 2 7 2" xfId="1226" xr:uid="{5DFF8A34-153D-40C7-ACF0-A97692AC779D}"/>
    <cellStyle name="Čárka 2 8" xfId="929" xr:uid="{D4E63233-EC9E-4B71-8C93-8340E165FB33}"/>
    <cellStyle name="Čárka 3" xfId="101" xr:uid="{1B9D829F-8E9E-4608-B7DC-EC6C5EF6D4DE}"/>
    <cellStyle name="Čárka 3 2" xfId="284" xr:uid="{D35B241E-E8C9-44CC-AA80-9F90A27A0257}"/>
    <cellStyle name="Čárka 3 2 2" xfId="393" xr:uid="{3801576B-5061-43DC-B0CB-0879F2331E87}"/>
    <cellStyle name="Čárka 3 2 2 2" xfId="599" xr:uid="{B4904EAE-198B-465C-85C9-A663ABB4E21F}"/>
    <cellStyle name="Čárka 3 2 2 2 2" xfId="896" xr:uid="{2BB0F9F0-27EF-4C9E-801F-68CFBABACB98}"/>
    <cellStyle name="Čárka 3 2 2 2 2 2" xfId="1490" xr:uid="{D00DEC4B-CAFA-4F81-A691-80725014BE9A}"/>
    <cellStyle name="Čárka 3 2 2 2 3" xfId="1193" xr:uid="{5D7FF51E-0DAD-489A-8F55-3507AD2CDC37}"/>
    <cellStyle name="Čárka 3 2 2 3" xfId="500" xr:uid="{C8C90E88-C361-4029-9809-A7DEE91B20AE}"/>
    <cellStyle name="Čárka 3 2 2 3 2" xfId="797" xr:uid="{9A1E8EE2-6B39-465B-9289-5122615C834B}"/>
    <cellStyle name="Čárka 3 2 2 3 2 2" xfId="1391" xr:uid="{7D086799-B156-4C61-BD45-9855E8136F5A}"/>
    <cellStyle name="Čárka 3 2 2 3 3" xfId="1094" xr:uid="{277A9B9E-48E1-424C-90DD-F38F6545C9EA}"/>
    <cellStyle name="Čárka 3 2 2 4" xfId="698" xr:uid="{A4705557-422E-4B95-8FAC-BDCA43ED9888}"/>
    <cellStyle name="Čárka 3 2 2 4 2" xfId="1292" xr:uid="{9BBAB6F8-1038-4554-ABD0-F9353BB5DE0F}"/>
    <cellStyle name="Čárka 3 2 2 5" xfId="995" xr:uid="{E42BD688-DFC5-4543-9A2A-C1DA4CAD7E76}"/>
    <cellStyle name="Čárka 3 2 3" xfId="550" xr:uid="{6E6EAFD8-9FD7-43A7-9B31-80063CF4EA90}"/>
    <cellStyle name="Čárka 3 2 3 2" xfId="847" xr:uid="{E20C8945-7D5B-4170-8F1D-2C9BA7A355FC}"/>
    <cellStyle name="Čárka 3 2 3 2 2" xfId="1441" xr:uid="{2B137D40-E644-4EC1-A9A4-92F1DABA2FA3}"/>
    <cellStyle name="Čárka 3 2 3 3" xfId="1144" xr:uid="{C7AE3622-F81B-4798-A23A-9B1388B22665}"/>
    <cellStyle name="Čárka 3 2 4" xfId="451" xr:uid="{7ACBB986-4593-4959-904A-0DB12EB57DCB}"/>
    <cellStyle name="Čárka 3 2 4 2" xfId="748" xr:uid="{D689EA73-E2A3-4093-A4D1-8D86F90D4FA5}"/>
    <cellStyle name="Čárka 3 2 4 2 2" xfId="1342" xr:uid="{98138480-9C5D-483D-BBC4-09E6E27110C6}"/>
    <cellStyle name="Čárka 3 2 4 3" xfId="1045" xr:uid="{6AB10536-23E0-4308-AB22-71D38C2FA3B2}"/>
    <cellStyle name="Čárka 3 2 5" xfId="649" xr:uid="{20F93D70-A921-4EB9-B328-645A39C1CD61}"/>
    <cellStyle name="Čárka 3 2 5 2" xfId="1243" xr:uid="{EA8A0CB4-4DAA-4D59-9DA0-3CE0561D6260}"/>
    <cellStyle name="Čárka 3 2 6" xfId="946" xr:uid="{63357346-2AE1-4394-812C-42793114B56A}"/>
    <cellStyle name="Čárka 3 3" xfId="300" xr:uid="{2638C43C-23FD-4318-95DF-05786C5DCBDB}"/>
    <cellStyle name="Čárka 3 3 2" xfId="409" xr:uid="{388FF979-3459-4F1C-BE29-D4EBA1A0F957}"/>
    <cellStyle name="Čárka 3 3 2 2" xfId="615" xr:uid="{05CFCA86-7F60-46D0-A083-807A3D3A7224}"/>
    <cellStyle name="Čárka 3 3 2 2 2" xfId="912" xr:uid="{598BDDA0-F681-4A06-B2B0-715E53CA0E80}"/>
    <cellStyle name="Čárka 3 3 2 2 2 2" xfId="1506" xr:uid="{7400142C-FA92-4A58-8652-0973489E9690}"/>
    <cellStyle name="Čárka 3 3 2 2 3" xfId="1209" xr:uid="{D60516AE-DB92-41E6-AF31-30E4FFB21183}"/>
    <cellStyle name="Čárka 3 3 2 3" xfId="516" xr:uid="{C01E2054-1150-4865-A86F-8DF3A68D73BC}"/>
    <cellStyle name="Čárka 3 3 2 3 2" xfId="813" xr:uid="{EAB21B3C-5FD8-4D90-94E3-F846F69490BF}"/>
    <cellStyle name="Čárka 3 3 2 3 2 2" xfId="1407" xr:uid="{A671386F-D1F1-4C93-BC54-DD567EB7FD03}"/>
    <cellStyle name="Čárka 3 3 2 3 3" xfId="1110" xr:uid="{02C95FFB-B6C2-4D05-A584-BDC95E009CA0}"/>
    <cellStyle name="Čárka 3 3 2 4" xfId="714" xr:uid="{7EB01DEE-5BD1-4434-84C4-269AF2D8AFB2}"/>
    <cellStyle name="Čárka 3 3 2 4 2" xfId="1308" xr:uid="{D5D00936-B1DD-482F-8E41-70A9273DBB53}"/>
    <cellStyle name="Čárka 3 3 2 5" xfId="1011" xr:uid="{E0885A44-1477-4880-8754-26D841359178}"/>
    <cellStyle name="Čárka 3 3 3" xfId="566" xr:uid="{ABD6F3D7-CFE3-4871-8CD7-1FBB039A80DF}"/>
    <cellStyle name="Čárka 3 3 3 2" xfId="863" xr:uid="{D0FEA885-4DB7-4310-A748-9996B948EA44}"/>
    <cellStyle name="Čárka 3 3 3 2 2" xfId="1457" xr:uid="{965804CA-DE49-4AAC-964C-75C5DC1F5835}"/>
    <cellStyle name="Čárka 3 3 3 3" xfId="1160" xr:uid="{D8CAC21B-8A03-4F1D-9FDE-09A7E0B2BBF2}"/>
    <cellStyle name="Čárka 3 3 4" xfId="467" xr:uid="{7F24B491-98ED-494C-A1ED-55C75848258A}"/>
    <cellStyle name="Čárka 3 3 4 2" xfId="764" xr:uid="{195C7C7B-32F3-4A42-8AFC-3BC69B2179EF}"/>
    <cellStyle name="Čárka 3 3 4 2 2" xfId="1358" xr:uid="{67C731EE-5C8D-4E19-A759-6845A54089FD}"/>
    <cellStyle name="Čárka 3 3 4 3" xfId="1061" xr:uid="{B1483AF8-C9BE-45CC-BFB1-CD521C6BFE1A}"/>
    <cellStyle name="Čárka 3 3 5" xfId="665" xr:uid="{C1CAE813-D11D-4A5B-8070-1375DCD81BBE}"/>
    <cellStyle name="Čárka 3 3 5 2" xfId="1259" xr:uid="{D0A0C9EF-007D-43C8-9F93-16C01994AE33}"/>
    <cellStyle name="Čárka 3 3 6" xfId="962" xr:uid="{EFA4EAAD-01B4-4C63-8CAE-61B3CF523E09}"/>
    <cellStyle name="Čárka 3 4" xfId="322" xr:uid="{1380981F-292F-4684-B415-1B418D42085F}"/>
    <cellStyle name="Čárka 3 4 2" xfId="582" xr:uid="{70FAED11-DB91-4FF4-A150-286B52179328}"/>
    <cellStyle name="Čárka 3 4 2 2" xfId="879" xr:uid="{AD2455CE-1233-4398-9640-2473E03B1D1E}"/>
    <cellStyle name="Čárka 3 4 2 2 2" xfId="1473" xr:uid="{BD0FF072-783D-4320-A0C3-6665E3C84B1A}"/>
    <cellStyle name="Čárka 3 4 2 3" xfId="1176" xr:uid="{9A6DDF72-E8EA-421A-BD36-BC60C2A0CDA6}"/>
    <cellStyle name="Čárka 3 4 3" xfId="483" xr:uid="{7376C435-1FEC-44F6-A68C-E39A568C2A05}"/>
    <cellStyle name="Čárka 3 4 3 2" xfId="780" xr:uid="{1EE62945-76B7-4EEA-9FB4-4B7C9D9D0A49}"/>
    <cellStyle name="Čárka 3 4 3 2 2" xfId="1374" xr:uid="{A994C8DB-767B-45C8-B4A9-1CE961728729}"/>
    <cellStyle name="Čárka 3 4 3 3" xfId="1077" xr:uid="{15BFEEEA-AC96-409E-946B-DD50ECA65B61}"/>
    <cellStyle name="Čárka 3 4 4" xfId="681" xr:uid="{06603C47-5A69-40B9-B267-AAD01C3EB52D}"/>
    <cellStyle name="Čárka 3 4 4 2" xfId="1275" xr:uid="{F19BD724-E1C4-451B-B868-BAF6F6B188EA}"/>
    <cellStyle name="Čárka 3 4 5" xfId="978" xr:uid="{F5261445-3289-48F8-B765-22481B0B4030}"/>
    <cellStyle name="Čárka 3 5" xfId="534" xr:uid="{17225964-64AE-4BEE-B5CC-D8614205C2D3}"/>
    <cellStyle name="Čárka 3 5 2" xfId="831" xr:uid="{A026A4AB-B67D-4FAC-92A6-310CB5CC4484}"/>
    <cellStyle name="Čárka 3 5 2 2" xfId="1425" xr:uid="{12FD3525-A9BC-4677-9673-4FA198CADE19}"/>
    <cellStyle name="Čárka 3 5 3" xfId="1128" xr:uid="{4B7F726B-9E6A-4D8D-988B-055FB8716614}"/>
    <cellStyle name="Čárka 3 6" xfId="435" xr:uid="{B78749CF-CEEB-4684-9FB9-6E8A1CD9AB49}"/>
    <cellStyle name="Čárka 3 6 2" xfId="732" xr:uid="{DA1727EA-F0D1-435E-94C5-3A1CF46B2723}"/>
    <cellStyle name="Čárka 3 6 2 2" xfId="1326" xr:uid="{1AAE2F2A-39A7-4B96-9B6A-77C36739C1C2}"/>
    <cellStyle name="Čárka 3 6 3" xfId="1029" xr:uid="{42C473B2-772C-4973-BACF-B65C7E40C00B}"/>
    <cellStyle name="Čárka 3 7" xfId="633" xr:uid="{FB1728D8-465B-4D35-8E47-B57465C5998A}"/>
    <cellStyle name="Čárka 3 7 2" xfId="1227" xr:uid="{F976E3CE-30CB-4C23-95E1-BE77A5E2F1D0}"/>
    <cellStyle name="Čárka 3 8" xfId="930" xr:uid="{CA443E83-3060-4330-8CD0-4099CE9BD5A3}"/>
    <cellStyle name="ČEPS" xfId="339" xr:uid="{69262F71-CAEA-43C2-8B28-D57D4F3B8758}"/>
    <cellStyle name="Check Cell" xfId="102" xr:uid="{977953FF-17FE-457E-95EC-570C1B75E650}"/>
    <cellStyle name="Constants" xfId="103" xr:uid="{23F6F633-037B-45E3-A3F8-AD6775B59C4F}"/>
    <cellStyle name="CustomCellsOrange" xfId="104" xr:uid="{C7608427-CCE4-4B2B-AB93-C6D5DBC6E915}"/>
    <cellStyle name="CustomizationCells" xfId="105" xr:uid="{E4D7C911-A630-4485-9D3A-44C061A52B26}"/>
    <cellStyle name="CustomizationGreenCells" xfId="106" xr:uid="{C4615687-7604-44BB-A916-45786918CE15}"/>
    <cellStyle name="Dezimal [0] 2" xfId="107" xr:uid="{1557579C-DD24-4041-B4A4-65ED0A83CDDE}"/>
    <cellStyle name="Dezimal [0] 2 2" xfId="285" xr:uid="{66EBE24D-29F7-49C7-AC11-A17BB1E6D34F}"/>
    <cellStyle name="Dezimal [0] 2 2 2" xfId="394" xr:uid="{93DD9E83-D4EA-404A-A1DC-70C705E4F669}"/>
    <cellStyle name="Dezimal [0] 2 2 2 2" xfId="600" xr:uid="{4FE51ECE-D75D-4CB6-BB82-ECFC102D24ED}"/>
    <cellStyle name="Dezimal [0] 2 2 2 2 2" xfId="897" xr:uid="{E91BAF89-CBDA-49FD-8BE4-CE0F9ED9CB18}"/>
    <cellStyle name="Dezimal [0] 2 2 2 2 2 2" xfId="1491" xr:uid="{A61624E0-6427-49C2-A6B3-07E029D38114}"/>
    <cellStyle name="Dezimal [0] 2 2 2 2 3" xfId="1194" xr:uid="{07353450-0109-4378-A4B2-47C5B62EEB39}"/>
    <cellStyle name="Dezimal [0] 2 2 2 3" xfId="501" xr:uid="{C960857D-F6F7-45E7-AAA4-50806EFD1B4C}"/>
    <cellStyle name="Dezimal [0] 2 2 2 3 2" xfId="798" xr:uid="{78915AFC-C0CA-4458-9A4C-809A6D36E775}"/>
    <cellStyle name="Dezimal [0] 2 2 2 3 2 2" xfId="1392" xr:uid="{56AB8A3C-A2E3-4F38-BB1E-A01FFB1C7434}"/>
    <cellStyle name="Dezimal [0] 2 2 2 3 3" xfId="1095" xr:uid="{7D25038E-0D3B-4BE2-8E53-D1F682C8C32A}"/>
    <cellStyle name="Dezimal [0] 2 2 2 4" xfId="699" xr:uid="{B8646D8E-42C8-481A-98E4-3E18EAF2C785}"/>
    <cellStyle name="Dezimal [0] 2 2 2 4 2" xfId="1293" xr:uid="{E350AE06-58EE-4075-8951-87F1970AE026}"/>
    <cellStyle name="Dezimal [0] 2 2 2 5" xfId="996" xr:uid="{3C9E994D-42AA-4E9F-B44B-8C9B8DB6989C}"/>
    <cellStyle name="Dezimal [0] 2 2 3" xfId="551" xr:uid="{EEFEB51A-AC2D-4DA0-BB8D-08515756FF20}"/>
    <cellStyle name="Dezimal [0] 2 2 3 2" xfId="848" xr:uid="{683A791C-502F-4255-91AC-B5046608642A}"/>
    <cellStyle name="Dezimal [0] 2 2 3 2 2" xfId="1442" xr:uid="{08E3A3B8-A46C-49E1-AB69-CF6226C780C0}"/>
    <cellStyle name="Dezimal [0] 2 2 3 3" xfId="1145" xr:uid="{40AA81AB-6F35-4277-A729-F18B80D47BE9}"/>
    <cellStyle name="Dezimal [0] 2 2 4" xfId="452" xr:uid="{5F034CB5-D9C0-4266-93E2-F2F2BBC90721}"/>
    <cellStyle name="Dezimal [0] 2 2 4 2" xfId="749" xr:uid="{DC25633D-0EA3-496C-A7DA-2E09FB9383BA}"/>
    <cellStyle name="Dezimal [0] 2 2 4 2 2" xfId="1343" xr:uid="{C75A1ABA-F75E-47C3-A2E9-550204E4A5E6}"/>
    <cellStyle name="Dezimal [0] 2 2 4 3" xfId="1046" xr:uid="{4618DB08-8BE1-4A32-B12F-03C86072D2A4}"/>
    <cellStyle name="Dezimal [0] 2 2 5" xfId="650" xr:uid="{CFB27262-1CB3-40B3-80AC-D0544FFC6E96}"/>
    <cellStyle name="Dezimal [0] 2 2 5 2" xfId="1244" xr:uid="{945C8D8B-0C39-4281-8398-F53117255E41}"/>
    <cellStyle name="Dezimal [0] 2 2 6" xfId="947" xr:uid="{6195C3C4-5192-4D7B-AF76-C4CEC3CEEDB7}"/>
    <cellStyle name="Dezimal [0] 2 3" xfId="301" xr:uid="{0A3FF13E-3029-4B4A-BEEE-2C59C12917A1}"/>
    <cellStyle name="Dezimal [0] 2 3 2" xfId="410" xr:uid="{DFF24A62-4603-4648-8EAC-D23831ED45D2}"/>
    <cellStyle name="Dezimal [0] 2 3 2 2" xfId="616" xr:uid="{64112998-A7C9-4384-BD62-F59D6FBDE0B7}"/>
    <cellStyle name="Dezimal [0] 2 3 2 2 2" xfId="913" xr:uid="{4150F733-2269-4F3D-881B-0437D1B4DDE1}"/>
    <cellStyle name="Dezimal [0] 2 3 2 2 2 2" xfId="1507" xr:uid="{E00B467E-FE9D-4D9F-9352-05BADE2EC73F}"/>
    <cellStyle name="Dezimal [0] 2 3 2 2 3" xfId="1210" xr:uid="{A2507487-3D71-466D-8779-857787CC4A18}"/>
    <cellStyle name="Dezimal [0] 2 3 2 3" xfId="517" xr:uid="{12CC1F75-1C90-4D78-9578-4D29A50E2DFE}"/>
    <cellStyle name="Dezimal [0] 2 3 2 3 2" xfId="814" xr:uid="{85CE662C-D41D-4F71-B5B5-46A5010FAED4}"/>
    <cellStyle name="Dezimal [0] 2 3 2 3 2 2" xfId="1408" xr:uid="{D65CB383-EF65-4590-9839-FCD83341A89E}"/>
    <cellStyle name="Dezimal [0] 2 3 2 3 3" xfId="1111" xr:uid="{A0CA73C8-64BB-4F08-A24B-25CB4D66976C}"/>
    <cellStyle name="Dezimal [0] 2 3 2 4" xfId="715" xr:uid="{7B9ABEE1-0461-4BCB-A7E9-12BA06599EA2}"/>
    <cellStyle name="Dezimal [0] 2 3 2 4 2" xfId="1309" xr:uid="{4F9FC20E-87C5-4B25-A89F-A51F36D04BEC}"/>
    <cellStyle name="Dezimal [0] 2 3 2 5" xfId="1012" xr:uid="{2410796A-BA38-4CD6-AA1A-3D8F270F6325}"/>
    <cellStyle name="Dezimal [0] 2 3 3" xfId="567" xr:uid="{4F6A5F4A-015D-4472-932B-574A8188D1EE}"/>
    <cellStyle name="Dezimal [0] 2 3 3 2" xfId="864" xr:uid="{C9AB0BEA-EA66-41F7-9226-3DC3C71EB721}"/>
    <cellStyle name="Dezimal [0] 2 3 3 2 2" xfId="1458" xr:uid="{64BF5B8E-0B21-437E-AC2D-FD22497980E8}"/>
    <cellStyle name="Dezimal [0] 2 3 3 3" xfId="1161" xr:uid="{7AE008E7-F151-432F-A706-33948CAC30AD}"/>
    <cellStyle name="Dezimal [0] 2 3 4" xfId="468" xr:uid="{5E72CCBE-27D8-4984-84B1-7FEF31FA7CD8}"/>
    <cellStyle name="Dezimal [0] 2 3 4 2" xfId="765" xr:uid="{383CE43E-767C-4CC0-A935-4D304AA36A3B}"/>
    <cellStyle name="Dezimal [0] 2 3 4 2 2" xfId="1359" xr:uid="{7264FC08-52E6-4C89-8AFD-7FE9A17F5774}"/>
    <cellStyle name="Dezimal [0] 2 3 4 3" xfId="1062" xr:uid="{2CA70434-822E-4145-8F89-3B01E4A15C03}"/>
    <cellStyle name="Dezimal [0] 2 3 5" xfId="666" xr:uid="{A47C32DD-7155-4030-BE71-1B2435A264EC}"/>
    <cellStyle name="Dezimal [0] 2 3 5 2" xfId="1260" xr:uid="{3A2EA3EF-4103-4884-8F28-7E1A29E66597}"/>
    <cellStyle name="Dezimal [0] 2 3 6" xfId="963" xr:uid="{AD441782-F51D-4899-B4BE-5D2E47A005E2}"/>
    <cellStyle name="Dezimal [0] 2 4" xfId="323" xr:uid="{CA532DCB-04F9-434B-98C7-244DB5449DBD}"/>
    <cellStyle name="Dezimal [0] 2 4 2" xfId="583" xr:uid="{85489AA2-27DE-4968-AF9F-6204EF0CC781}"/>
    <cellStyle name="Dezimal [0] 2 4 2 2" xfId="880" xr:uid="{77856E75-E087-4321-BD7C-55906C45B557}"/>
    <cellStyle name="Dezimal [0] 2 4 2 2 2" xfId="1474" xr:uid="{B8E0D84C-6845-4EF8-AB08-DD2FE893D124}"/>
    <cellStyle name="Dezimal [0] 2 4 2 3" xfId="1177" xr:uid="{A367BA76-43BE-4466-A234-CA9CC06BC816}"/>
    <cellStyle name="Dezimal [0] 2 4 3" xfId="484" xr:uid="{1C2756F2-C177-4F73-8E9F-A123C75A121B}"/>
    <cellStyle name="Dezimal [0] 2 4 3 2" xfId="781" xr:uid="{89B7FF09-4742-4D95-95D6-38D3040B3A75}"/>
    <cellStyle name="Dezimal [0] 2 4 3 2 2" xfId="1375" xr:uid="{9EBC6B4F-6CB3-4AF0-B937-63919EE41EAE}"/>
    <cellStyle name="Dezimal [0] 2 4 3 3" xfId="1078" xr:uid="{1B53E3E4-C298-479E-884D-15182128B6B6}"/>
    <cellStyle name="Dezimal [0] 2 4 4" xfId="682" xr:uid="{6F2D2FC5-0B66-465D-BFD9-2D95B8C1C426}"/>
    <cellStyle name="Dezimal [0] 2 4 4 2" xfId="1276" xr:uid="{FE3D85FD-539B-46EA-A7C2-97ADD1E2DE7A}"/>
    <cellStyle name="Dezimal [0] 2 4 5" xfId="979" xr:uid="{98A2210C-298E-4E17-AEE8-428A94F9E04A}"/>
    <cellStyle name="Dezimal [0] 2 5" xfId="535" xr:uid="{00490C37-FF57-41A7-B9B2-1BE9ABC35007}"/>
    <cellStyle name="Dezimal [0] 2 5 2" xfId="832" xr:uid="{9AF7A233-79EB-4962-8101-44AB71DC4293}"/>
    <cellStyle name="Dezimal [0] 2 5 2 2" xfId="1426" xr:uid="{760DD481-0AA9-4B89-BA65-BF1601580D3A}"/>
    <cellStyle name="Dezimal [0] 2 5 3" xfId="1129" xr:uid="{F6AC6830-E91E-4B75-9842-BBF09D63A301}"/>
    <cellStyle name="Dezimal [0] 2 6" xfId="436" xr:uid="{D797323C-F435-4A29-95C3-ED6DEFB8E835}"/>
    <cellStyle name="Dezimal [0] 2 6 2" xfId="733" xr:uid="{22AFC274-65A6-43A5-8C83-D6BE4ED4FE3B}"/>
    <cellStyle name="Dezimal [0] 2 6 2 2" xfId="1327" xr:uid="{B9EA6277-FA7D-4793-A179-75451EE6A07C}"/>
    <cellStyle name="Dezimal [0] 2 6 3" xfId="1030" xr:uid="{B9ED8D9A-1686-4E5D-A616-B3EF11F89CA5}"/>
    <cellStyle name="Dezimal [0] 2 7" xfId="634" xr:uid="{1C9F43E1-0153-4805-A9C5-E1E5E1B86E8E}"/>
    <cellStyle name="Dezimal [0] 2 7 2" xfId="1228" xr:uid="{46908C4D-AD34-4868-A865-02B7421BFEE8}"/>
    <cellStyle name="Dezimal [0] 2 8" xfId="931" xr:uid="{311E6E01-1185-49C5-8546-9507B4772639}"/>
    <cellStyle name="DocBox_EmptyRow" xfId="108" xr:uid="{F9BD06D7-49F6-4026-8398-5D93F79E9BC7}"/>
    <cellStyle name="Eingabe 2" xfId="109" xr:uid="{51F7E949-980F-4E8B-B63D-197FFEF1AF2A}"/>
    <cellStyle name="Eingabe 2 2" xfId="110" xr:uid="{7A19A703-0947-4AED-8CA7-CDC503C2EA6F}"/>
    <cellStyle name="Eingabe 2 2 2" xfId="1547" xr:uid="{597D2CD2-20B4-4C7D-983D-5FC705F8010C}"/>
    <cellStyle name="Eingabe 2 2 3" xfId="1580" xr:uid="{CE6C75FB-050C-4870-B20A-6277523461AF}"/>
    <cellStyle name="Eingabe 2 2 4" xfId="1581" xr:uid="{508B5144-6719-481B-9E9D-DB830AB4896D}"/>
    <cellStyle name="Eingabe 2 3" xfId="372" xr:uid="{10E63F64-3E7F-42F2-A28E-C97929CFD3DA}"/>
    <cellStyle name="Eingabe 2 4" xfId="1548" xr:uid="{80651CD3-BDD1-474A-8D8E-B37DEB2CAF2E}"/>
    <cellStyle name="Eingabe 2 5" xfId="1568" xr:uid="{D2B0E424-FAC9-4E38-963D-8C10FB8A9E0D}"/>
    <cellStyle name="Eingabe 2 6" xfId="1526" xr:uid="{D22E6953-A6F1-47FA-BBBE-F0384DF974D2}"/>
    <cellStyle name="Empty_B_border" xfId="111" xr:uid="{7A097593-1D0D-4C25-9A9A-CC27D6E421F9}"/>
    <cellStyle name="Ergebnis 2" xfId="112" xr:uid="{63187D9B-44CE-456A-BC79-A2F5B2983569}"/>
    <cellStyle name="Ergebnis 2 2" xfId="113" xr:uid="{7EC4663C-09E6-4034-B8E9-FB884E034486}"/>
    <cellStyle name="Ergebnis 2 2 2" xfId="1545" xr:uid="{E890C6E0-8FF4-407E-8AB5-DD86A58A7410}"/>
    <cellStyle name="Ergebnis 2 2 3" xfId="1590" xr:uid="{ABC7E7E6-2E89-459B-A62F-B2738B865344}"/>
    <cellStyle name="Ergebnis 2 2 4" xfId="1597" xr:uid="{CC003E19-E863-4034-829A-204751AB43AA}"/>
    <cellStyle name="Ergebnis 2 3" xfId="365" xr:uid="{6CB1197C-B759-4646-9E8A-5889CDB7CE22}"/>
    <cellStyle name="Ergebnis 2 4" xfId="1546" xr:uid="{C46D01CD-73D9-4CEF-9606-4DD3468B84D3}"/>
    <cellStyle name="Ergebnis 2 5" xfId="1577" xr:uid="{890F0512-BD5D-442D-991B-84CCC935C532}"/>
    <cellStyle name="Ergebnis 2 6" xfId="1569" xr:uid="{DD0423B1-1055-4BA3-8396-CAEDC04F576D}"/>
    <cellStyle name="Erklärender Text 2" xfId="114" xr:uid="{51E56CB8-6BEA-49E9-891A-B8F08F85C85F}"/>
    <cellStyle name="Erklärender Text 2 2" xfId="115" xr:uid="{ACF0F9A5-B40C-403B-9123-BC0FC488B202}"/>
    <cellStyle name="Erklärender Text 2 3" xfId="366" xr:uid="{0B643968-BDF1-4F3D-A11D-6BFEE8F8E872}"/>
    <cellStyle name="Euro" xfId="116" xr:uid="{60D0808E-209B-4BE3-AFC0-1A3E79E7FE5E}"/>
    <cellStyle name="Euro 2" xfId="117" xr:uid="{ABE29C9B-2008-49A6-9BF1-F9F01D116F66}"/>
    <cellStyle name="Euro 2 2" xfId="118" xr:uid="{A9273C36-0794-4B81-A6A4-3ADA0F2C4012}"/>
    <cellStyle name="Euro 2 2 2" xfId="119" xr:uid="{2A7F2A90-3E06-4203-8146-BEB4EC5AA44F}"/>
    <cellStyle name="Euro 2 3" xfId="120" xr:uid="{1637D381-F1E2-4DD2-A87E-FECF503F8661}"/>
    <cellStyle name="Euro 2 4" xfId="121" xr:uid="{E0FC8201-66BB-4879-9CE9-2962B1729683}"/>
    <cellStyle name="Euro 3" xfId="122" xr:uid="{BC95E926-5744-45B5-B480-87E8D79A61C0}"/>
    <cellStyle name="Euro 3 2" xfId="123" xr:uid="{2C567D8A-8B6F-474A-840B-EF53FBA7C627}"/>
    <cellStyle name="Euro 4" xfId="124" xr:uid="{E8FE739E-E72D-4EC3-9ABE-8C03352698EA}"/>
    <cellStyle name="Euro 5" xfId="125" xr:uid="{3E472A10-594A-46AB-B305-A6FD892572CF}"/>
    <cellStyle name="Euro 5 2" xfId="126" xr:uid="{43F2A2E5-385C-466F-991C-8604B6D4D95B}"/>
    <cellStyle name="Euro 6" xfId="127" xr:uid="{C432EC80-87D2-4E01-9603-AAD24949EE9D}"/>
    <cellStyle name="Euro 6 2" xfId="128" xr:uid="{76494E17-F074-4178-AC48-6765D2F77318}"/>
    <cellStyle name="Euro 7" xfId="129" xr:uid="{EC5D5D47-4D80-46E3-9EF2-B80660F95E80}"/>
    <cellStyle name="Euro 8" xfId="130" xr:uid="{E168F709-82CA-4F9C-85FB-65FD1113DD4A}"/>
    <cellStyle name="Explanatory Text" xfId="131" xr:uid="{DA252FAF-2E57-4850-8CD9-96A66DCF43B8}"/>
    <cellStyle name="Good" xfId="8" xr:uid="{A29A0D3F-7105-4706-B241-E05AC5F23180}"/>
    <cellStyle name="Gut 2" xfId="132" xr:uid="{B1221472-BE2C-4100-83A8-5C461DE52135}"/>
    <cellStyle name="Gut 2 2" xfId="133" xr:uid="{738C9F9A-EF54-42A8-B6B9-C532345FA043}"/>
    <cellStyle name="Gut 2 3" xfId="387" xr:uid="{4FB3C17F-1EF7-4545-803A-1E1240B798B7}"/>
    <cellStyle name="Heading 1" xfId="134" xr:uid="{A7F064FC-11F2-49D1-80A1-A7839B156FC1}"/>
    <cellStyle name="Heading 2" xfId="135" xr:uid="{E050B512-1C4C-459C-A26B-4721A95AEA4C}"/>
    <cellStyle name="Heading 3" xfId="136" xr:uid="{CD80CD91-25BE-4DEE-A602-7E3BA1B38CDF}"/>
    <cellStyle name="Heading 4" xfId="137" xr:uid="{773E07FB-2D7D-4FD6-890A-BC5F238C75F3}"/>
    <cellStyle name="Headline" xfId="138" xr:uid="{22E6BBDF-833D-4189-83F0-65CAEC1AD6E6}"/>
    <cellStyle name="Headline 2" xfId="139" xr:uid="{822023B9-A930-4A3D-A31A-690215540F51}"/>
    <cellStyle name="Hyperlink 2" xfId="140" xr:uid="{2AB78332-DED0-4B41-85AD-CA2463D95818}"/>
    <cellStyle name="Hyperlink 2 2" xfId="141" xr:uid="{06A4DAAB-1967-48E5-925F-7C06C4477752}"/>
    <cellStyle name="Hyperlink 3" xfId="142" xr:uid="{2B5FBD66-F332-4569-924B-1F81070B6D89}"/>
    <cellStyle name="Hyperlink 4" xfId="143" xr:uid="{FA54F8CC-F51C-43D6-BC5D-985296941E76}"/>
    <cellStyle name="Hyperlink 4 2" xfId="144" xr:uid="{DF322A30-BB95-40D8-B6F0-3179F0A39726}"/>
    <cellStyle name="Hyperlink 5" xfId="145" xr:uid="{9008F544-F801-40DD-B29A-BEE4E6967B79}"/>
    <cellStyle name="Input 2" xfId="2" xr:uid="{19B8C419-9736-4C7A-A30E-B2312BED08DA}"/>
    <cellStyle name="InputCells" xfId="146" xr:uid="{AB8F6138-5BFF-4DAC-BFC0-444CC5B3D14B}"/>
    <cellStyle name="InputCells 2" xfId="147" xr:uid="{DCCA39C5-B5DD-473F-B6AD-6157D5A51CC2}"/>
    <cellStyle name="InputCells12" xfId="148" xr:uid="{3097F75E-3DBB-47EE-9B68-6AFF6D58F7BA}"/>
    <cellStyle name="InputCells12 2" xfId="149" xr:uid="{4EF1E01F-7953-4E4D-B213-FAFAC155E2C4}"/>
    <cellStyle name="InputCells12 2 2" xfId="1542" xr:uid="{86363494-2B3B-4344-A1EE-A8F46FFD3316}"/>
    <cellStyle name="InputCells12 2 3" xfId="1585" xr:uid="{E7FE2415-57A6-4D6A-AE49-A8F4BCDA6EA2}"/>
    <cellStyle name="InputCells12 2 4" xfId="1559" xr:uid="{34559C56-7375-40BF-BD8A-054EEF4DFAB6}"/>
    <cellStyle name="InputCells12 3" xfId="1541" xr:uid="{BF5CBEE5-46FE-42B1-BABB-2BD4F6EB9181}"/>
    <cellStyle name="InputCells12 4" xfId="1565" xr:uid="{6C2C8E95-7052-4759-94EF-00F516FB40D2}"/>
    <cellStyle name="InputCells12 5" xfId="1598" xr:uid="{8962EBBE-C969-44FD-9E9B-8B06378C838E}"/>
    <cellStyle name="InputCells12_BBorder" xfId="150" xr:uid="{43EE85BE-AD28-4445-87DC-6F78D6B56A33}"/>
    <cellStyle name="IntCells" xfId="151" xr:uid="{8F913AD6-2C25-4028-B276-4CC8356E3868}"/>
    <cellStyle name="Komma 10" xfId="430" xr:uid="{D73ACC23-4288-4949-ACB1-997D079F8629}"/>
    <cellStyle name="Komma 2" xfId="152" xr:uid="{17804D90-42DD-4348-9336-59708472708B}"/>
    <cellStyle name="Komma 2 10" xfId="324" xr:uid="{9135B87F-DAE9-4412-A9EE-0AD84D42A79D}"/>
    <cellStyle name="Komma 2 10 2" xfId="584" xr:uid="{2DDF4C19-E527-4321-B073-4D9E010AB07D}"/>
    <cellStyle name="Komma 2 10 2 2" xfId="881" xr:uid="{BE55BE82-2AF1-43F5-A177-D3DBCE8CF968}"/>
    <cellStyle name="Komma 2 10 2 2 2" xfId="1475" xr:uid="{C3C36CE1-FE9C-4874-9857-0D9E8395092E}"/>
    <cellStyle name="Komma 2 10 2 3" xfId="1178" xr:uid="{5121B0E9-40F8-4DB8-A5FA-DE9CA8AEC87E}"/>
    <cellStyle name="Komma 2 10 3" xfId="485" xr:uid="{6EDA2105-92CB-4F62-872C-B2F6DFC7D7F2}"/>
    <cellStyle name="Komma 2 10 3 2" xfId="782" xr:uid="{69E4F4DE-7459-48B9-B4F3-4BF24E98C98F}"/>
    <cellStyle name="Komma 2 10 3 2 2" xfId="1376" xr:uid="{D9147990-AADB-47A6-8BB2-DCCAE6DE4EB8}"/>
    <cellStyle name="Komma 2 10 3 3" xfId="1079" xr:uid="{DD5BE690-3F39-49FD-8DED-97EA43614875}"/>
    <cellStyle name="Komma 2 10 4" xfId="683" xr:uid="{79E44E80-678A-4B21-83E7-5E6CAD2C80F3}"/>
    <cellStyle name="Komma 2 10 4 2" xfId="1277" xr:uid="{FB379976-B858-469B-88CC-F0269C3B7898}"/>
    <cellStyle name="Komma 2 10 5" xfId="980" xr:uid="{1DD94EC0-0074-4F69-AA65-F492A9B540C1}"/>
    <cellStyle name="Komma 2 11" xfId="378" xr:uid="{FDA478EE-5EC5-46E7-A0D7-EDB873B88A91}"/>
    <cellStyle name="Komma 2 11 2" xfId="597" xr:uid="{1363F437-1605-4990-BDD6-566DE04D3FCD}"/>
    <cellStyle name="Komma 2 11 2 2" xfId="894" xr:uid="{E3259311-10AC-4CF7-A778-F0211C2000D1}"/>
    <cellStyle name="Komma 2 11 2 2 2" xfId="1488" xr:uid="{66AE49AA-B063-48AE-8B25-28FE6D11565A}"/>
    <cellStyle name="Komma 2 11 2 3" xfId="1191" xr:uid="{F30921D7-809E-48DD-819B-337F6796E5B4}"/>
    <cellStyle name="Komma 2 11 3" xfId="498" xr:uid="{FAA2B681-707A-4688-B4FC-F7CF39325C82}"/>
    <cellStyle name="Komma 2 11 3 2" xfId="795" xr:uid="{741986A2-E3FE-4347-9262-DEBEC8FCD0D6}"/>
    <cellStyle name="Komma 2 11 3 2 2" xfId="1389" xr:uid="{F161E795-2BB5-4816-BEA4-B1C5C1BC7ECA}"/>
    <cellStyle name="Komma 2 11 3 3" xfId="1092" xr:uid="{3E2087EC-8532-478C-AC0F-95DA52E140A8}"/>
    <cellStyle name="Komma 2 11 4" xfId="696" xr:uid="{F510BA7B-A447-407B-AB31-054E16133614}"/>
    <cellStyle name="Komma 2 11 4 2" xfId="1290" xr:uid="{F6DE7C3E-74E5-4C56-9452-584239AF0A22}"/>
    <cellStyle name="Komma 2 11 5" xfId="993" xr:uid="{4B4D7BFD-76B0-46B0-8E41-16B288A4724A}"/>
    <cellStyle name="Komma 2 12" xfId="536" xr:uid="{07441379-9C12-49DF-905D-811D84900EE7}"/>
    <cellStyle name="Komma 2 12 2" xfId="833" xr:uid="{95264758-D8ED-49CF-A305-744137ECA0C1}"/>
    <cellStyle name="Komma 2 12 2 2" xfId="1427" xr:uid="{B00876E2-4675-409E-BBB0-29FE63E66924}"/>
    <cellStyle name="Komma 2 12 3" xfId="1130" xr:uid="{3A1F5E2A-E620-49E8-8C08-1E0645B266A1}"/>
    <cellStyle name="Komma 2 13" xfId="437" xr:uid="{3BA5E38B-7E18-41F0-8055-235ADA0FF43D}"/>
    <cellStyle name="Komma 2 13 2" xfId="734" xr:uid="{1591E605-B1DE-4DB9-AB94-EB71E7D909CB}"/>
    <cellStyle name="Komma 2 13 2 2" xfId="1328" xr:uid="{8E33BA5B-E713-418B-A409-D5C3A5BE3F1C}"/>
    <cellStyle name="Komma 2 13 3" xfId="1031" xr:uid="{BC0E2413-E61D-4B9D-9BD7-C1FF71A941C6}"/>
    <cellStyle name="Komma 2 14" xfId="635" xr:uid="{F385DFD5-8A5C-4702-825C-D9DE818AAF84}"/>
    <cellStyle name="Komma 2 14 2" xfId="1229" xr:uid="{598FA8C1-648E-40FA-BE4E-A9429D86B0CD}"/>
    <cellStyle name="Komma 2 15" xfId="1523" xr:uid="{63C490CB-AF16-4C75-A696-0501727C1A9F}"/>
    <cellStyle name="Komma 2 16" xfId="932" xr:uid="{7088C14B-6590-464D-BA72-873D8574BBA3}"/>
    <cellStyle name="Komma 2 2" xfId="153" xr:uid="{39715A01-FA47-40F4-9D20-8B0DC68AFFD6}"/>
    <cellStyle name="Komma 2 2 2" xfId="154" xr:uid="{F32E9CC1-1BC3-4D21-930F-AAFE4E1D73CA}"/>
    <cellStyle name="Komma 2 2 3" xfId="287" xr:uid="{E4836F7D-CB9D-401E-BBDD-2236ED871D3A}"/>
    <cellStyle name="Komma 2 2 3 2" xfId="396" xr:uid="{7421DAA1-E7B2-4BE1-AD87-CA6B031A3825}"/>
    <cellStyle name="Komma 2 2 3 2 2" xfId="602" xr:uid="{C7B57513-A570-42E9-A18A-4B5A5338B528}"/>
    <cellStyle name="Komma 2 2 3 2 2 2" xfId="899" xr:uid="{09065973-6649-4956-A7FE-E5F81FFCCA6A}"/>
    <cellStyle name="Komma 2 2 3 2 2 2 2" xfId="1493" xr:uid="{7FD7B312-1B93-458F-BD33-FE64D96E509C}"/>
    <cellStyle name="Komma 2 2 3 2 2 3" xfId="1196" xr:uid="{D3927107-C09E-401E-8E6D-2DF2790AD6A4}"/>
    <cellStyle name="Komma 2 2 3 2 3" xfId="503" xr:uid="{06A69193-1E7D-40F1-8792-18F54FE5F32E}"/>
    <cellStyle name="Komma 2 2 3 2 3 2" xfId="800" xr:uid="{D84813B4-1FA7-4032-B004-78EB60E22A54}"/>
    <cellStyle name="Komma 2 2 3 2 3 2 2" xfId="1394" xr:uid="{4A164BF5-9E68-4EC7-BCC1-BAF3C2CF9836}"/>
    <cellStyle name="Komma 2 2 3 2 3 3" xfId="1097" xr:uid="{01BBDB6D-154F-406B-AF61-2727BCA7876E}"/>
    <cellStyle name="Komma 2 2 3 2 4" xfId="701" xr:uid="{CBC67CA8-FB1E-4EA5-98BD-4BD5E29A8670}"/>
    <cellStyle name="Komma 2 2 3 2 4 2" xfId="1295" xr:uid="{7116A0D9-B7A6-4964-9C62-801182EC5E5A}"/>
    <cellStyle name="Komma 2 2 3 2 5" xfId="998" xr:uid="{80E2066F-39CB-41B0-B641-11B1463FC2C3}"/>
    <cellStyle name="Komma 2 2 3 3" xfId="553" xr:uid="{D842462F-25C4-4F11-B331-845E1891E5E4}"/>
    <cellStyle name="Komma 2 2 3 3 2" xfId="850" xr:uid="{879FA191-8F67-4B3E-9749-A6B3C660DBF5}"/>
    <cellStyle name="Komma 2 2 3 3 2 2" xfId="1444" xr:uid="{B85B58C5-CCA4-497C-9FE1-A93F67DFF59E}"/>
    <cellStyle name="Komma 2 2 3 3 3" xfId="1147" xr:uid="{B19EA4B5-3241-4BBA-9689-1C7653A7B5A1}"/>
    <cellStyle name="Komma 2 2 3 4" xfId="454" xr:uid="{CA819609-C99C-4D01-B2BC-9C57AF1B7D4A}"/>
    <cellStyle name="Komma 2 2 3 4 2" xfId="751" xr:uid="{590B2E16-1585-4BD8-82CC-B4643BCF48B4}"/>
    <cellStyle name="Komma 2 2 3 4 2 2" xfId="1345" xr:uid="{A1E057B0-E0C2-4B30-8C98-9C24FC596290}"/>
    <cellStyle name="Komma 2 2 3 4 3" xfId="1048" xr:uid="{1E34C111-548A-4096-9AD6-06BA538367A3}"/>
    <cellStyle name="Komma 2 2 3 5" xfId="652" xr:uid="{FC0D1E87-2B29-45F0-9580-E1F88C740B99}"/>
    <cellStyle name="Komma 2 2 3 5 2" xfId="1246" xr:uid="{D3E47D22-3428-4711-AF56-71858C99617F}"/>
    <cellStyle name="Komma 2 2 3 6" xfId="949" xr:uid="{548460FD-26D8-4F41-96AD-5ABA82DF1384}"/>
    <cellStyle name="Komma 2 2 4" xfId="303" xr:uid="{8B25F164-1077-47D5-8CB4-8E591F288BB1}"/>
    <cellStyle name="Komma 2 2 4 2" xfId="412" xr:uid="{63F9AC4F-572D-4940-8759-046104A748EE}"/>
    <cellStyle name="Komma 2 2 4 2 2" xfId="618" xr:uid="{46EF2E35-6C5A-4E6F-B7E2-35D5BFE1DFB7}"/>
    <cellStyle name="Komma 2 2 4 2 2 2" xfId="915" xr:uid="{22D485A5-7A39-409A-A7CD-40301BDAED6B}"/>
    <cellStyle name="Komma 2 2 4 2 2 2 2" xfId="1509" xr:uid="{DA3ACA64-0B1D-4B64-83DE-80AA4047B989}"/>
    <cellStyle name="Komma 2 2 4 2 2 3" xfId="1212" xr:uid="{17A655F7-FDDE-4510-B90D-38172112BBE0}"/>
    <cellStyle name="Komma 2 2 4 2 3" xfId="519" xr:uid="{113904EF-33A9-4110-8893-06804A4CE928}"/>
    <cellStyle name="Komma 2 2 4 2 3 2" xfId="816" xr:uid="{44E14897-B42D-45E3-82C8-C9CCF72E9379}"/>
    <cellStyle name="Komma 2 2 4 2 3 2 2" xfId="1410" xr:uid="{FE3D7B1D-F921-4DCF-BA97-5B111B62C4A4}"/>
    <cellStyle name="Komma 2 2 4 2 3 3" xfId="1113" xr:uid="{65B30E0E-D1F7-4F4B-A560-97FF0D6315D9}"/>
    <cellStyle name="Komma 2 2 4 2 4" xfId="717" xr:uid="{194EC437-D96E-4BB6-8ED2-94C3E3BDF276}"/>
    <cellStyle name="Komma 2 2 4 2 4 2" xfId="1311" xr:uid="{89D18B30-311A-476D-A913-2D2053BE1317}"/>
    <cellStyle name="Komma 2 2 4 2 5" xfId="1014" xr:uid="{E486793A-0D19-4200-969F-B6F88BAB5156}"/>
    <cellStyle name="Komma 2 2 4 3" xfId="569" xr:uid="{3B00465A-FDEB-4456-9662-7DC0483444F8}"/>
    <cellStyle name="Komma 2 2 4 3 2" xfId="866" xr:uid="{185C1540-0887-4C6E-8A7B-FDA3CFEFEE24}"/>
    <cellStyle name="Komma 2 2 4 3 2 2" xfId="1460" xr:uid="{A60E91E3-AE9E-441D-AB9B-23C53EE5FCD6}"/>
    <cellStyle name="Komma 2 2 4 3 3" xfId="1163" xr:uid="{2DB26C76-2FDB-4CD7-9E75-DA6A5BAD085C}"/>
    <cellStyle name="Komma 2 2 4 4" xfId="470" xr:uid="{82EBA720-70C7-4036-8EA0-DD0611577E34}"/>
    <cellStyle name="Komma 2 2 4 4 2" xfId="767" xr:uid="{B0536E24-58F8-417E-8DED-771CA1121CB3}"/>
    <cellStyle name="Komma 2 2 4 4 2 2" xfId="1361" xr:uid="{8901FF0D-6DD3-4496-ABB0-B411DA15DF36}"/>
    <cellStyle name="Komma 2 2 4 4 3" xfId="1064" xr:uid="{390AC225-CD24-4CAC-AE33-8FF3A9C36895}"/>
    <cellStyle name="Komma 2 2 4 5" xfId="668" xr:uid="{3E09A2D3-8019-4115-839F-5F859D028005}"/>
    <cellStyle name="Komma 2 2 4 5 2" xfId="1262" xr:uid="{C50D5B6C-0C81-42B7-A193-155BA4E9C786}"/>
    <cellStyle name="Komma 2 2 4 6" xfId="965" xr:uid="{A472EE17-F858-4FD5-B5FC-5D94C0311460}"/>
    <cellStyle name="Komma 2 2 5" xfId="325" xr:uid="{E94A96BA-3A1C-419A-A91F-2D1896B0C760}"/>
    <cellStyle name="Komma 2 2 5 2" xfId="585" xr:uid="{A2C21A3D-FF3B-4DED-92E9-1F037DE216C5}"/>
    <cellStyle name="Komma 2 2 5 2 2" xfId="882" xr:uid="{BB3CF2DA-0AF6-47FF-9717-7BF855DC7D25}"/>
    <cellStyle name="Komma 2 2 5 2 2 2" xfId="1476" xr:uid="{D6135D8B-C2F2-4D61-8EBC-16FCA38BD8E9}"/>
    <cellStyle name="Komma 2 2 5 2 3" xfId="1179" xr:uid="{392832D6-DDD4-4DBA-8DE9-76B1EDC14B4B}"/>
    <cellStyle name="Komma 2 2 5 3" xfId="486" xr:uid="{E92C91BB-9BC0-4950-95F4-2506E295B7F6}"/>
    <cellStyle name="Komma 2 2 5 3 2" xfId="783" xr:uid="{AF5E6559-7E71-424B-A9F3-13514A7C240F}"/>
    <cellStyle name="Komma 2 2 5 3 2 2" xfId="1377" xr:uid="{DC4EF183-D5BF-49C3-8812-7F25B6256881}"/>
    <cellStyle name="Komma 2 2 5 3 3" xfId="1080" xr:uid="{E427CA58-0ED7-4F96-80F3-0C41767A8227}"/>
    <cellStyle name="Komma 2 2 5 4" xfId="684" xr:uid="{CFD1994D-68DA-48BF-B93D-48A5D625A1FB}"/>
    <cellStyle name="Komma 2 2 5 4 2" xfId="1278" xr:uid="{9CAF9002-8BFE-40E8-873C-03D5626D718E}"/>
    <cellStyle name="Komma 2 2 5 5" xfId="981" xr:uid="{C93765B3-768A-4473-B483-1EA92BCFA9D6}"/>
    <cellStyle name="Komma 2 2 6" xfId="537" xr:uid="{92C648FC-0D11-4796-BAB6-C2CB0BD1A756}"/>
    <cellStyle name="Komma 2 2 6 2" xfId="834" xr:uid="{3EC04C24-98A1-441E-9ED2-87F6FA5BE645}"/>
    <cellStyle name="Komma 2 2 6 2 2" xfId="1428" xr:uid="{28F4FAE1-F865-4CC9-BC67-AFBE59EF6066}"/>
    <cellStyle name="Komma 2 2 6 3" xfId="1131" xr:uid="{6DAC3503-AB0E-4D44-833A-D953AD3F610A}"/>
    <cellStyle name="Komma 2 2 7" xfId="438" xr:uid="{BAC4D0A5-7BC9-4D21-9F7B-ACF0FDEC8D74}"/>
    <cellStyle name="Komma 2 2 7 2" xfId="735" xr:uid="{60319615-154F-4C5C-B4AC-1CDB66A175E0}"/>
    <cellStyle name="Komma 2 2 7 2 2" xfId="1329" xr:uid="{FD026A0E-ED84-45CD-B660-617E280ECD01}"/>
    <cellStyle name="Komma 2 2 7 3" xfId="1032" xr:uid="{3236BB14-43B8-445F-9704-16ABC4AA579B}"/>
    <cellStyle name="Komma 2 2 8" xfId="636" xr:uid="{A6292DAD-1642-4B40-BCCB-5280318DD25C}"/>
    <cellStyle name="Komma 2 2 8 2" xfId="1230" xr:uid="{345BE684-676A-4974-9872-A89A2134365F}"/>
    <cellStyle name="Komma 2 2 9" xfId="933" xr:uid="{2BC9F475-400B-4239-AB70-C47D6FBB4724}"/>
    <cellStyle name="Komma 2 3" xfId="155" xr:uid="{0A14830D-BA78-4948-B72D-50F4861CFD30}"/>
    <cellStyle name="Komma 2 4" xfId="156" xr:uid="{A0FA24A7-1CEB-431B-BA21-F19323554577}"/>
    <cellStyle name="Komma 2 4 2" xfId="288" xr:uid="{41AFD3A6-D762-4069-B548-74751DB02615}"/>
    <cellStyle name="Komma 2 4 2 2" xfId="397" xr:uid="{F8F9F196-BAA5-4F31-A1F3-04ED2D05D194}"/>
    <cellStyle name="Komma 2 4 2 2 2" xfId="603" xr:uid="{56FE5FB6-BF86-47D9-B165-7B91308AF84E}"/>
    <cellStyle name="Komma 2 4 2 2 2 2" xfId="900" xr:uid="{B416EAC4-7325-4D18-9390-3653A63E76E5}"/>
    <cellStyle name="Komma 2 4 2 2 2 2 2" xfId="1494" xr:uid="{14C58811-B8E4-47D5-9087-D2938610AE5B}"/>
    <cellStyle name="Komma 2 4 2 2 2 3" xfId="1197" xr:uid="{B70320F7-85D7-47EE-8CAE-08E4AEDFA4D4}"/>
    <cellStyle name="Komma 2 4 2 2 3" xfId="504" xr:uid="{FA5925C6-873C-4B8C-8D46-2F9DE4FB1CA1}"/>
    <cellStyle name="Komma 2 4 2 2 3 2" xfId="801" xr:uid="{98831E1F-0EF6-4398-A712-5C3EC86D4DC1}"/>
    <cellStyle name="Komma 2 4 2 2 3 2 2" xfId="1395" xr:uid="{2C93C456-161D-4F52-B3B7-A8B8E0D54D8C}"/>
    <cellStyle name="Komma 2 4 2 2 3 3" xfId="1098" xr:uid="{011AD3D3-EE5D-4725-BB91-DBC672E93F24}"/>
    <cellStyle name="Komma 2 4 2 2 4" xfId="702" xr:uid="{4E24AD81-8B2A-48ED-92B2-0349FC384788}"/>
    <cellStyle name="Komma 2 4 2 2 4 2" xfId="1296" xr:uid="{1B3595D9-E802-414A-9A4C-0CF17ED6F327}"/>
    <cellStyle name="Komma 2 4 2 2 5" xfId="999" xr:uid="{0A38E863-7670-4D92-8FCC-F247DB849342}"/>
    <cellStyle name="Komma 2 4 2 3" xfId="554" xr:uid="{5D07139E-F180-469E-B16B-25370270F573}"/>
    <cellStyle name="Komma 2 4 2 3 2" xfId="851" xr:uid="{7495E271-43CB-4B3D-90E2-C81928D7A10D}"/>
    <cellStyle name="Komma 2 4 2 3 2 2" xfId="1445" xr:uid="{CEE0CA1E-A02C-408C-91FB-30F4E717655D}"/>
    <cellStyle name="Komma 2 4 2 3 3" xfId="1148" xr:uid="{62C78320-A1DF-425F-BCB9-8C988DAB08D1}"/>
    <cellStyle name="Komma 2 4 2 4" xfId="455" xr:uid="{E1E724B3-01DC-445B-AD64-7CB1B494E75B}"/>
    <cellStyle name="Komma 2 4 2 4 2" xfId="752" xr:uid="{DF2D2826-1E7F-4BC0-842E-2A2564795BC5}"/>
    <cellStyle name="Komma 2 4 2 4 2 2" xfId="1346" xr:uid="{86DDE1C8-82E2-4768-9FB8-0F55F28630A7}"/>
    <cellStyle name="Komma 2 4 2 4 3" xfId="1049" xr:uid="{9683E088-1BE4-40F0-808E-CDBD3E7507CA}"/>
    <cellStyle name="Komma 2 4 2 5" xfId="653" xr:uid="{A86B72BC-5EA0-4A5D-B0EC-EEC4CB653901}"/>
    <cellStyle name="Komma 2 4 2 5 2" xfId="1247" xr:uid="{C321809A-DECE-4B45-A49C-3447CA89BCE8}"/>
    <cellStyle name="Komma 2 4 2 6" xfId="950" xr:uid="{6404215A-1832-4C24-B65B-890C0BAB1FC9}"/>
    <cellStyle name="Komma 2 4 3" xfId="304" xr:uid="{FA5A0437-7E3B-4DC0-86FA-1FA63D87BC62}"/>
    <cellStyle name="Komma 2 4 3 2" xfId="413" xr:uid="{24CA4813-873B-4D67-B58E-5041CBC9B7CA}"/>
    <cellStyle name="Komma 2 4 3 2 2" xfId="619" xr:uid="{009C563A-1EB8-4496-B4CF-DDC47C9BD032}"/>
    <cellStyle name="Komma 2 4 3 2 2 2" xfId="916" xr:uid="{71B3BB30-FF63-4281-BBE7-1678D7921A95}"/>
    <cellStyle name="Komma 2 4 3 2 2 2 2" xfId="1510" xr:uid="{C670E9A1-474B-445F-906C-C669865808D8}"/>
    <cellStyle name="Komma 2 4 3 2 2 3" xfId="1213" xr:uid="{CFB1960A-07FF-4129-9E33-0A50C8279354}"/>
    <cellStyle name="Komma 2 4 3 2 3" xfId="520" xr:uid="{70AD2204-E397-4CD5-A0E7-8FEE9E991B5D}"/>
    <cellStyle name="Komma 2 4 3 2 3 2" xfId="817" xr:uid="{B1AE2C3F-F654-406E-8192-9AA3026BD0A3}"/>
    <cellStyle name="Komma 2 4 3 2 3 2 2" xfId="1411" xr:uid="{2A2FB257-30E1-4982-B88D-E392AD3681E6}"/>
    <cellStyle name="Komma 2 4 3 2 3 3" xfId="1114" xr:uid="{93CE7E4E-37D0-4D2C-9B9D-C1F9B9D66A59}"/>
    <cellStyle name="Komma 2 4 3 2 4" xfId="718" xr:uid="{770F305F-223C-4C28-8AC4-89A40914C97B}"/>
    <cellStyle name="Komma 2 4 3 2 4 2" xfId="1312" xr:uid="{75920E65-D030-4E24-B3C8-0950AD8777B7}"/>
    <cellStyle name="Komma 2 4 3 2 5" xfId="1015" xr:uid="{5A4CAD8E-5CC6-438F-9A59-D2273DF07CFB}"/>
    <cellStyle name="Komma 2 4 3 3" xfId="570" xr:uid="{F0AF59FD-FD8A-492E-855B-ED6518F2FF4E}"/>
    <cellStyle name="Komma 2 4 3 3 2" xfId="867" xr:uid="{F8FFEC4A-08C0-4C29-BBC9-D56C1C99086C}"/>
    <cellStyle name="Komma 2 4 3 3 2 2" xfId="1461" xr:uid="{6091E255-81DE-4A1F-B463-E5542CEC9DD3}"/>
    <cellStyle name="Komma 2 4 3 3 3" xfId="1164" xr:uid="{55CEFD7C-3353-4671-A9AC-25584B0630CC}"/>
    <cellStyle name="Komma 2 4 3 4" xfId="471" xr:uid="{BFDBB7F3-6CB4-41B1-AA75-77CBE408A0FB}"/>
    <cellStyle name="Komma 2 4 3 4 2" xfId="768" xr:uid="{B16D5EAE-ACBA-462E-B95B-F430782E84A7}"/>
    <cellStyle name="Komma 2 4 3 4 2 2" xfId="1362" xr:uid="{81CB947D-341C-4C9E-A178-4E6C18E984A5}"/>
    <cellStyle name="Komma 2 4 3 4 3" xfId="1065" xr:uid="{B2A9D589-F402-4768-9BD4-1A3B77BC37F6}"/>
    <cellStyle name="Komma 2 4 3 5" xfId="669" xr:uid="{60126C94-3C07-4770-B37E-3C8B8FAA298A}"/>
    <cellStyle name="Komma 2 4 3 5 2" xfId="1263" xr:uid="{231C82B6-9B7D-4354-BD50-E8E30F222FE2}"/>
    <cellStyle name="Komma 2 4 3 6" xfId="966" xr:uid="{C9CE00FB-1CF5-419B-A33D-2170F4B1D0AF}"/>
    <cellStyle name="Komma 2 4 4" xfId="326" xr:uid="{2D8FCA6E-CA0F-4404-B5AE-50EE3DCFED0B}"/>
    <cellStyle name="Komma 2 4 4 2" xfId="586" xr:uid="{6FFB283C-2255-4BDC-96DC-4F433966AB87}"/>
    <cellStyle name="Komma 2 4 4 2 2" xfId="883" xr:uid="{A6DC6E26-08F0-42BE-8786-44BEA4806EDD}"/>
    <cellStyle name="Komma 2 4 4 2 2 2" xfId="1477" xr:uid="{A4D8543E-2027-4F77-B2F9-F4C6A688501F}"/>
    <cellStyle name="Komma 2 4 4 2 3" xfId="1180" xr:uid="{B2205B93-7308-41DF-95B4-9D0214D87F7B}"/>
    <cellStyle name="Komma 2 4 4 3" xfId="487" xr:uid="{C7E94D4E-C0D4-4693-9CCF-6B250F0788A7}"/>
    <cellStyle name="Komma 2 4 4 3 2" xfId="784" xr:uid="{7014CD7A-5EA6-44AC-98DA-FB8AE12BBE9B}"/>
    <cellStyle name="Komma 2 4 4 3 2 2" xfId="1378" xr:uid="{5D64BEE4-5D50-410A-82D1-C7290FA1E14F}"/>
    <cellStyle name="Komma 2 4 4 3 3" xfId="1081" xr:uid="{40437D10-83F4-4EB8-B93B-BA7B3469133A}"/>
    <cellStyle name="Komma 2 4 4 4" xfId="685" xr:uid="{A33B176C-2752-499D-8236-46B409852C38}"/>
    <cellStyle name="Komma 2 4 4 4 2" xfId="1279" xr:uid="{1FC92D5A-578A-498F-86ED-F5A1CF079440}"/>
    <cellStyle name="Komma 2 4 4 5" xfId="982" xr:uid="{0773731A-F15F-4FBD-9A9E-4A40F39759AE}"/>
    <cellStyle name="Komma 2 4 5" xfId="538" xr:uid="{3FA85148-81E2-4BF3-B60B-FFE3B26F38B4}"/>
    <cellStyle name="Komma 2 4 5 2" xfId="835" xr:uid="{88BCE294-9113-496C-95CE-E54864D49408}"/>
    <cellStyle name="Komma 2 4 5 2 2" xfId="1429" xr:uid="{C8F828AD-7210-4826-82D5-C7D4DFD15958}"/>
    <cellStyle name="Komma 2 4 5 3" xfId="1132" xr:uid="{85050C52-BD3B-45FB-B78F-A0FF043C9AB4}"/>
    <cellStyle name="Komma 2 4 6" xfId="439" xr:uid="{4821EBA7-47A8-4A8F-86CC-16732D92623F}"/>
    <cellStyle name="Komma 2 4 6 2" xfId="736" xr:uid="{C5EA2828-6485-44EF-A345-AD2C024E9F41}"/>
    <cellStyle name="Komma 2 4 6 2 2" xfId="1330" xr:uid="{27743D88-ACE4-40B2-8884-D040959F8777}"/>
    <cellStyle name="Komma 2 4 6 3" xfId="1033" xr:uid="{0A0D03AC-B2CA-497F-8A19-6F9ABFB5F1E4}"/>
    <cellStyle name="Komma 2 4 7" xfId="637" xr:uid="{0DD76445-0738-4C3A-9C41-F89290DFC6E9}"/>
    <cellStyle name="Komma 2 4 7 2" xfId="1231" xr:uid="{A27D7389-AE7B-4109-95B6-81E355BC80EB}"/>
    <cellStyle name="Komma 2 4 8" xfId="934" xr:uid="{73DD15CC-9AA0-46F8-A3DB-7056AAFDA2FB}"/>
    <cellStyle name="Komma 2 5" xfId="157" xr:uid="{32A43DCC-394A-4FEE-A682-6CF71B4AC5E9}"/>
    <cellStyle name="Komma 2 5 2" xfId="289" xr:uid="{B15BCF5F-34D1-49BF-A056-DE41FC181E7C}"/>
    <cellStyle name="Komma 2 5 2 2" xfId="398" xr:uid="{A63BA251-C07D-4825-8BD9-54787D63F692}"/>
    <cellStyle name="Komma 2 5 2 2 2" xfId="604" xr:uid="{7DA21C5A-DAB6-4D7B-B017-C5DDF9956E6D}"/>
    <cellStyle name="Komma 2 5 2 2 2 2" xfId="901" xr:uid="{E1B74166-5970-4BD6-BCB2-F172EF044A7B}"/>
    <cellStyle name="Komma 2 5 2 2 2 2 2" xfId="1495" xr:uid="{D9F0878D-1261-4D6D-96CC-F2F4F2EFEAF1}"/>
    <cellStyle name="Komma 2 5 2 2 2 3" xfId="1198" xr:uid="{BAA9D127-D325-426B-B14B-50692A31F675}"/>
    <cellStyle name="Komma 2 5 2 2 3" xfId="505" xr:uid="{27EAD20C-876F-4898-A8B3-FBB98A8A202E}"/>
    <cellStyle name="Komma 2 5 2 2 3 2" xfId="802" xr:uid="{0DA24FE3-6215-4565-87A6-0BF248A46557}"/>
    <cellStyle name="Komma 2 5 2 2 3 2 2" xfId="1396" xr:uid="{34A12366-9B89-4962-9E02-897F6E5219FE}"/>
    <cellStyle name="Komma 2 5 2 2 3 3" xfId="1099" xr:uid="{6B72F8DF-1BF9-4BE0-8FAB-D3DDBAB56901}"/>
    <cellStyle name="Komma 2 5 2 2 4" xfId="703" xr:uid="{834028E3-6EEB-4402-97B1-9BAC274FA0DE}"/>
    <cellStyle name="Komma 2 5 2 2 4 2" xfId="1297" xr:uid="{3245BA7D-5B8C-476C-95BD-81FF6C28A7E3}"/>
    <cellStyle name="Komma 2 5 2 2 5" xfId="1000" xr:uid="{3EBF8311-5D99-416D-91F0-5D23DB246CC7}"/>
    <cellStyle name="Komma 2 5 2 3" xfId="555" xr:uid="{01859492-4B0E-4D39-9D8C-E48CC3AC7D0F}"/>
    <cellStyle name="Komma 2 5 2 3 2" xfId="852" xr:uid="{57E63B6D-5D03-49FD-AB45-713E245541F7}"/>
    <cellStyle name="Komma 2 5 2 3 2 2" xfId="1446" xr:uid="{23061C58-D1E4-4BDC-A9B4-5DFEC4254A17}"/>
    <cellStyle name="Komma 2 5 2 3 3" xfId="1149" xr:uid="{EC3B1422-BFCB-44C9-B847-6E9295CEB48F}"/>
    <cellStyle name="Komma 2 5 2 4" xfId="456" xr:uid="{9B86A96A-96A5-4F18-B07A-132FC274991E}"/>
    <cellStyle name="Komma 2 5 2 4 2" xfId="753" xr:uid="{21429906-D201-4D88-94A9-044EC6CE4A71}"/>
    <cellStyle name="Komma 2 5 2 4 2 2" xfId="1347" xr:uid="{101DB89F-7B19-4A23-9733-BEF2EBDB7E18}"/>
    <cellStyle name="Komma 2 5 2 4 3" xfId="1050" xr:uid="{1BB9D238-7462-4A18-8043-DF909F89CE44}"/>
    <cellStyle name="Komma 2 5 2 5" xfId="654" xr:uid="{C4C9123D-57FA-4601-AE46-2A100CD20C09}"/>
    <cellStyle name="Komma 2 5 2 5 2" xfId="1248" xr:uid="{4C804729-D17F-42B3-A8DD-280499F4FDE2}"/>
    <cellStyle name="Komma 2 5 2 6" xfId="951" xr:uid="{FA4678BB-8C57-4695-B851-5D686255B11D}"/>
    <cellStyle name="Komma 2 5 3" xfId="305" xr:uid="{4CF94174-402E-402D-BCEC-E2514D3E165D}"/>
    <cellStyle name="Komma 2 5 3 2" xfId="414" xr:uid="{35270794-FA4C-4BBE-BE95-E559178C4393}"/>
    <cellStyle name="Komma 2 5 3 2 2" xfId="620" xr:uid="{EE265221-3AE4-41A9-B8C8-6C51A6125A3E}"/>
    <cellStyle name="Komma 2 5 3 2 2 2" xfId="917" xr:uid="{6F213C2B-1E82-4069-ADAF-91974F27C4D3}"/>
    <cellStyle name="Komma 2 5 3 2 2 2 2" xfId="1511" xr:uid="{45BECE54-9160-42B4-BCE2-F1939102B911}"/>
    <cellStyle name="Komma 2 5 3 2 2 3" xfId="1214" xr:uid="{3963AF00-7929-4172-B1BE-40E9D5292EEF}"/>
    <cellStyle name="Komma 2 5 3 2 3" xfId="521" xr:uid="{36DB7D8F-B4D4-4D0B-8E57-7BA44019A647}"/>
    <cellStyle name="Komma 2 5 3 2 3 2" xfId="818" xr:uid="{2AE5DC10-F77C-4FB8-8122-8B0F1D41E64C}"/>
    <cellStyle name="Komma 2 5 3 2 3 2 2" xfId="1412" xr:uid="{44E70448-A4ED-47C1-B71B-2126C46AD548}"/>
    <cellStyle name="Komma 2 5 3 2 3 3" xfId="1115" xr:uid="{3FA5E86E-3A59-47E0-B430-C350C2E491D7}"/>
    <cellStyle name="Komma 2 5 3 2 4" xfId="719" xr:uid="{1CF44C97-EB61-469E-BF0C-5FC5553E93B2}"/>
    <cellStyle name="Komma 2 5 3 2 4 2" xfId="1313" xr:uid="{1096F407-0887-4D5E-8285-53171AD31608}"/>
    <cellStyle name="Komma 2 5 3 2 5" xfId="1016" xr:uid="{5C62C054-1EE9-45FE-95B1-4D188588C8B3}"/>
    <cellStyle name="Komma 2 5 3 3" xfId="571" xr:uid="{C48AE0EC-5203-42B4-9F55-D5CD66F20665}"/>
    <cellStyle name="Komma 2 5 3 3 2" xfId="868" xr:uid="{5D91127B-F2AF-4178-AD9B-C2349578B3B0}"/>
    <cellStyle name="Komma 2 5 3 3 2 2" xfId="1462" xr:uid="{E9981257-4DDF-4B44-A54F-09E5F5211F94}"/>
    <cellStyle name="Komma 2 5 3 3 3" xfId="1165" xr:uid="{5FEDE6B0-5365-4598-B254-46A82ED7C96A}"/>
    <cellStyle name="Komma 2 5 3 4" xfId="472" xr:uid="{28E57E94-0785-41C3-9438-4F738785941B}"/>
    <cellStyle name="Komma 2 5 3 4 2" xfId="769" xr:uid="{012C82A5-AA74-4B44-B847-0CC35B26C7AB}"/>
    <cellStyle name="Komma 2 5 3 4 2 2" xfId="1363" xr:uid="{944676C0-02E9-4444-B2C0-5392239D9C49}"/>
    <cellStyle name="Komma 2 5 3 4 3" xfId="1066" xr:uid="{122BB94C-11F9-44A2-93B8-FFF3FBCC8F82}"/>
    <cellStyle name="Komma 2 5 3 5" xfId="670" xr:uid="{0DC2C881-ECCC-48DE-8DA6-255A04E44B27}"/>
    <cellStyle name="Komma 2 5 3 5 2" xfId="1264" xr:uid="{10634C0B-8777-430A-90E2-7664F2A656FD}"/>
    <cellStyle name="Komma 2 5 3 6" xfId="967" xr:uid="{7C2A1D5F-98C2-43CB-B7BB-153E7D0D2C61}"/>
    <cellStyle name="Komma 2 5 4" xfId="327" xr:uid="{2EBB4CC1-B7CF-49D0-88B7-43F214994F9D}"/>
    <cellStyle name="Komma 2 5 4 2" xfId="587" xr:uid="{5CFF6135-EBE8-4822-8D30-87A4E721FA18}"/>
    <cellStyle name="Komma 2 5 4 2 2" xfId="884" xr:uid="{CD068EDB-6D62-45A8-BF16-C7F062D6D5BA}"/>
    <cellStyle name="Komma 2 5 4 2 2 2" xfId="1478" xr:uid="{33DD51BF-6FC7-4A73-BE2C-64ADDD3DD6AC}"/>
    <cellStyle name="Komma 2 5 4 2 3" xfId="1181" xr:uid="{CD62379B-691D-4B9A-A88A-9656E509803B}"/>
    <cellStyle name="Komma 2 5 4 3" xfId="488" xr:uid="{562DFA73-6E43-4C20-8937-4D8D6973B18B}"/>
    <cellStyle name="Komma 2 5 4 3 2" xfId="785" xr:uid="{095F1B52-0A12-427B-B0FF-A1EC405F1730}"/>
    <cellStyle name="Komma 2 5 4 3 2 2" xfId="1379" xr:uid="{583AEA1F-17A6-4C26-8C84-31E8B76B3840}"/>
    <cellStyle name="Komma 2 5 4 3 3" xfId="1082" xr:uid="{DF0E5E06-44EC-4171-A70D-83B24C1736ED}"/>
    <cellStyle name="Komma 2 5 4 4" xfId="686" xr:uid="{900BF110-93BC-474B-B195-13E0948A3A50}"/>
    <cellStyle name="Komma 2 5 4 4 2" xfId="1280" xr:uid="{BE2E5695-B9B0-491F-837B-77DE8C24759B}"/>
    <cellStyle name="Komma 2 5 4 5" xfId="983" xr:uid="{AB66A6DC-6014-4963-AEC1-6328C819F505}"/>
    <cellStyle name="Komma 2 5 5" xfId="539" xr:uid="{FD6ED8D9-7544-46BB-B313-303125F5E0F5}"/>
    <cellStyle name="Komma 2 5 5 2" xfId="836" xr:uid="{A720119D-6A65-4AFC-A693-9B1DF16C6CEA}"/>
    <cellStyle name="Komma 2 5 5 2 2" xfId="1430" xr:uid="{354A43FE-8AB1-4381-982F-CDC7DB68AF24}"/>
    <cellStyle name="Komma 2 5 5 3" xfId="1133" xr:uid="{1E1229B1-F023-473C-8D0D-2736212BA375}"/>
    <cellStyle name="Komma 2 5 6" xfId="440" xr:uid="{CCD58E83-F1E1-4E6A-80AB-91048D3AD51F}"/>
    <cellStyle name="Komma 2 5 6 2" xfId="737" xr:uid="{C43A33F7-1C46-4603-B2A9-A29202026CAF}"/>
    <cellStyle name="Komma 2 5 6 2 2" xfId="1331" xr:uid="{6A0E6D78-A038-4FCD-835C-D553E8A9F910}"/>
    <cellStyle name="Komma 2 5 6 3" xfId="1034" xr:uid="{7C99CD6D-45CB-45B7-A774-75FF02D32801}"/>
    <cellStyle name="Komma 2 5 7" xfId="638" xr:uid="{D22729B7-D94B-4A32-8A73-C54D928C4888}"/>
    <cellStyle name="Komma 2 5 7 2" xfId="1232" xr:uid="{575D9EDD-A296-4C38-B8DE-1E9E74AFB2AF}"/>
    <cellStyle name="Komma 2 5 8" xfId="935" xr:uid="{20618495-8A35-465C-B917-5ACD3FCC1C0A}"/>
    <cellStyle name="Komma 2 6" xfId="158" xr:uid="{EC176DC7-63B8-4007-8FA8-EF32B50808A6}"/>
    <cellStyle name="Komma 2 6 2" xfId="290" xr:uid="{FE65BFC6-02BF-43C4-9C35-3B366A0EA1A8}"/>
    <cellStyle name="Komma 2 6 2 2" xfId="399" xr:uid="{355A1958-0A8A-478B-96DF-8C1A28B77611}"/>
    <cellStyle name="Komma 2 6 2 2 2" xfId="605" xr:uid="{AB5DCB46-9BA5-4B28-9C60-A67BDF1FAE25}"/>
    <cellStyle name="Komma 2 6 2 2 2 2" xfId="902" xr:uid="{89C74A4C-480A-490E-9E59-AD71D4CCDE93}"/>
    <cellStyle name="Komma 2 6 2 2 2 2 2" xfId="1496" xr:uid="{3683066B-8E9B-4C9C-8289-153EA284261A}"/>
    <cellStyle name="Komma 2 6 2 2 2 3" xfId="1199" xr:uid="{1ED93669-D688-46C3-A982-443546D6A19C}"/>
    <cellStyle name="Komma 2 6 2 2 3" xfId="506" xr:uid="{3AEC2188-4F44-4A7A-9BF7-564B35AECBA6}"/>
    <cellStyle name="Komma 2 6 2 2 3 2" xfId="803" xr:uid="{9701A6B7-C447-4F7F-A16A-77497B8004F6}"/>
    <cellStyle name="Komma 2 6 2 2 3 2 2" xfId="1397" xr:uid="{D48CA3ED-3BD0-4060-A4BE-21A0AA6AD564}"/>
    <cellStyle name="Komma 2 6 2 2 3 3" xfId="1100" xr:uid="{F6DE1927-0A3F-4375-96C5-449325A41F12}"/>
    <cellStyle name="Komma 2 6 2 2 4" xfId="704" xr:uid="{B43D8D4B-4138-43B5-8817-01B1B16781E5}"/>
    <cellStyle name="Komma 2 6 2 2 4 2" xfId="1298" xr:uid="{07B82BDE-8460-47A8-B22E-15AFA550AD23}"/>
    <cellStyle name="Komma 2 6 2 2 5" xfId="1001" xr:uid="{B1436EBC-919C-4D09-8847-9B6F366354E9}"/>
    <cellStyle name="Komma 2 6 2 3" xfId="556" xr:uid="{A1915B32-B5B8-4D06-BD73-6EDAB446CC67}"/>
    <cellStyle name="Komma 2 6 2 3 2" xfId="853" xr:uid="{151030DF-0F02-432F-A946-ED1E1636C472}"/>
    <cellStyle name="Komma 2 6 2 3 2 2" xfId="1447" xr:uid="{11849265-0703-4489-BF95-01FE3CA2BCE8}"/>
    <cellStyle name="Komma 2 6 2 3 3" xfId="1150" xr:uid="{9FA7996E-F3C3-4D92-BBA4-17000E0CB054}"/>
    <cellStyle name="Komma 2 6 2 4" xfId="457" xr:uid="{281CBDC7-608B-4095-844E-F54EF7E9990B}"/>
    <cellStyle name="Komma 2 6 2 4 2" xfId="754" xr:uid="{99DD0DEB-7E07-4DB9-A977-0B63CB099AB0}"/>
    <cellStyle name="Komma 2 6 2 4 2 2" xfId="1348" xr:uid="{B512FBCD-624C-44FC-8F8C-46583BC6F743}"/>
    <cellStyle name="Komma 2 6 2 4 3" xfId="1051" xr:uid="{DCB85BD7-4FBE-4FA6-A560-4EFC19DFD756}"/>
    <cellStyle name="Komma 2 6 2 5" xfId="655" xr:uid="{1761A7E9-BDFC-466F-87CF-D4FCB6314DCB}"/>
    <cellStyle name="Komma 2 6 2 5 2" xfId="1249" xr:uid="{3AEEF781-8732-40A7-ADD1-351F6175B12B}"/>
    <cellStyle name="Komma 2 6 2 6" xfId="952" xr:uid="{05FAA169-E64C-44A0-B14C-1F4A697FBCB3}"/>
    <cellStyle name="Komma 2 6 3" xfId="306" xr:uid="{C5A4116C-B56A-4596-9860-8917B4752719}"/>
    <cellStyle name="Komma 2 6 3 2" xfId="415" xr:uid="{E02CF990-1BA9-4DC6-9A0C-F15772F99613}"/>
    <cellStyle name="Komma 2 6 3 2 2" xfId="621" xr:uid="{257876EE-4D55-4C68-9D16-488ECAB0F431}"/>
    <cellStyle name="Komma 2 6 3 2 2 2" xfId="918" xr:uid="{A2F82A6F-DE5C-4D3C-B059-75998EA9A400}"/>
    <cellStyle name="Komma 2 6 3 2 2 2 2" xfId="1512" xr:uid="{22460A14-9422-4C7E-B403-BEBBC19AC8E7}"/>
    <cellStyle name="Komma 2 6 3 2 2 3" xfId="1215" xr:uid="{67063589-D398-4D9C-A0E7-13E92BE9EE83}"/>
    <cellStyle name="Komma 2 6 3 2 3" xfId="522" xr:uid="{6ECA2C56-A879-4C98-B858-A6F6E8BDF613}"/>
    <cellStyle name="Komma 2 6 3 2 3 2" xfId="819" xr:uid="{443BFA64-CAC3-4CFC-87C8-1173566EBF40}"/>
    <cellStyle name="Komma 2 6 3 2 3 2 2" xfId="1413" xr:uid="{C4C008E4-F2D7-453F-AFFA-0E3A632E2EB7}"/>
    <cellStyle name="Komma 2 6 3 2 3 3" xfId="1116" xr:uid="{D88073B2-893E-42C0-AD22-8F52C0A892DC}"/>
    <cellStyle name="Komma 2 6 3 2 4" xfId="720" xr:uid="{77C20A03-EF41-482A-B117-82971F02DFDE}"/>
    <cellStyle name="Komma 2 6 3 2 4 2" xfId="1314" xr:uid="{B7994483-74D0-418A-9922-EA5F4C4D16E6}"/>
    <cellStyle name="Komma 2 6 3 2 5" xfId="1017" xr:uid="{DE9A470E-ADA4-4875-B310-86F6EC79DA62}"/>
    <cellStyle name="Komma 2 6 3 3" xfId="572" xr:uid="{37E687E0-4462-440B-B2B8-831519D28278}"/>
    <cellStyle name="Komma 2 6 3 3 2" xfId="869" xr:uid="{894D364F-5870-41CB-898F-C30FA8097F19}"/>
    <cellStyle name="Komma 2 6 3 3 2 2" xfId="1463" xr:uid="{4033BA0D-C066-4991-B603-7207436E7466}"/>
    <cellStyle name="Komma 2 6 3 3 3" xfId="1166" xr:uid="{2F766F99-2677-4B6E-9ACA-C35203E1CACD}"/>
    <cellStyle name="Komma 2 6 3 4" xfId="473" xr:uid="{20834D23-1B40-4953-8CE4-C1CDF05D2E9C}"/>
    <cellStyle name="Komma 2 6 3 4 2" xfId="770" xr:uid="{F13C21C7-4B93-4967-9737-258A67EA7621}"/>
    <cellStyle name="Komma 2 6 3 4 2 2" xfId="1364" xr:uid="{BCC78F8D-28A8-4AC5-A666-D0211D882233}"/>
    <cellStyle name="Komma 2 6 3 4 3" xfId="1067" xr:uid="{681F8354-B7BE-4ECB-9BDD-60D3DFD8AF8F}"/>
    <cellStyle name="Komma 2 6 3 5" xfId="671" xr:uid="{DC171B38-04CA-431C-A932-C68D77DF7CBC}"/>
    <cellStyle name="Komma 2 6 3 5 2" xfId="1265" xr:uid="{8866F5B9-4DAA-4D82-AE88-851C34ED60DF}"/>
    <cellStyle name="Komma 2 6 3 6" xfId="968" xr:uid="{D395EDC6-E6B6-4828-AC50-D203F9BFE065}"/>
    <cellStyle name="Komma 2 6 4" xfId="328" xr:uid="{4F26F892-EBFC-4177-B635-7FEBA694D897}"/>
    <cellStyle name="Komma 2 6 4 2" xfId="588" xr:uid="{DD07E220-5B40-422C-A860-05811C6FE49C}"/>
    <cellStyle name="Komma 2 6 4 2 2" xfId="885" xr:uid="{8F5ECBF1-755F-4419-A1B6-920D892AF98B}"/>
    <cellStyle name="Komma 2 6 4 2 2 2" xfId="1479" xr:uid="{7393DB7C-C674-4D28-BBAC-379D6CFD4964}"/>
    <cellStyle name="Komma 2 6 4 2 3" xfId="1182" xr:uid="{C1F939F9-7824-4235-9984-B47F3B6AA3A8}"/>
    <cellStyle name="Komma 2 6 4 3" xfId="489" xr:uid="{22523A3F-5C67-417C-83C0-240578D1EFA2}"/>
    <cellStyle name="Komma 2 6 4 3 2" xfId="786" xr:uid="{72DB498D-B172-43FB-8E8E-329B52E71B37}"/>
    <cellStyle name="Komma 2 6 4 3 2 2" xfId="1380" xr:uid="{93241E33-3BD5-47A0-B891-6BA761B1D6B9}"/>
    <cellStyle name="Komma 2 6 4 3 3" xfId="1083" xr:uid="{2DD00149-EB7C-41B3-A6F7-55A198133BDF}"/>
    <cellStyle name="Komma 2 6 4 4" xfId="687" xr:uid="{2013EA27-D040-4FDB-9B1B-08AAD773DD58}"/>
    <cellStyle name="Komma 2 6 4 4 2" xfId="1281" xr:uid="{2435743C-A4C3-4B1B-83D8-B68422F0CFCE}"/>
    <cellStyle name="Komma 2 6 4 5" xfId="984" xr:uid="{C4AB72AD-2C98-4C8E-A4DC-099C2BD769AA}"/>
    <cellStyle name="Komma 2 6 5" xfId="540" xr:uid="{03A2E90B-CF93-4094-BBA9-E1C08732ECCA}"/>
    <cellStyle name="Komma 2 6 5 2" xfId="837" xr:uid="{6158D98C-9C0C-416E-B4FA-DB07B51F62B7}"/>
    <cellStyle name="Komma 2 6 5 2 2" xfId="1431" xr:uid="{DDD6A89B-29F6-4FE9-BCA0-6683518F239C}"/>
    <cellStyle name="Komma 2 6 5 3" xfId="1134" xr:uid="{E0059E00-BA4C-4E6B-8221-BF0ECFB67600}"/>
    <cellStyle name="Komma 2 6 6" xfId="441" xr:uid="{282C1B89-01F9-4852-911D-2A078F50EC0E}"/>
    <cellStyle name="Komma 2 6 6 2" xfId="738" xr:uid="{79021FE7-5115-40C9-BBCC-DD54A92E9C9B}"/>
    <cellStyle name="Komma 2 6 6 2 2" xfId="1332" xr:uid="{72CE7E1E-4D8A-4610-BBE9-B175A732F76A}"/>
    <cellStyle name="Komma 2 6 6 3" xfId="1035" xr:uid="{91F38860-AE1B-4360-904C-7DA1FD43AA23}"/>
    <cellStyle name="Komma 2 6 7" xfId="639" xr:uid="{7B796A68-71D2-458B-8D73-5B4466731E25}"/>
    <cellStyle name="Komma 2 6 7 2" xfId="1233" xr:uid="{628C90F5-94F4-4CDE-A167-EE56F206E594}"/>
    <cellStyle name="Komma 2 6 8" xfId="936" xr:uid="{FB90C9A1-6276-4E72-9084-B2B9E394BF6B}"/>
    <cellStyle name="Komma 2 7" xfId="286" xr:uid="{41C63650-C2CB-417B-9807-0E976D494BB5}"/>
    <cellStyle name="Komma 2 7 2" xfId="395" xr:uid="{20534A73-413C-4A96-A67B-41D01561E978}"/>
    <cellStyle name="Komma 2 7 2 2" xfId="601" xr:uid="{73637531-F82A-4457-B281-440E623B22D8}"/>
    <cellStyle name="Komma 2 7 2 2 2" xfId="898" xr:uid="{2FCB43DE-BA28-4970-B96F-2BE12514DCFA}"/>
    <cellStyle name="Komma 2 7 2 2 2 2" xfId="1492" xr:uid="{C19C2DE1-7920-47F8-8E40-3E564D960AE4}"/>
    <cellStyle name="Komma 2 7 2 2 3" xfId="1195" xr:uid="{FD8241A4-01A1-48A5-94CA-9527CC48192B}"/>
    <cellStyle name="Komma 2 7 2 3" xfId="502" xr:uid="{AC97362B-F58C-4C2C-9DCA-AA09F1496D7F}"/>
    <cellStyle name="Komma 2 7 2 3 2" xfId="799" xr:uid="{7B3F7F24-5ACD-4623-AAF0-7BD462755642}"/>
    <cellStyle name="Komma 2 7 2 3 2 2" xfId="1393" xr:uid="{72877128-2C99-4D17-8831-8F8A73C3C406}"/>
    <cellStyle name="Komma 2 7 2 3 3" xfId="1096" xr:uid="{599FA323-0E86-4728-9125-80B81DD0B679}"/>
    <cellStyle name="Komma 2 7 2 4" xfId="700" xr:uid="{C99EF8C0-1AD6-4E5B-8093-D3462B524CF5}"/>
    <cellStyle name="Komma 2 7 2 4 2" xfId="1294" xr:uid="{454822FF-879B-4297-9842-D37F19C64088}"/>
    <cellStyle name="Komma 2 7 2 5" xfId="997" xr:uid="{2E69180F-3600-44EF-912B-D30358D450CF}"/>
    <cellStyle name="Komma 2 7 3" xfId="552" xr:uid="{0FB053E3-A1F4-4F65-BA1F-3AEA7DEA8891}"/>
    <cellStyle name="Komma 2 7 3 2" xfId="849" xr:uid="{A104D38E-4F53-4AAE-A925-B884FE6FC3CB}"/>
    <cellStyle name="Komma 2 7 3 2 2" xfId="1443" xr:uid="{12D11155-4D52-4CC8-8A51-7A15299352F0}"/>
    <cellStyle name="Komma 2 7 3 3" xfId="1146" xr:uid="{243D46F0-CE79-4775-AC3F-2CCF07F66344}"/>
    <cellStyle name="Komma 2 7 4" xfId="453" xr:uid="{A654ECD3-C3CD-43E6-8B8A-C032BDA24B05}"/>
    <cellStyle name="Komma 2 7 4 2" xfId="750" xr:uid="{A59915FC-2F3E-40D7-A2D2-29D4C7CAB6F9}"/>
    <cellStyle name="Komma 2 7 4 2 2" xfId="1344" xr:uid="{53A85AA6-88F0-436D-9167-A6D7CA3625A6}"/>
    <cellStyle name="Komma 2 7 4 3" xfId="1047" xr:uid="{FD5420D2-5C5D-4E35-9B19-828AD61253C2}"/>
    <cellStyle name="Komma 2 7 5" xfId="651" xr:uid="{1A1D9729-5A92-4561-AD4F-23DF7ADB8494}"/>
    <cellStyle name="Komma 2 7 5 2" xfId="1245" xr:uid="{C7784A32-9D7D-41E7-80EB-B92A2BF5B56D}"/>
    <cellStyle name="Komma 2 7 6" xfId="948" xr:uid="{8F763796-50E9-45E7-B242-60839847D8B0}"/>
    <cellStyle name="Komma 2 8" xfId="302" xr:uid="{3C47EF26-55DD-4DB3-90B7-F3B5DB293E05}"/>
    <cellStyle name="Komma 2 8 2" xfId="411" xr:uid="{3B2A13F9-623C-4B6A-81D9-9656D90066BD}"/>
    <cellStyle name="Komma 2 8 2 2" xfId="617" xr:uid="{D034AA4D-0526-48F2-93A7-D29FCDD19C7A}"/>
    <cellStyle name="Komma 2 8 2 2 2" xfId="914" xr:uid="{D3669592-F557-4B7C-B84D-4B7ADCCCAECD}"/>
    <cellStyle name="Komma 2 8 2 2 2 2" xfId="1508" xr:uid="{BDC70675-F0BA-4A26-8E66-BD72A1705B53}"/>
    <cellStyle name="Komma 2 8 2 2 3" xfId="1211" xr:uid="{076F3ABE-2E90-400E-884A-3041AB91EDC3}"/>
    <cellStyle name="Komma 2 8 2 3" xfId="518" xr:uid="{D24C33C7-E723-4EAC-9AF6-637525C7C44B}"/>
    <cellStyle name="Komma 2 8 2 3 2" xfId="815" xr:uid="{00D45CC9-9F26-4B5D-BFE3-A7336181249B}"/>
    <cellStyle name="Komma 2 8 2 3 2 2" xfId="1409" xr:uid="{58B17868-59B5-4624-922B-34A5D0580184}"/>
    <cellStyle name="Komma 2 8 2 3 3" xfId="1112" xr:uid="{2EA076F5-F8F1-49AF-8831-890A4B3E06F3}"/>
    <cellStyle name="Komma 2 8 2 4" xfId="716" xr:uid="{9BEA1D70-FC74-4A7D-B9AE-A1DCE1940459}"/>
    <cellStyle name="Komma 2 8 2 4 2" xfId="1310" xr:uid="{F0BF5ADF-1A85-4FD3-A708-2DBDD7CE2FFD}"/>
    <cellStyle name="Komma 2 8 2 5" xfId="1013" xr:uid="{75C0DAF1-3CD8-4559-9465-E05FFAAF0AB6}"/>
    <cellStyle name="Komma 2 8 3" xfId="568" xr:uid="{FD463460-4A70-488A-89CF-CB497CF55ABA}"/>
    <cellStyle name="Komma 2 8 3 2" xfId="865" xr:uid="{E7982508-A5E1-4761-9D46-9AD3EFDA4165}"/>
    <cellStyle name="Komma 2 8 3 2 2" xfId="1459" xr:uid="{E2AA7111-FFF7-45A0-B11A-5A21D180BB56}"/>
    <cellStyle name="Komma 2 8 3 3" xfId="1162" xr:uid="{1517CC6A-88CA-455A-B6B9-DD5EC69458EC}"/>
    <cellStyle name="Komma 2 8 4" xfId="469" xr:uid="{CB76D654-5BD4-41DE-9EA7-A925DDAD325E}"/>
    <cellStyle name="Komma 2 8 4 2" xfId="766" xr:uid="{9349B807-B36F-4B71-9067-3FB2252464A4}"/>
    <cellStyle name="Komma 2 8 4 2 2" xfId="1360" xr:uid="{3320909E-9D27-4552-ABFF-BD541035B359}"/>
    <cellStyle name="Komma 2 8 4 3" xfId="1063" xr:uid="{6C222F4F-1DE8-4800-91B1-6C9A4082EE63}"/>
    <cellStyle name="Komma 2 8 5" xfId="667" xr:uid="{55173FE6-E5C7-4158-8422-7094D7DCE150}"/>
    <cellStyle name="Komma 2 8 5 2" xfId="1261" xr:uid="{51DA77AE-BB8E-450D-A352-0A48D1D63FF3}"/>
    <cellStyle name="Komma 2 8 6" xfId="964" xr:uid="{73269C4B-A537-4432-85B4-DE6E9576CFBC}"/>
    <cellStyle name="Komma 2 9" xfId="433" xr:uid="{1305C0E8-A385-4BBA-BC7C-E6AC15278C04}"/>
    <cellStyle name="Komma 2 9 2" xfId="631" xr:uid="{4900DB76-E1D6-4051-BA40-109C05EF406E}"/>
    <cellStyle name="Komma 2 9 2 2" xfId="928" xr:uid="{013BD1A1-A6AB-44A5-BD96-CD86F153F8BB}"/>
    <cellStyle name="Komma 2 9 2 2 2" xfId="1522" xr:uid="{FC6F5696-A084-4B9C-9BDA-6517577D9AE3}"/>
    <cellStyle name="Komma 2 9 2 3" xfId="1225" xr:uid="{DDF2FF3D-18EC-4204-8A69-5A8F764E02CD}"/>
    <cellStyle name="Komma 2 9 3" xfId="532" xr:uid="{F21FA290-EBB7-41EB-AF76-DA9374AD8D07}"/>
    <cellStyle name="Komma 2 9 3 2" xfId="829" xr:uid="{DC0CE020-C972-47BD-8FF1-9223CAA737D6}"/>
    <cellStyle name="Komma 2 9 3 2 2" xfId="1423" xr:uid="{5A2B615E-9087-45B0-A794-AF7B811FF634}"/>
    <cellStyle name="Komma 2 9 3 3" xfId="1126" xr:uid="{DE8B1D96-2117-4D3D-B919-EAEE3F72A4A2}"/>
    <cellStyle name="Komma 2 9 4" xfId="730" xr:uid="{B7D4CBAC-D4AD-4321-AF75-C6CBEC19B3F0}"/>
    <cellStyle name="Komma 2 9 4 2" xfId="1324" xr:uid="{A6FF0020-B159-4F0A-873A-5CC93514490A}"/>
    <cellStyle name="Komma 2 9 5" xfId="1027" xr:uid="{1C1C2C05-E169-476B-B008-5AE7544AB5BD}"/>
    <cellStyle name="Komma 3" xfId="159" xr:uid="{9207161B-3342-4B5C-815D-1FB953DC6ED1}"/>
    <cellStyle name="Komma 3 2" xfId="160" xr:uid="{01351D9D-13DB-4BC4-AAB1-DD8C4C7113EE}"/>
    <cellStyle name="Komma 3 2 2" xfId="292" xr:uid="{40CD66D5-9A5F-409A-B0E8-84D99B80A7BD}"/>
    <cellStyle name="Komma 3 2 2 2" xfId="401" xr:uid="{D746E37B-DA6F-4708-B9E3-60F8B59C84FB}"/>
    <cellStyle name="Komma 3 2 2 2 2" xfId="607" xr:uid="{2A6CA1C8-A13F-47FA-8BA1-F33B208D7352}"/>
    <cellStyle name="Komma 3 2 2 2 2 2" xfId="904" xr:uid="{75BDAC05-CF04-4DE5-9D6D-B3DB0B7CF6EA}"/>
    <cellStyle name="Komma 3 2 2 2 2 2 2" xfId="1498" xr:uid="{C00BB430-ADB3-4C92-B095-6B2DEE13D3C9}"/>
    <cellStyle name="Komma 3 2 2 2 2 3" xfId="1201" xr:uid="{AB6414A1-C781-4E1C-A182-38A9A1C04A5C}"/>
    <cellStyle name="Komma 3 2 2 2 3" xfId="508" xr:uid="{69C827CD-6C4F-4FD6-9EEE-B3236489BB11}"/>
    <cellStyle name="Komma 3 2 2 2 3 2" xfId="805" xr:uid="{B2146BCA-A866-4E06-9C77-557BFD520410}"/>
    <cellStyle name="Komma 3 2 2 2 3 2 2" xfId="1399" xr:uid="{82F8EC53-23DE-4CF0-A451-FABB859343F4}"/>
    <cellStyle name="Komma 3 2 2 2 3 3" xfId="1102" xr:uid="{5D752054-C3DA-4B05-9BC2-BAFC99ADE6F8}"/>
    <cellStyle name="Komma 3 2 2 2 4" xfId="706" xr:uid="{DF3BB891-EE4D-4367-8EE8-D9A30AE5B05C}"/>
    <cellStyle name="Komma 3 2 2 2 4 2" xfId="1300" xr:uid="{D739A6BD-23FC-4151-BFA5-0BE06B0968A9}"/>
    <cellStyle name="Komma 3 2 2 2 5" xfId="1003" xr:uid="{B165CA78-880F-4473-BE72-93306981A54B}"/>
    <cellStyle name="Komma 3 2 2 3" xfId="558" xr:uid="{C98128D0-6F83-4498-A7D3-B1BFB799A8C7}"/>
    <cellStyle name="Komma 3 2 2 3 2" xfId="855" xr:uid="{F7240E0B-9405-4B9D-B390-1944DC1326AB}"/>
    <cellStyle name="Komma 3 2 2 3 2 2" xfId="1449" xr:uid="{72C77166-BA2C-41A7-AAAC-C3060D799196}"/>
    <cellStyle name="Komma 3 2 2 3 3" xfId="1152" xr:uid="{BA455EF6-222D-4F6E-A50C-24DD9089ABFF}"/>
    <cellStyle name="Komma 3 2 2 4" xfId="459" xr:uid="{6B974BA2-AC23-4208-81E4-9E22CA1EC4FB}"/>
    <cellStyle name="Komma 3 2 2 4 2" xfId="756" xr:uid="{BCE8C6D6-53F9-47DE-8058-69D8FBE07B98}"/>
    <cellStyle name="Komma 3 2 2 4 2 2" xfId="1350" xr:uid="{013573C8-1088-487B-B9A3-1868AC3340CB}"/>
    <cellStyle name="Komma 3 2 2 4 3" xfId="1053" xr:uid="{0E0E64B7-2CCC-4697-87E3-8F780A318F07}"/>
    <cellStyle name="Komma 3 2 2 5" xfId="657" xr:uid="{13062006-D6C8-475C-9FA3-2FAADD9ADAA8}"/>
    <cellStyle name="Komma 3 2 2 5 2" xfId="1251" xr:uid="{2653E479-2539-4618-843A-8721BD48DC78}"/>
    <cellStyle name="Komma 3 2 2 6" xfId="954" xr:uid="{BB351A0B-E8C2-4D46-B3CC-34FA4F52630D}"/>
    <cellStyle name="Komma 3 2 3" xfId="308" xr:uid="{C7AAE784-2012-45A0-93B7-9FFA3FF981C1}"/>
    <cellStyle name="Komma 3 2 3 2" xfId="417" xr:uid="{00FEC115-C4A3-4464-A8E0-A4E812D19581}"/>
    <cellStyle name="Komma 3 2 3 2 2" xfId="623" xr:uid="{1583D197-1453-4C19-9105-A05EFC1D58B1}"/>
    <cellStyle name="Komma 3 2 3 2 2 2" xfId="920" xr:uid="{AD538FFC-CB01-45E9-ABBE-90BA626A629B}"/>
    <cellStyle name="Komma 3 2 3 2 2 2 2" xfId="1514" xr:uid="{8B4F26E5-50DC-4C5B-B2C3-A4AE8F465126}"/>
    <cellStyle name="Komma 3 2 3 2 2 3" xfId="1217" xr:uid="{B94D1F10-BB78-4B82-9FEA-06A8BF1E3BCC}"/>
    <cellStyle name="Komma 3 2 3 2 3" xfId="524" xr:uid="{25D8FBB7-C885-42D0-AB0A-CD3272BDBDF9}"/>
    <cellStyle name="Komma 3 2 3 2 3 2" xfId="821" xr:uid="{0624A35C-22A6-403A-8B81-53D3721C6B56}"/>
    <cellStyle name="Komma 3 2 3 2 3 2 2" xfId="1415" xr:uid="{14C20EF3-A21A-4345-8738-FA50FFBF438B}"/>
    <cellStyle name="Komma 3 2 3 2 3 3" xfId="1118" xr:uid="{41B3D43A-2335-44A4-935C-272DF061E960}"/>
    <cellStyle name="Komma 3 2 3 2 4" xfId="722" xr:uid="{5F3D3551-F7A1-4A73-A9C6-8043FD12BA1A}"/>
    <cellStyle name="Komma 3 2 3 2 4 2" xfId="1316" xr:uid="{502EEE69-F66B-4D3B-A683-5713EED12E95}"/>
    <cellStyle name="Komma 3 2 3 2 5" xfId="1019" xr:uid="{719B0271-EA75-4576-8759-CD9F532C413F}"/>
    <cellStyle name="Komma 3 2 3 3" xfId="574" xr:uid="{B3DB24DC-8114-4A28-9737-48D597A886D7}"/>
    <cellStyle name="Komma 3 2 3 3 2" xfId="871" xr:uid="{41D58A1A-2CFF-445A-B677-D82EB379E135}"/>
    <cellStyle name="Komma 3 2 3 3 2 2" xfId="1465" xr:uid="{61E0F881-31C5-44F2-A200-FE7F14DD57F8}"/>
    <cellStyle name="Komma 3 2 3 3 3" xfId="1168" xr:uid="{2660FE66-B9CD-4679-9C4A-6D98770F0D00}"/>
    <cellStyle name="Komma 3 2 3 4" xfId="475" xr:uid="{43BC1E00-51CF-4484-AD20-E9DD2D12E35B}"/>
    <cellStyle name="Komma 3 2 3 4 2" xfId="772" xr:uid="{73E5A14F-FA9D-41CE-B61E-6B487B03271C}"/>
    <cellStyle name="Komma 3 2 3 4 2 2" xfId="1366" xr:uid="{0D4AD023-4B87-4E4F-B948-1E5E1B60F9F2}"/>
    <cellStyle name="Komma 3 2 3 4 3" xfId="1069" xr:uid="{5F9065F0-2281-43A2-ABC6-9EBF89B0DA77}"/>
    <cellStyle name="Komma 3 2 3 5" xfId="673" xr:uid="{46CFC96F-567D-497A-A39D-2AF01A5C0DA5}"/>
    <cellStyle name="Komma 3 2 3 5 2" xfId="1267" xr:uid="{BC6E0095-9293-4794-9AB4-027CCC3FA4DA}"/>
    <cellStyle name="Komma 3 2 3 6" xfId="970" xr:uid="{EEE524DC-D426-445D-A10A-966903DB2A26}"/>
    <cellStyle name="Komma 3 2 4" xfId="330" xr:uid="{57B12D87-AA8B-49A6-89EE-4E0C1702666A}"/>
    <cellStyle name="Komma 3 2 4 2" xfId="590" xr:uid="{E88552C8-DBD0-4300-9013-917E8FD45998}"/>
    <cellStyle name="Komma 3 2 4 2 2" xfId="887" xr:uid="{1C26EEA3-04E7-466A-9046-C092CFE9E447}"/>
    <cellStyle name="Komma 3 2 4 2 2 2" xfId="1481" xr:uid="{619D5231-DF8C-4818-8F0B-0D30715C0C7C}"/>
    <cellStyle name="Komma 3 2 4 2 3" xfId="1184" xr:uid="{6DEECE4B-5AD7-4614-A893-085B35FA0047}"/>
    <cellStyle name="Komma 3 2 4 3" xfId="491" xr:uid="{9F589F40-1044-46F6-8116-0C8F4ED8BEDD}"/>
    <cellStyle name="Komma 3 2 4 3 2" xfId="788" xr:uid="{6BCB5B41-C06D-43C6-B94E-BE5D877F7D16}"/>
    <cellStyle name="Komma 3 2 4 3 2 2" xfId="1382" xr:uid="{4C35DFE3-727E-460F-8E21-AA1A69ABAC42}"/>
    <cellStyle name="Komma 3 2 4 3 3" xfId="1085" xr:uid="{A6FA055F-0059-481B-93BF-B05268A2AEFB}"/>
    <cellStyle name="Komma 3 2 4 4" xfId="689" xr:uid="{5B9BFB08-B248-4803-9180-70234B9EC70A}"/>
    <cellStyle name="Komma 3 2 4 4 2" xfId="1283" xr:uid="{CAF18EF3-31B0-4993-9B70-753CD5FA6F67}"/>
    <cellStyle name="Komma 3 2 4 5" xfId="986" xr:uid="{F6B7C3F3-0BCE-45B1-B57B-4B695F59F347}"/>
    <cellStyle name="Komma 3 2 5" xfId="542" xr:uid="{15A9D4A9-A6A1-40B5-AFBA-729A30A787AD}"/>
    <cellStyle name="Komma 3 2 5 2" xfId="839" xr:uid="{A44F56EE-C79E-4355-AF6D-16F9169E2B99}"/>
    <cellStyle name="Komma 3 2 5 2 2" xfId="1433" xr:uid="{3BC9453A-0D9A-435F-B7C3-A04E463FB9B8}"/>
    <cellStyle name="Komma 3 2 5 3" xfId="1136" xr:uid="{9D39CC36-2EF8-4A32-996D-BD5FA6B8934D}"/>
    <cellStyle name="Komma 3 2 6" xfId="443" xr:uid="{174AEB0A-A9D7-4E1D-BD7B-36307454E0EA}"/>
    <cellStyle name="Komma 3 2 6 2" xfId="740" xr:uid="{391E983C-28C5-44DD-AC40-D3E607F2685C}"/>
    <cellStyle name="Komma 3 2 6 2 2" xfId="1334" xr:uid="{00DD4B13-8569-4E3C-A7F7-AAC910F2050F}"/>
    <cellStyle name="Komma 3 2 6 3" xfId="1037" xr:uid="{E120C300-F72B-4F21-B00C-3467DAB45BB8}"/>
    <cellStyle name="Komma 3 2 7" xfId="641" xr:uid="{5D0B71B3-9BEF-4196-A409-17616BD4AC90}"/>
    <cellStyle name="Komma 3 2 7 2" xfId="1235" xr:uid="{C097D686-7E21-4E16-AD6C-7B06D2DC4E47}"/>
    <cellStyle name="Komma 3 2 8" xfId="938" xr:uid="{7B221C0F-D6EB-4498-BAF7-42DC300F86D2}"/>
    <cellStyle name="Komma 3 3" xfId="291" xr:uid="{E9189E66-4763-48CC-8E01-879D5A884EDB}"/>
    <cellStyle name="Komma 3 3 2" xfId="400" xr:uid="{A7E3E0F8-81E6-4C2E-A36D-807EEA2E08DC}"/>
    <cellStyle name="Komma 3 3 2 2" xfId="606" xr:uid="{C075A299-1794-4565-B449-5E4339309C5B}"/>
    <cellStyle name="Komma 3 3 2 2 2" xfId="903" xr:uid="{FE1D2513-1F33-40CD-890E-D842321D8927}"/>
    <cellStyle name="Komma 3 3 2 2 2 2" xfId="1497" xr:uid="{76E1DD7D-EB6F-4DA9-B095-24729ABD26FB}"/>
    <cellStyle name="Komma 3 3 2 2 3" xfId="1200" xr:uid="{E8725FBB-6E83-4FB1-B6DF-487FC6146FA4}"/>
    <cellStyle name="Komma 3 3 2 3" xfId="507" xr:uid="{BA4F85CE-F557-43B8-82CA-5EA5DDAEBACD}"/>
    <cellStyle name="Komma 3 3 2 3 2" xfId="804" xr:uid="{04AE74F8-32F2-4565-93DA-616DAB4AF761}"/>
    <cellStyle name="Komma 3 3 2 3 2 2" xfId="1398" xr:uid="{A2142290-432E-416A-9B4C-9271AA84F613}"/>
    <cellStyle name="Komma 3 3 2 3 3" xfId="1101" xr:uid="{2C7D0B93-1C53-4948-B3BC-6A122F4BFF05}"/>
    <cellStyle name="Komma 3 3 2 4" xfId="705" xr:uid="{7B8C51B3-983B-4B75-9A82-A2E88D8E8B02}"/>
    <cellStyle name="Komma 3 3 2 4 2" xfId="1299" xr:uid="{68E3D6C6-C0F5-4453-84E1-364123959B6B}"/>
    <cellStyle name="Komma 3 3 2 5" xfId="1002" xr:uid="{292F88EA-0774-45FE-8D8B-D9B8188EC9FE}"/>
    <cellStyle name="Komma 3 3 3" xfId="557" xr:uid="{A7AA29AA-2DC4-4CA0-8814-36045D784027}"/>
    <cellStyle name="Komma 3 3 3 2" xfId="854" xr:uid="{4EA7D2D4-81CF-445C-B521-B116B2C6FE82}"/>
    <cellStyle name="Komma 3 3 3 2 2" xfId="1448" xr:uid="{C7EFA553-5BB4-49FF-AA82-41F9141093AE}"/>
    <cellStyle name="Komma 3 3 3 3" xfId="1151" xr:uid="{3C9CE2E9-4072-4E13-B79A-758BF3623A0D}"/>
    <cellStyle name="Komma 3 3 4" xfId="458" xr:uid="{0AEF2A06-4556-4D6D-81CE-D7FFF8DBAD47}"/>
    <cellStyle name="Komma 3 3 4 2" xfId="755" xr:uid="{D6F91843-54B1-449A-9C6E-DEB874D7CA6F}"/>
    <cellStyle name="Komma 3 3 4 2 2" xfId="1349" xr:uid="{D7925295-83EB-4233-B934-C863E67F3DED}"/>
    <cellStyle name="Komma 3 3 4 3" xfId="1052" xr:uid="{3F3220CB-3ABA-46A8-91D7-A8BBF241D04A}"/>
    <cellStyle name="Komma 3 3 5" xfId="656" xr:uid="{CDB01F61-D3FC-4019-A0F2-985126D6FB7B}"/>
    <cellStyle name="Komma 3 3 5 2" xfId="1250" xr:uid="{CAEB0993-3D06-4BBB-9E17-D1BBD53F8F89}"/>
    <cellStyle name="Komma 3 3 6" xfId="953" xr:uid="{E6EB5CEA-657A-4072-AB43-AB949D807A94}"/>
    <cellStyle name="Komma 3 4" xfId="307" xr:uid="{1C74984F-4438-4ED0-8282-C5C8095C6029}"/>
    <cellStyle name="Komma 3 4 2" xfId="416" xr:uid="{BF382263-878E-4D65-B4CE-DA0F1FC4D4D2}"/>
    <cellStyle name="Komma 3 4 2 2" xfId="622" xr:uid="{127A0233-3BAB-48E4-9053-030F4C11042E}"/>
    <cellStyle name="Komma 3 4 2 2 2" xfId="919" xr:uid="{A830A95D-C177-4884-A0FD-F343CBC5931E}"/>
    <cellStyle name="Komma 3 4 2 2 2 2" xfId="1513" xr:uid="{8FD1F956-C392-4717-BA68-AA970D6A749D}"/>
    <cellStyle name="Komma 3 4 2 2 3" xfId="1216" xr:uid="{BEF495B0-7D25-4BA5-BBD8-AF0064240C4D}"/>
    <cellStyle name="Komma 3 4 2 3" xfId="523" xr:uid="{005C887E-9347-4C4C-8C1E-8CA71DA066C0}"/>
    <cellStyle name="Komma 3 4 2 3 2" xfId="820" xr:uid="{795BBAF1-C0B8-4370-AE36-DDDE9C3CCFA6}"/>
    <cellStyle name="Komma 3 4 2 3 2 2" xfId="1414" xr:uid="{0DB6347F-815C-4539-8692-C729CA646483}"/>
    <cellStyle name="Komma 3 4 2 3 3" xfId="1117" xr:uid="{E1343F8C-CD0B-41C8-A83E-37E962FA73E2}"/>
    <cellStyle name="Komma 3 4 2 4" xfId="721" xr:uid="{C850B927-23F8-4AB2-9B3D-0B1469C524FF}"/>
    <cellStyle name="Komma 3 4 2 4 2" xfId="1315" xr:uid="{B50C6CD7-7CD4-4773-8332-9C1DB5CA2F65}"/>
    <cellStyle name="Komma 3 4 2 5" xfId="1018" xr:uid="{1C5013B2-40BC-42DD-881D-85D0D3F8ED07}"/>
    <cellStyle name="Komma 3 4 3" xfId="573" xr:uid="{0088AFD8-2862-4FFA-8E55-28AFE1678294}"/>
    <cellStyle name="Komma 3 4 3 2" xfId="870" xr:uid="{5C1ACDCC-7612-442E-857F-0B401079ABC6}"/>
    <cellStyle name="Komma 3 4 3 2 2" xfId="1464" xr:uid="{F0829A96-6E07-4182-A792-60C1B05DC884}"/>
    <cellStyle name="Komma 3 4 3 3" xfId="1167" xr:uid="{D07EB963-D8AE-425C-BA53-348116AC9DD2}"/>
    <cellStyle name="Komma 3 4 4" xfId="474" xr:uid="{546D3D94-A074-4FBC-B3A7-94322D71F416}"/>
    <cellStyle name="Komma 3 4 4 2" xfId="771" xr:uid="{71BCCBE6-9D82-4E56-9442-99EC6CFB5D4B}"/>
    <cellStyle name="Komma 3 4 4 2 2" xfId="1365" xr:uid="{8FC558A0-C972-4144-8E9F-09C371C243B8}"/>
    <cellStyle name="Komma 3 4 4 3" xfId="1068" xr:uid="{39E023E1-C81D-4E4A-B21E-B934DDED479A}"/>
    <cellStyle name="Komma 3 4 5" xfId="672" xr:uid="{2FD83DC1-65D4-4918-89DF-64CB715B0540}"/>
    <cellStyle name="Komma 3 4 5 2" xfId="1266" xr:uid="{EFBE7FBE-12C0-4582-990F-048C207A2680}"/>
    <cellStyle name="Komma 3 4 6" xfId="969" xr:uid="{650254FB-8937-48DA-9DAE-CEF8EA626B7C}"/>
    <cellStyle name="Komma 3 5" xfId="329" xr:uid="{BE91ECA5-1119-48E7-827C-A129DD4AA9CD}"/>
    <cellStyle name="Komma 3 5 2" xfId="589" xr:uid="{6D1FCF8C-1F15-4CC4-B174-1F47E253917C}"/>
    <cellStyle name="Komma 3 5 2 2" xfId="886" xr:uid="{1563D00C-F5C8-4115-9D99-1F0AF4B38A0B}"/>
    <cellStyle name="Komma 3 5 2 2 2" xfId="1480" xr:uid="{ACE0F9FD-BA7A-4996-AE16-F4E4389F558F}"/>
    <cellStyle name="Komma 3 5 2 3" xfId="1183" xr:uid="{5E55AFBA-B937-49CF-A715-9A4DFBCA1B0F}"/>
    <cellStyle name="Komma 3 5 3" xfId="490" xr:uid="{4F982188-CF1B-43A5-A7A6-367AA96C106C}"/>
    <cellStyle name="Komma 3 5 3 2" xfId="787" xr:uid="{5FD08249-3115-4504-B0D9-2A99B2AB0FB5}"/>
    <cellStyle name="Komma 3 5 3 2 2" xfId="1381" xr:uid="{6CF2FE69-3217-478A-BED8-1B67BDD23486}"/>
    <cellStyle name="Komma 3 5 3 3" xfId="1084" xr:uid="{0FC6A4B5-27EF-451D-9B8C-A7C6A4845A5F}"/>
    <cellStyle name="Komma 3 5 4" xfId="688" xr:uid="{04C66C7C-638D-47B3-8862-2990C117D05F}"/>
    <cellStyle name="Komma 3 5 4 2" xfId="1282" xr:uid="{AAFE8A71-BD2B-423F-B457-71286412F338}"/>
    <cellStyle name="Komma 3 5 5" xfId="985" xr:uid="{E0342EB9-8877-473D-8C6B-A1FD90D2453F}"/>
    <cellStyle name="Komma 3 6" xfId="541" xr:uid="{4D3DC735-87C7-4C8C-93F0-95CDC63DDF88}"/>
    <cellStyle name="Komma 3 6 2" xfId="838" xr:uid="{F3FF88C0-0814-43A5-AF08-2C8D8FE74131}"/>
    <cellStyle name="Komma 3 6 2 2" xfId="1432" xr:uid="{BFC6C24C-23EC-4722-AE56-4375232238CC}"/>
    <cellStyle name="Komma 3 6 3" xfId="1135" xr:uid="{8B67EB1E-A9A5-4DE0-9F9A-BC5F068126B9}"/>
    <cellStyle name="Komma 3 7" xfId="442" xr:uid="{B0F13D9D-0FC8-4920-9578-ED6B6E271DC5}"/>
    <cellStyle name="Komma 3 7 2" xfId="739" xr:uid="{983A3FC2-F0F4-4CE1-98B6-3187941FDB06}"/>
    <cellStyle name="Komma 3 7 2 2" xfId="1333" xr:uid="{6289B9E7-2042-4CCB-A914-FB3C415535D8}"/>
    <cellStyle name="Komma 3 7 3" xfId="1036" xr:uid="{59C58CCA-5D0F-4247-9AE7-A82956C3228A}"/>
    <cellStyle name="Komma 3 8" xfId="640" xr:uid="{CE7DC65B-311A-47CA-8242-F097864993BC}"/>
    <cellStyle name="Komma 3 8 2" xfId="1234" xr:uid="{8AB7CDED-96F1-4994-AC55-2AEE7F88F7AD}"/>
    <cellStyle name="Komma 3 9" xfId="937" xr:uid="{53A5DF44-57F5-41D6-9095-24428B2F3DFD}"/>
    <cellStyle name="Komma 4" xfId="161" xr:uid="{A95974B2-3002-46DA-B070-2BE19AC06672}"/>
    <cellStyle name="Komma 5" xfId="162" xr:uid="{F92CC363-D7E2-4F95-8FD7-C14A17A1C5DF}"/>
    <cellStyle name="Komma 5 2" xfId="163" xr:uid="{053E7C14-952E-4474-96D4-AABFCABB589F}"/>
    <cellStyle name="Komma 5 2 2" xfId="294" xr:uid="{846F456C-0829-43D3-B677-419D35AFC4A8}"/>
    <cellStyle name="Komma 5 2 2 2" xfId="403" xr:uid="{1BFBFC6E-39AA-43CB-B671-841DACF43840}"/>
    <cellStyle name="Komma 5 2 2 2 2" xfId="609" xr:uid="{DF3BF9D1-C9E5-4A6C-80E4-2CF7257C2375}"/>
    <cellStyle name="Komma 5 2 2 2 2 2" xfId="906" xr:uid="{BBEDA0D4-458F-4603-B743-A4DB74195C1D}"/>
    <cellStyle name="Komma 5 2 2 2 2 2 2" xfId="1500" xr:uid="{270B3018-FAAB-45F7-B25E-5C110A86C8DA}"/>
    <cellStyle name="Komma 5 2 2 2 2 3" xfId="1203" xr:uid="{A3EE0A3B-1554-462E-9930-F82261D5FC8B}"/>
    <cellStyle name="Komma 5 2 2 2 3" xfId="510" xr:uid="{BBCBE956-9011-47A7-887E-7447A5059E2D}"/>
    <cellStyle name="Komma 5 2 2 2 3 2" xfId="807" xr:uid="{859DD8B2-DEF9-4F75-B4AA-F9E4AD3755E3}"/>
    <cellStyle name="Komma 5 2 2 2 3 2 2" xfId="1401" xr:uid="{A717EE7C-BB18-4CA5-9908-252EA34EFD00}"/>
    <cellStyle name="Komma 5 2 2 2 3 3" xfId="1104" xr:uid="{A31553AB-4177-454E-B9AC-EC0D3EE06B1C}"/>
    <cellStyle name="Komma 5 2 2 2 4" xfId="708" xr:uid="{63CCFC9F-CB51-43D2-9678-82B258B3DBC6}"/>
    <cellStyle name="Komma 5 2 2 2 4 2" xfId="1302" xr:uid="{9DEDB241-50FC-4239-A8AA-BCCA76AA79C1}"/>
    <cellStyle name="Komma 5 2 2 2 5" xfId="1005" xr:uid="{0DF59206-E7EA-4942-8C00-64288BE6737B}"/>
    <cellStyle name="Komma 5 2 2 3" xfId="560" xr:uid="{6C26056D-F518-40F1-8C80-C9D84709EBDD}"/>
    <cellStyle name="Komma 5 2 2 3 2" xfId="857" xr:uid="{3DEFE165-FAF3-40BE-92E0-8C4E064D652B}"/>
    <cellStyle name="Komma 5 2 2 3 2 2" xfId="1451" xr:uid="{CCB3441A-6BCA-48A8-978B-3234AEA6D213}"/>
    <cellStyle name="Komma 5 2 2 3 3" xfId="1154" xr:uid="{6AB5589F-E187-4F5D-9AE0-19F231B26F83}"/>
    <cellStyle name="Komma 5 2 2 4" xfId="461" xr:uid="{A02DCA72-4825-41DA-9152-14872D9824AC}"/>
    <cellStyle name="Komma 5 2 2 4 2" xfId="758" xr:uid="{9204FECF-ED70-46A7-92C1-161119042708}"/>
    <cellStyle name="Komma 5 2 2 4 2 2" xfId="1352" xr:uid="{76204CF0-250C-4CD0-8B5B-ECAAAE2D3013}"/>
    <cellStyle name="Komma 5 2 2 4 3" xfId="1055" xr:uid="{13AACF12-D83B-4940-A239-198E945E1640}"/>
    <cellStyle name="Komma 5 2 2 5" xfId="659" xr:uid="{E1C28A9A-7655-4682-9A3A-84D291D01E03}"/>
    <cellStyle name="Komma 5 2 2 5 2" xfId="1253" xr:uid="{703FC9BA-2F63-463C-9034-7AEFD70986A0}"/>
    <cellStyle name="Komma 5 2 2 6" xfId="956" xr:uid="{ADD943F1-53F8-41FF-8F38-E45CFDF43245}"/>
    <cellStyle name="Komma 5 2 3" xfId="310" xr:uid="{631BEDFC-1EEF-40F6-8595-1FD6DFBA56FE}"/>
    <cellStyle name="Komma 5 2 3 2" xfId="419" xr:uid="{5E541140-6B09-4419-8B39-1F63A2807980}"/>
    <cellStyle name="Komma 5 2 3 2 2" xfId="625" xr:uid="{7793F9C2-D633-46BB-9435-9CE391BCDC2D}"/>
    <cellStyle name="Komma 5 2 3 2 2 2" xfId="922" xr:uid="{907106E3-8715-4273-BE39-C057A3F8E693}"/>
    <cellStyle name="Komma 5 2 3 2 2 2 2" xfId="1516" xr:uid="{07F7FC85-283B-476F-B311-91C4E1C17CED}"/>
    <cellStyle name="Komma 5 2 3 2 2 3" xfId="1219" xr:uid="{B803EE2B-3985-4F65-8E95-2241A52C0A42}"/>
    <cellStyle name="Komma 5 2 3 2 3" xfId="526" xr:uid="{96DF83C3-EA4E-4ED5-A74D-03819E080E97}"/>
    <cellStyle name="Komma 5 2 3 2 3 2" xfId="823" xr:uid="{15545CCB-4AD2-4915-9A23-63F6CDCD48FC}"/>
    <cellStyle name="Komma 5 2 3 2 3 2 2" xfId="1417" xr:uid="{A426FB47-2AA2-4F3F-98C6-87A07BB47748}"/>
    <cellStyle name="Komma 5 2 3 2 3 3" xfId="1120" xr:uid="{713A9962-80A0-4A55-8CEF-743B9AD8FC76}"/>
    <cellStyle name="Komma 5 2 3 2 4" xfId="724" xr:uid="{CE859812-DD10-4145-8FD8-60D78CBF0532}"/>
    <cellStyle name="Komma 5 2 3 2 4 2" xfId="1318" xr:uid="{AC9A9A91-DEC9-4A1A-A1E1-5A190144070D}"/>
    <cellStyle name="Komma 5 2 3 2 5" xfId="1021" xr:uid="{A732234C-E018-4C02-BBAD-DAFCC0686F2F}"/>
    <cellStyle name="Komma 5 2 3 3" xfId="576" xr:uid="{D6A6E52D-6AAA-4CF6-A9A7-452F9A89AD97}"/>
    <cellStyle name="Komma 5 2 3 3 2" xfId="873" xr:uid="{74EBD5A0-7204-4DB0-BCD1-E9BC06E8F434}"/>
    <cellStyle name="Komma 5 2 3 3 2 2" xfId="1467" xr:uid="{04CE89DC-E74E-4F45-859E-1A338DEF166B}"/>
    <cellStyle name="Komma 5 2 3 3 3" xfId="1170" xr:uid="{5CA371AD-E6CC-4391-8A2B-3CB1A19767DB}"/>
    <cellStyle name="Komma 5 2 3 4" xfId="477" xr:uid="{CE208290-5004-4D03-A8D2-EDF9B28534C7}"/>
    <cellStyle name="Komma 5 2 3 4 2" xfId="774" xr:uid="{7A966F86-9460-4CC4-9632-14A6765D6D25}"/>
    <cellStyle name="Komma 5 2 3 4 2 2" xfId="1368" xr:uid="{6AA7D7E8-42FE-4A6B-B5E6-C9441A061AE9}"/>
    <cellStyle name="Komma 5 2 3 4 3" xfId="1071" xr:uid="{02E22CE6-CC11-4182-81C1-3393D9EE70F3}"/>
    <cellStyle name="Komma 5 2 3 5" xfId="675" xr:uid="{6392334F-72AC-43D5-B41A-789D9906BFEC}"/>
    <cellStyle name="Komma 5 2 3 5 2" xfId="1269" xr:uid="{0C4C12CF-9E56-4F6D-BA39-EA2D07C7F975}"/>
    <cellStyle name="Komma 5 2 3 6" xfId="972" xr:uid="{D5EE150C-F6C3-48AD-BAA3-09D58A11C11A}"/>
    <cellStyle name="Komma 5 2 4" xfId="332" xr:uid="{F84B86C8-9805-4F10-8395-F899BB03C032}"/>
    <cellStyle name="Komma 5 2 4 2" xfId="592" xr:uid="{1A03A8E6-210B-49A8-981C-05EBF2911EF3}"/>
    <cellStyle name="Komma 5 2 4 2 2" xfId="889" xr:uid="{0C5759D1-A0DB-4F78-B965-E15C2B4DE5EA}"/>
    <cellStyle name="Komma 5 2 4 2 2 2" xfId="1483" xr:uid="{62D965A8-AF8C-4D3D-B379-1552F8B8E638}"/>
    <cellStyle name="Komma 5 2 4 2 3" xfId="1186" xr:uid="{779FA5F3-1B5D-4B7E-8783-C935244AB214}"/>
    <cellStyle name="Komma 5 2 4 3" xfId="493" xr:uid="{A687B216-242F-4A3C-AEC2-A0188F58F673}"/>
    <cellStyle name="Komma 5 2 4 3 2" xfId="790" xr:uid="{6825CB43-B3B0-4BD5-858D-28A7811DBACB}"/>
    <cellStyle name="Komma 5 2 4 3 2 2" xfId="1384" xr:uid="{B0E2150B-2E67-4AF0-B909-6AAA26B15488}"/>
    <cellStyle name="Komma 5 2 4 3 3" xfId="1087" xr:uid="{D452D10E-3D28-43BD-8E6A-14D3AA1069FE}"/>
    <cellStyle name="Komma 5 2 4 4" xfId="691" xr:uid="{A92122E5-432D-40C3-A6DA-9D6EEED6DF53}"/>
    <cellStyle name="Komma 5 2 4 4 2" xfId="1285" xr:uid="{18F807AF-004F-4EC7-8233-F5C563CAF60B}"/>
    <cellStyle name="Komma 5 2 4 5" xfId="988" xr:uid="{C9ABFD11-F2AB-4539-9A7C-C031D16B8613}"/>
    <cellStyle name="Komma 5 2 5" xfId="544" xr:uid="{092BBCC5-10EF-44BF-ACBB-6A9DB0C5DF53}"/>
    <cellStyle name="Komma 5 2 5 2" xfId="841" xr:uid="{5DE4E6A3-9EC3-421C-96B8-CAAB3D8245A7}"/>
    <cellStyle name="Komma 5 2 5 2 2" xfId="1435" xr:uid="{668DA0B4-84FE-497B-82F4-E403154AFA9D}"/>
    <cellStyle name="Komma 5 2 5 3" xfId="1138" xr:uid="{8C603E61-C8CB-4C7E-9716-D68CDA91382C}"/>
    <cellStyle name="Komma 5 2 6" xfId="445" xr:uid="{29BDCB44-C73A-44C2-8FCB-2DA418602839}"/>
    <cellStyle name="Komma 5 2 6 2" xfId="742" xr:uid="{770ECD83-DA2F-4A4A-A457-FEECE1229BC1}"/>
    <cellStyle name="Komma 5 2 6 2 2" xfId="1336" xr:uid="{6FB33DED-5884-44AA-919A-6B6101EA9EAF}"/>
    <cellStyle name="Komma 5 2 6 3" xfId="1039" xr:uid="{8F530645-F8E1-4631-AC22-275D9A1AF4C4}"/>
    <cellStyle name="Komma 5 2 7" xfId="643" xr:uid="{3EC98257-0B89-43B9-9D61-3D36F1242840}"/>
    <cellStyle name="Komma 5 2 7 2" xfId="1237" xr:uid="{9563BE06-879B-4241-92E9-14D7E7788396}"/>
    <cellStyle name="Komma 5 2 8" xfId="940" xr:uid="{35AB7362-1CBE-4D91-B516-CB596B1A02B5}"/>
    <cellStyle name="Komma 5 3" xfId="293" xr:uid="{57AA8E58-E55B-445D-90C6-98F9220FEB5C}"/>
    <cellStyle name="Komma 5 3 2" xfId="402" xr:uid="{C6CADF9C-E027-4B5E-A587-58218E810791}"/>
    <cellStyle name="Komma 5 3 2 2" xfId="608" xr:uid="{565BB4EE-03E6-4603-AAA2-2795C9D63260}"/>
    <cellStyle name="Komma 5 3 2 2 2" xfId="905" xr:uid="{BC40FEC6-06AA-4DE4-BB84-AA96453E2252}"/>
    <cellStyle name="Komma 5 3 2 2 2 2" xfId="1499" xr:uid="{BC62BAAA-E66C-4CDD-8360-0F62C23F60B3}"/>
    <cellStyle name="Komma 5 3 2 2 3" xfId="1202" xr:uid="{48DCACA4-20A4-4331-A249-06BC2D190C3F}"/>
    <cellStyle name="Komma 5 3 2 3" xfId="509" xr:uid="{A3AF8CBE-1FAC-46AC-BCB4-1A00EB7EBD37}"/>
    <cellStyle name="Komma 5 3 2 3 2" xfId="806" xr:uid="{9EEEB509-D423-4FDC-BA4D-2BEC9CA48267}"/>
    <cellStyle name="Komma 5 3 2 3 2 2" xfId="1400" xr:uid="{B19C4C11-57BC-46A0-8A4C-B69EDB3B7233}"/>
    <cellStyle name="Komma 5 3 2 3 3" xfId="1103" xr:uid="{07D9CDEA-4F4B-4D07-9EBF-45D891B58B04}"/>
    <cellStyle name="Komma 5 3 2 4" xfId="707" xr:uid="{86D75E1E-B350-427B-8DB8-840B0314C8F1}"/>
    <cellStyle name="Komma 5 3 2 4 2" xfId="1301" xr:uid="{C5A8C839-F9E0-48D6-928F-926E2ABEBAE4}"/>
    <cellStyle name="Komma 5 3 2 5" xfId="1004" xr:uid="{F8CD68A6-5FA3-44E9-AA19-70D714495D1A}"/>
    <cellStyle name="Komma 5 3 3" xfId="559" xr:uid="{2AA0B027-2BC6-42E9-8DB1-E82B6071F125}"/>
    <cellStyle name="Komma 5 3 3 2" xfId="856" xr:uid="{B4F30BF4-6C8C-4830-B6ED-6BE749E5A00E}"/>
    <cellStyle name="Komma 5 3 3 2 2" xfId="1450" xr:uid="{8DB6D75A-E8F7-4AB8-B57C-8F3286D6BE2D}"/>
    <cellStyle name="Komma 5 3 3 3" xfId="1153" xr:uid="{2982D1F8-F202-4A61-ABDB-68C602DBB029}"/>
    <cellStyle name="Komma 5 3 4" xfId="460" xr:uid="{41282158-7C6D-465B-9B8B-EA16727D4675}"/>
    <cellStyle name="Komma 5 3 4 2" xfId="757" xr:uid="{A3046E4D-F71A-46F8-BDB1-E07A9FEECFB0}"/>
    <cellStyle name="Komma 5 3 4 2 2" xfId="1351" xr:uid="{0A2E0C42-9793-49BA-B83E-DAF2C32B439F}"/>
    <cellStyle name="Komma 5 3 4 3" xfId="1054" xr:uid="{AFCB6581-F431-4767-9526-BCCC05285DC9}"/>
    <cellStyle name="Komma 5 3 5" xfId="658" xr:uid="{0CF15138-8051-47BA-A325-5EECC7E50B97}"/>
    <cellStyle name="Komma 5 3 5 2" xfId="1252" xr:uid="{A4272732-926A-4F6B-8858-2FF867A28A3B}"/>
    <cellStyle name="Komma 5 3 6" xfId="955" xr:uid="{F7E18924-4204-43C2-B630-A9BC9A8BD421}"/>
    <cellStyle name="Komma 5 4" xfId="309" xr:uid="{F13EEFCF-EF8E-4C09-A891-0A0E8BBAA936}"/>
    <cellStyle name="Komma 5 4 2" xfId="418" xr:uid="{573A89DD-6147-4E7F-B7A3-0A51383F58AE}"/>
    <cellStyle name="Komma 5 4 2 2" xfId="624" xr:uid="{DC140E24-2B6C-4DEC-AAFA-22B05E42EFDC}"/>
    <cellStyle name="Komma 5 4 2 2 2" xfId="921" xr:uid="{B2C77478-8B50-447A-98C3-D164FC4F1FAC}"/>
    <cellStyle name="Komma 5 4 2 2 2 2" xfId="1515" xr:uid="{2C9CAD4F-D4B5-44F8-ADB4-C80C26D06A16}"/>
    <cellStyle name="Komma 5 4 2 2 3" xfId="1218" xr:uid="{14F14270-947D-4DA4-9D61-C41FF7159CB7}"/>
    <cellStyle name="Komma 5 4 2 3" xfId="525" xr:uid="{DF5B5608-97A3-4CD8-8222-98A77B475841}"/>
    <cellStyle name="Komma 5 4 2 3 2" xfId="822" xr:uid="{D60E9356-BA55-4679-A2E9-C4C022FA00BC}"/>
    <cellStyle name="Komma 5 4 2 3 2 2" xfId="1416" xr:uid="{839FFD86-5085-4EF2-AC87-FFE1B566510C}"/>
    <cellStyle name="Komma 5 4 2 3 3" xfId="1119" xr:uid="{53BABF73-736B-4711-B99D-A042DDEDC80B}"/>
    <cellStyle name="Komma 5 4 2 4" xfId="723" xr:uid="{4C6F01FC-7041-4350-82C8-3760CF593B78}"/>
    <cellStyle name="Komma 5 4 2 4 2" xfId="1317" xr:uid="{DAA9F464-AB92-49CA-9063-D0B567AC2E5F}"/>
    <cellStyle name="Komma 5 4 2 5" xfId="1020" xr:uid="{0BC311A2-AB79-440F-9BE3-9ADB7DD83986}"/>
    <cellStyle name="Komma 5 4 3" xfId="575" xr:uid="{EF493304-5E96-46C9-B096-43F01DA831F1}"/>
    <cellStyle name="Komma 5 4 3 2" xfId="872" xr:uid="{FC3CEAFC-5D70-4B3F-AFB8-EB61B76B1B03}"/>
    <cellStyle name="Komma 5 4 3 2 2" xfId="1466" xr:uid="{4F73B370-F92A-4460-A05E-4592EA16D70E}"/>
    <cellStyle name="Komma 5 4 3 3" xfId="1169" xr:uid="{86B2A5B6-49D7-4299-B560-9DCB6977D258}"/>
    <cellStyle name="Komma 5 4 4" xfId="476" xr:uid="{4696C63A-1A4C-48E7-9CA9-4F7EB7F3F831}"/>
    <cellStyle name="Komma 5 4 4 2" xfId="773" xr:uid="{DED09CF5-D172-44D1-9FCA-AA7968AFEB31}"/>
    <cellStyle name="Komma 5 4 4 2 2" xfId="1367" xr:uid="{CE5E5A80-0B1A-4833-898C-104B3B30B152}"/>
    <cellStyle name="Komma 5 4 4 3" xfId="1070" xr:uid="{788FD72E-3BD1-40D0-8CEC-98A2B85F30D9}"/>
    <cellStyle name="Komma 5 4 5" xfId="674" xr:uid="{6CA3BCE1-F877-4DF0-85EF-325065DC7636}"/>
    <cellStyle name="Komma 5 4 5 2" xfId="1268" xr:uid="{C5E96447-41AC-4838-AB21-2407B0D30FF2}"/>
    <cellStyle name="Komma 5 4 6" xfId="971" xr:uid="{40901613-7390-497F-9E29-85F2EEF65A39}"/>
    <cellStyle name="Komma 5 5" xfId="331" xr:uid="{1AFDFFB3-22BE-439C-8641-315428C12044}"/>
    <cellStyle name="Komma 5 5 2" xfId="591" xr:uid="{FD203B4C-F50F-4F31-B94D-38AA33ECEB70}"/>
    <cellStyle name="Komma 5 5 2 2" xfId="888" xr:uid="{80848202-9FC2-45A5-9A32-CD482498128D}"/>
    <cellStyle name="Komma 5 5 2 2 2" xfId="1482" xr:uid="{88E384FB-1A09-4423-A41B-7549C155D06B}"/>
    <cellStyle name="Komma 5 5 2 3" xfId="1185" xr:uid="{34274B98-002B-4F37-97BB-F644935FC30B}"/>
    <cellStyle name="Komma 5 5 3" xfId="492" xr:uid="{BE9A557A-2317-4F43-A8B5-63D629C28B47}"/>
    <cellStyle name="Komma 5 5 3 2" xfId="789" xr:uid="{38CD8AF7-3FE1-4ABA-A086-822ECB90D11A}"/>
    <cellStyle name="Komma 5 5 3 2 2" xfId="1383" xr:uid="{339D0FCD-F646-4B80-913C-2BD4ACC7FED2}"/>
    <cellStyle name="Komma 5 5 3 3" xfId="1086" xr:uid="{C856DABB-EE0E-42D2-A72C-CDED2E76123A}"/>
    <cellStyle name="Komma 5 5 4" xfId="690" xr:uid="{2D386EDB-9BF6-4065-AB78-7DD760766202}"/>
    <cellStyle name="Komma 5 5 4 2" xfId="1284" xr:uid="{02355597-5FFE-4756-A8C2-811F38CE120D}"/>
    <cellStyle name="Komma 5 5 5" xfId="987" xr:uid="{9854BCAF-176A-4536-8BF1-4CAF40A0AE8E}"/>
    <cellStyle name="Komma 5 6" xfId="543" xr:uid="{3FE793F9-4C5F-4803-9856-9556E565B887}"/>
    <cellStyle name="Komma 5 6 2" xfId="840" xr:uid="{CBB41644-EC31-4A8C-B1F5-6A7A9042283A}"/>
    <cellStyle name="Komma 5 6 2 2" xfId="1434" xr:uid="{1F781DF4-C056-44DF-8694-2FA0BA78C0C6}"/>
    <cellStyle name="Komma 5 6 3" xfId="1137" xr:uid="{096CD2BD-5268-40B5-AAA6-D8B1BD35F90F}"/>
    <cellStyle name="Komma 5 7" xfId="444" xr:uid="{01032C2A-4C68-433B-A4EF-735A701463D8}"/>
    <cellStyle name="Komma 5 7 2" xfId="741" xr:uid="{DE3F3777-F31E-4636-BDD8-EE7A68C872E1}"/>
    <cellStyle name="Komma 5 7 2 2" xfId="1335" xr:uid="{6E5A70B9-B9A0-4DDB-A6F3-8E5ED20CDBF9}"/>
    <cellStyle name="Komma 5 7 3" xfId="1038" xr:uid="{2D110099-6C12-48DC-9C30-01C57FFFB2A4}"/>
    <cellStyle name="Komma 5 8" xfId="642" xr:uid="{A70CDD80-EBEC-42AD-B480-561BF4C2AEAD}"/>
    <cellStyle name="Komma 5 8 2" xfId="1236" xr:uid="{629DF5D3-85D9-469F-9F98-C5160B80FD28}"/>
    <cellStyle name="Komma 5 9" xfId="939" xr:uid="{AC6DE9D9-CF2D-429C-813C-AD0C290E7ED3}"/>
    <cellStyle name="Komma 6" xfId="164" xr:uid="{50C37A86-A362-4357-BD7E-FB57FC2B667E}"/>
    <cellStyle name="Komma 6 2" xfId="165" xr:uid="{7FCBB4DE-5E9D-4454-AB1B-94EEA9D01CA0}"/>
    <cellStyle name="Komma 6 2 2" xfId="296" xr:uid="{A2ECECDD-E76D-41AE-B8F3-5479FBA2D202}"/>
    <cellStyle name="Komma 6 2 2 2" xfId="405" xr:uid="{98CBA570-D32D-4C91-B2AF-BFE21F543306}"/>
    <cellStyle name="Komma 6 2 2 2 2" xfId="611" xr:uid="{35E86F6E-948B-495A-A8C3-0EDDE86DFA3B}"/>
    <cellStyle name="Komma 6 2 2 2 2 2" xfId="908" xr:uid="{9F6483DA-988F-4E3D-8845-8198FE91DD09}"/>
    <cellStyle name="Komma 6 2 2 2 2 2 2" xfId="1502" xr:uid="{D5B01A39-F020-4D03-8CD0-A55A1A5E66CD}"/>
    <cellStyle name="Komma 6 2 2 2 2 3" xfId="1205" xr:uid="{CF1B6202-032A-4C23-9330-9280FB1DC881}"/>
    <cellStyle name="Komma 6 2 2 2 3" xfId="512" xr:uid="{0BE6A3D1-4B01-4689-ABFF-415CD3ECB81C}"/>
    <cellStyle name="Komma 6 2 2 2 3 2" xfId="809" xr:uid="{5A170651-EE20-4C2F-B338-0AC301B1D3DB}"/>
    <cellStyle name="Komma 6 2 2 2 3 2 2" xfId="1403" xr:uid="{1880DF15-D4D8-4FDD-95EB-61E7BB354907}"/>
    <cellStyle name="Komma 6 2 2 2 3 3" xfId="1106" xr:uid="{AF1DBB38-9354-4735-A006-3AD6EB81A780}"/>
    <cellStyle name="Komma 6 2 2 2 4" xfId="710" xr:uid="{8E9D3308-CEC6-420E-8D3C-24FBFF1EAAD1}"/>
    <cellStyle name="Komma 6 2 2 2 4 2" xfId="1304" xr:uid="{F0C8A8CA-C0B2-427D-BE7E-FAA1D4C3D8A9}"/>
    <cellStyle name="Komma 6 2 2 2 5" xfId="1007" xr:uid="{57E84F93-62AA-4B2F-80F7-5342D1F676E2}"/>
    <cellStyle name="Komma 6 2 2 3" xfId="562" xr:uid="{956B5D57-7444-4C4E-AA1D-94DB1C1DC489}"/>
    <cellStyle name="Komma 6 2 2 3 2" xfId="859" xr:uid="{6EA91886-7E5B-47F7-B973-05161900020B}"/>
    <cellStyle name="Komma 6 2 2 3 2 2" xfId="1453" xr:uid="{7D256DB4-DAEF-4B6B-986C-DC1D4F4291FA}"/>
    <cellStyle name="Komma 6 2 2 3 3" xfId="1156" xr:uid="{BE664EBF-60F7-4F79-AE22-4FF2493AA226}"/>
    <cellStyle name="Komma 6 2 2 4" xfId="463" xr:uid="{098F7BA7-F3B0-4004-8A62-CA17521750FE}"/>
    <cellStyle name="Komma 6 2 2 4 2" xfId="760" xr:uid="{C47A88F5-B303-4604-9BA3-2B0A701F6100}"/>
    <cellStyle name="Komma 6 2 2 4 2 2" xfId="1354" xr:uid="{1E02FE1A-7EFE-40F2-94A1-BAC2F4187224}"/>
    <cellStyle name="Komma 6 2 2 4 3" xfId="1057" xr:uid="{E8BB64A0-958F-45F4-AEB1-5CB21B353794}"/>
    <cellStyle name="Komma 6 2 2 5" xfId="661" xr:uid="{8A15FD01-6576-43CD-BCDC-291E9780366C}"/>
    <cellStyle name="Komma 6 2 2 5 2" xfId="1255" xr:uid="{187CC425-B242-4EDF-BB23-BED9354A7744}"/>
    <cellStyle name="Komma 6 2 2 6" xfId="958" xr:uid="{46D86D16-46D5-4E90-97CE-6CC2D801BCA5}"/>
    <cellStyle name="Komma 6 2 3" xfId="312" xr:uid="{790995E0-2539-44A2-811F-9F0804274282}"/>
    <cellStyle name="Komma 6 2 3 2" xfId="421" xr:uid="{85EE80A1-BE64-441F-B5F2-D6E89BF37244}"/>
    <cellStyle name="Komma 6 2 3 2 2" xfId="627" xr:uid="{C51F04F0-E133-48D1-B811-6C63945F1DB8}"/>
    <cellStyle name="Komma 6 2 3 2 2 2" xfId="924" xr:uid="{BD303740-28B3-4E32-B790-EFF5961074A5}"/>
    <cellStyle name="Komma 6 2 3 2 2 2 2" xfId="1518" xr:uid="{7C1E1CDB-DFCD-46EF-A615-93281F3CFEBF}"/>
    <cellStyle name="Komma 6 2 3 2 2 3" xfId="1221" xr:uid="{6B29012C-87DB-4654-9504-2C980ECE983B}"/>
    <cellStyle name="Komma 6 2 3 2 3" xfId="528" xr:uid="{CC32B3EF-442E-4A83-81A2-EBED90E5454A}"/>
    <cellStyle name="Komma 6 2 3 2 3 2" xfId="825" xr:uid="{26D21C8F-1E8A-4907-A098-E31EC6F090B2}"/>
    <cellStyle name="Komma 6 2 3 2 3 2 2" xfId="1419" xr:uid="{A2E31265-E046-49C0-B13F-3A049BB9B731}"/>
    <cellStyle name="Komma 6 2 3 2 3 3" xfId="1122" xr:uid="{47040A50-316C-4386-8FF7-CB005AB3257E}"/>
    <cellStyle name="Komma 6 2 3 2 4" xfId="726" xr:uid="{2CCCF95D-DFC3-447B-8063-6A0A02376D89}"/>
    <cellStyle name="Komma 6 2 3 2 4 2" xfId="1320" xr:uid="{4523EBAA-5E41-4FFF-86F7-1FF92417E821}"/>
    <cellStyle name="Komma 6 2 3 2 5" xfId="1023" xr:uid="{6ADA8944-F78A-41AD-9120-F7DA552A1BCF}"/>
    <cellStyle name="Komma 6 2 3 3" xfId="578" xr:uid="{C83987C2-E9FC-4CE9-83A1-D67880AC2CBF}"/>
    <cellStyle name="Komma 6 2 3 3 2" xfId="875" xr:uid="{627EBD89-61E1-4C90-BE47-387DF809E370}"/>
    <cellStyle name="Komma 6 2 3 3 2 2" xfId="1469" xr:uid="{D9E2DB0E-EC1C-4500-AC41-DFD4B7F923C8}"/>
    <cellStyle name="Komma 6 2 3 3 3" xfId="1172" xr:uid="{C421259B-D8A9-41EE-A2CB-212F1AF01A6E}"/>
    <cellStyle name="Komma 6 2 3 4" xfId="479" xr:uid="{74AB73F4-A7C4-4FDF-A557-BEDD63A4E98D}"/>
    <cellStyle name="Komma 6 2 3 4 2" xfId="776" xr:uid="{442A3414-5D61-43C4-9136-F827B434EA64}"/>
    <cellStyle name="Komma 6 2 3 4 2 2" xfId="1370" xr:uid="{44C61366-A1B5-4BFC-94C6-693996CDF45B}"/>
    <cellStyle name="Komma 6 2 3 4 3" xfId="1073" xr:uid="{18BF2EF9-0D87-459C-B104-0F4E868CAD47}"/>
    <cellStyle name="Komma 6 2 3 5" xfId="677" xr:uid="{1CA317E2-97DF-486E-AC86-437E4F102E35}"/>
    <cellStyle name="Komma 6 2 3 5 2" xfId="1271" xr:uid="{519D6278-8627-4E08-BF91-DF1119E15E80}"/>
    <cellStyle name="Komma 6 2 3 6" xfId="974" xr:uid="{CA303508-4223-4936-8521-774976090F1B}"/>
    <cellStyle name="Komma 6 2 4" xfId="334" xr:uid="{FEB09767-3239-434C-B5BF-43FC09A7949A}"/>
    <cellStyle name="Komma 6 2 4 2" xfId="594" xr:uid="{E646B536-FB68-4B79-A551-AD0DDC2699F3}"/>
    <cellStyle name="Komma 6 2 4 2 2" xfId="891" xr:uid="{176B9844-7E45-4080-8F15-828419F3E629}"/>
    <cellStyle name="Komma 6 2 4 2 2 2" xfId="1485" xr:uid="{9D1C0CB3-0A53-47E4-AFC8-5863A3EA4FDF}"/>
    <cellStyle name="Komma 6 2 4 2 3" xfId="1188" xr:uid="{143026F6-7A14-4FFD-83D0-55963648A596}"/>
    <cellStyle name="Komma 6 2 4 3" xfId="495" xr:uid="{455B9DF8-4049-4B6C-8D77-2B4FBCE068A1}"/>
    <cellStyle name="Komma 6 2 4 3 2" xfId="792" xr:uid="{11950AA9-2705-449F-B5F0-628403C8E9DF}"/>
    <cellStyle name="Komma 6 2 4 3 2 2" xfId="1386" xr:uid="{4FC24B49-D44B-49BA-A92B-34BA5CA31E8C}"/>
    <cellStyle name="Komma 6 2 4 3 3" xfId="1089" xr:uid="{DCAB6BD1-EA46-4222-9CA8-D73512D06826}"/>
    <cellStyle name="Komma 6 2 4 4" xfId="693" xr:uid="{2C724860-5CC5-4744-8A35-4F6E768D2059}"/>
    <cellStyle name="Komma 6 2 4 4 2" xfId="1287" xr:uid="{0F0F469B-B944-46DA-B20B-5AE96F826079}"/>
    <cellStyle name="Komma 6 2 4 5" xfId="990" xr:uid="{23235619-304D-4E56-951C-7AE914EE2123}"/>
    <cellStyle name="Komma 6 2 5" xfId="546" xr:uid="{445F39D2-97FC-442F-A19F-E5420795D25D}"/>
    <cellStyle name="Komma 6 2 5 2" xfId="843" xr:uid="{8D57C85B-1C87-4FE0-B263-B394580371BF}"/>
    <cellStyle name="Komma 6 2 5 2 2" xfId="1437" xr:uid="{62DBA806-F7CB-4EED-8A26-DC59222E2952}"/>
    <cellStyle name="Komma 6 2 5 3" xfId="1140" xr:uid="{8DA32D09-D106-45CF-B369-A7490C7F63BA}"/>
    <cellStyle name="Komma 6 2 6" xfId="447" xr:uid="{0D7E5AB3-73D9-4A65-B570-F2ADB2940457}"/>
    <cellStyle name="Komma 6 2 6 2" xfId="744" xr:uid="{AE2C1290-9874-40F7-AA42-BDFE813B4464}"/>
    <cellStyle name="Komma 6 2 6 2 2" xfId="1338" xr:uid="{F12AE961-DBE3-4F02-AA6C-15E15E6AACC5}"/>
    <cellStyle name="Komma 6 2 6 3" xfId="1041" xr:uid="{8CA67EBE-0015-4E0B-BA1C-8BA5B43BB34E}"/>
    <cellStyle name="Komma 6 2 7" xfId="645" xr:uid="{FFB0BBAA-0E4D-4A2A-826C-268504D8C1B4}"/>
    <cellStyle name="Komma 6 2 7 2" xfId="1239" xr:uid="{0541D0F9-C5AA-48EC-9359-47A3FDCBA7BB}"/>
    <cellStyle name="Komma 6 2 8" xfId="942" xr:uid="{655B329B-0A77-45A9-8DF6-D1E1E90089F8}"/>
    <cellStyle name="Komma 6 3" xfId="295" xr:uid="{7FA83372-3038-4C25-A750-4DFE0EAA39DD}"/>
    <cellStyle name="Komma 6 3 2" xfId="404" xr:uid="{B0D24E3B-DD56-447C-A13C-5EAB998DFAE0}"/>
    <cellStyle name="Komma 6 3 2 2" xfId="610" xr:uid="{B9D65D4D-1254-4A29-9BDC-4DE1A4FE3A17}"/>
    <cellStyle name="Komma 6 3 2 2 2" xfId="907" xr:uid="{2D1F7BD4-54FF-4826-91F3-FB662D1083DF}"/>
    <cellStyle name="Komma 6 3 2 2 2 2" xfId="1501" xr:uid="{DF9EB703-6341-4789-A121-93C2046782BA}"/>
    <cellStyle name="Komma 6 3 2 2 3" xfId="1204" xr:uid="{1F17D456-B0E3-405F-9181-C5BCF8FBB81B}"/>
    <cellStyle name="Komma 6 3 2 3" xfId="511" xr:uid="{8DD9D76E-CF54-4600-883E-8ADE5516CEB2}"/>
    <cellStyle name="Komma 6 3 2 3 2" xfId="808" xr:uid="{CD374967-DBBA-4345-95B3-FE0AA45B5F72}"/>
    <cellStyle name="Komma 6 3 2 3 2 2" xfId="1402" xr:uid="{FBAF9B7C-8512-4003-AECB-8AEAC466B696}"/>
    <cellStyle name="Komma 6 3 2 3 3" xfId="1105" xr:uid="{C81C52CC-32C8-4B97-8311-63671A5F3202}"/>
    <cellStyle name="Komma 6 3 2 4" xfId="709" xr:uid="{8BA4E7C8-BBF7-40A5-AA2F-341AF0A7031C}"/>
    <cellStyle name="Komma 6 3 2 4 2" xfId="1303" xr:uid="{3D01D0B4-71AD-421C-B9B4-3AED4939D9BF}"/>
    <cellStyle name="Komma 6 3 2 5" xfId="1006" xr:uid="{02C848DA-B5C0-4BD5-84A5-D39477078A19}"/>
    <cellStyle name="Komma 6 3 3" xfId="561" xr:uid="{313A7154-D82E-48AB-AB66-52EB6A820E13}"/>
    <cellStyle name="Komma 6 3 3 2" xfId="858" xr:uid="{14B7E42B-BA5B-4895-99F3-69F59D9A7490}"/>
    <cellStyle name="Komma 6 3 3 2 2" xfId="1452" xr:uid="{984FB12D-31B6-42CA-BF04-22E405714D16}"/>
    <cellStyle name="Komma 6 3 3 3" xfId="1155" xr:uid="{FE4CE42C-B4D0-46A9-B4A7-03FEFD250BA6}"/>
    <cellStyle name="Komma 6 3 4" xfId="462" xr:uid="{C8C3B9D1-C56E-44CE-B11A-6A262CE7D975}"/>
    <cellStyle name="Komma 6 3 4 2" xfId="759" xr:uid="{2E1D7D15-2D73-48FA-9906-B4643F23DA14}"/>
    <cellStyle name="Komma 6 3 4 2 2" xfId="1353" xr:uid="{6DD851CD-B231-4988-ACCD-201B6BC015F3}"/>
    <cellStyle name="Komma 6 3 4 3" xfId="1056" xr:uid="{2046C045-BBED-45C5-898F-F35E86D0DC34}"/>
    <cellStyle name="Komma 6 3 5" xfId="660" xr:uid="{B6C9B7AC-DEB6-4895-9C9F-C0865EC943F3}"/>
    <cellStyle name="Komma 6 3 5 2" xfId="1254" xr:uid="{AAD4D927-20D1-488A-9F60-F8B9F1B8CBCF}"/>
    <cellStyle name="Komma 6 3 6" xfId="957" xr:uid="{D73BD9F3-CC1A-465A-966A-2DDFE9A010CF}"/>
    <cellStyle name="Komma 6 4" xfId="311" xr:uid="{3C542D50-0169-463C-9C71-6E1BF4828F9F}"/>
    <cellStyle name="Komma 6 4 2" xfId="420" xr:uid="{02FA8432-A29A-440C-8109-BEF9276130C9}"/>
    <cellStyle name="Komma 6 4 2 2" xfId="626" xr:uid="{D59AFC00-599F-4998-A9FE-E7058B499FF6}"/>
    <cellStyle name="Komma 6 4 2 2 2" xfId="923" xr:uid="{E7E48BB3-B3AB-401A-9FF4-A17071817635}"/>
    <cellStyle name="Komma 6 4 2 2 2 2" xfId="1517" xr:uid="{D5BD0720-75A7-4612-8480-95BD90097339}"/>
    <cellStyle name="Komma 6 4 2 2 3" xfId="1220" xr:uid="{2F6AAA79-E6C8-4C3B-8A54-4C24A699B8DE}"/>
    <cellStyle name="Komma 6 4 2 3" xfId="527" xr:uid="{1C282D04-0D2E-43A2-894C-6A9B5AAC1156}"/>
    <cellStyle name="Komma 6 4 2 3 2" xfId="824" xr:uid="{4A7D5332-40E0-4EFD-BC72-5DD0995838DE}"/>
    <cellStyle name="Komma 6 4 2 3 2 2" xfId="1418" xr:uid="{60076E2D-0B94-41D5-A16E-71FD322C8C24}"/>
    <cellStyle name="Komma 6 4 2 3 3" xfId="1121" xr:uid="{37CB8D3E-587C-418B-AA60-687C29961CF2}"/>
    <cellStyle name="Komma 6 4 2 4" xfId="725" xr:uid="{2044A948-D67A-48CF-8AF3-E76F3BDF7A25}"/>
    <cellStyle name="Komma 6 4 2 4 2" xfId="1319" xr:uid="{E607BB2B-DBFD-4BF9-9A17-CC80F0A8CDFA}"/>
    <cellStyle name="Komma 6 4 2 5" xfId="1022" xr:uid="{82FB24B4-BC5C-441D-ADE8-7EC2A64604FC}"/>
    <cellStyle name="Komma 6 4 3" xfId="577" xr:uid="{9AF49DCA-F16D-45BF-9245-1AF15D8F22EC}"/>
    <cellStyle name="Komma 6 4 3 2" xfId="874" xr:uid="{0D224F7D-C0F2-4244-A4D7-E6B36553C7AA}"/>
    <cellStyle name="Komma 6 4 3 2 2" xfId="1468" xr:uid="{37CD564C-445E-42F1-994B-C3C9F59DE366}"/>
    <cellStyle name="Komma 6 4 3 3" xfId="1171" xr:uid="{BDD625C5-4B70-4DE5-8A0A-176C7A5EA39B}"/>
    <cellStyle name="Komma 6 4 4" xfId="478" xr:uid="{E6F003A8-7B55-45AE-AA37-B004032672BB}"/>
    <cellStyle name="Komma 6 4 4 2" xfId="775" xr:uid="{207F19CC-F94C-4E77-943C-521AD848FE6A}"/>
    <cellStyle name="Komma 6 4 4 2 2" xfId="1369" xr:uid="{16558403-38D8-4D87-BD26-EA3E56DBCC5F}"/>
    <cellStyle name="Komma 6 4 4 3" xfId="1072" xr:uid="{1321A414-AB7F-4D30-857C-DF5D868CB02A}"/>
    <cellStyle name="Komma 6 4 5" xfId="676" xr:uid="{EF1AC071-63F0-4352-929A-DF1462E09A7F}"/>
    <cellStyle name="Komma 6 4 5 2" xfId="1270" xr:uid="{7B7F0698-65FC-41AF-8101-71447AD1BB35}"/>
    <cellStyle name="Komma 6 4 6" xfId="973" xr:uid="{AC723EE5-1029-405B-9673-82CD28F50DC7}"/>
    <cellStyle name="Komma 6 5" xfId="333" xr:uid="{60BDDB00-C0E5-48D7-A157-AD0664811E5E}"/>
    <cellStyle name="Komma 6 5 2" xfId="593" xr:uid="{AAEB66E9-C5EE-4D99-9F71-4F5A29A95A2D}"/>
    <cellStyle name="Komma 6 5 2 2" xfId="890" xr:uid="{7040C478-06F0-4AE6-A981-99076785CE40}"/>
    <cellStyle name="Komma 6 5 2 2 2" xfId="1484" xr:uid="{E33FA21C-FD7E-4708-918F-5D8E08060FA9}"/>
    <cellStyle name="Komma 6 5 2 3" xfId="1187" xr:uid="{422D66C5-3792-4073-9140-9571FFD4555F}"/>
    <cellStyle name="Komma 6 5 3" xfId="494" xr:uid="{00DBC119-8967-45F2-AE7D-8FE9295FB60C}"/>
    <cellStyle name="Komma 6 5 3 2" xfId="791" xr:uid="{7094B5A3-F4BF-4BCC-9015-185F33F302DD}"/>
    <cellStyle name="Komma 6 5 3 2 2" xfId="1385" xr:uid="{CB4EB5DD-7AEB-43AC-BC99-8039E34767CF}"/>
    <cellStyle name="Komma 6 5 3 3" xfId="1088" xr:uid="{CA98136D-01B3-4BCE-9296-AC96A5EDB5F8}"/>
    <cellStyle name="Komma 6 5 4" xfId="692" xr:uid="{706E7DBA-EA69-4D1E-A272-CD5A6AAD6404}"/>
    <cellStyle name="Komma 6 5 4 2" xfId="1286" xr:uid="{B33A1077-C74F-40C1-9B8F-BB1A762AC91B}"/>
    <cellStyle name="Komma 6 5 5" xfId="989" xr:uid="{99D1D160-2450-4CA5-B67E-69E9900A4388}"/>
    <cellStyle name="Komma 6 6" xfId="545" xr:uid="{A2C5DB80-C20F-4F93-A472-E065D10BA9A3}"/>
    <cellStyle name="Komma 6 6 2" xfId="842" xr:uid="{43147951-ADBD-413A-9F5C-28692A9D80F3}"/>
    <cellStyle name="Komma 6 6 2 2" xfId="1436" xr:uid="{66D3EB81-8BB7-4A6E-A0B1-EEA208184EBF}"/>
    <cellStyle name="Komma 6 6 3" xfId="1139" xr:uid="{066B98DD-3B33-43F9-A4C0-704CF948FDA7}"/>
    <cellStyle name="Komma 6 7" xfId="446" xr:uid="{6999CFCB-028F-4E8D-9B1F-0A35F978654A}"/>
    <cellStyle name="Komma 6 7 2" xfId="743" xr:uid="{9BD08987-00A4-4F6B-998D-74A2057F72B3}"/>
    <cellStyle name="Komma 6 7 2 2" xfId="1337" xr:uid="{2F713FA6-D81E-48C0-B1E0-3BBC60696C2C}"/>
    <cellStyle name="Komma 6 7 3" xfId="1040" xr:uid="{3F46A888-3A5C-45E5-A591-02CD908F3772}"/>
    <cellStyle name="Komma 6 8" xfId="644" xr:uid="{7E022FC9-AEF7-4B72-B28C-DCE85442372E}"/>
    <cellStyle name="Komma 6 8 2" xfId="1238" xr:uid="{69207D4B-5551-41A8-9FD6-F99E0A7280C9}"/>
    <cellStyle name="Komma 6 9" xfId="941" xr:uid="{60AE0FE3-70A7-4D3D-9FED-9608611658A5}"/>
    <cellStyle name="Komma 7" xfId="166" xr:uid="{6D225D05-C3AD-4D5F-B825-73D45784A110}"/>
    <cellStyle name="Komma 7 2" xfId="297" xr:uid="{7FB18564-F277-4D8B-BE83-47B7ACE4CFB0}"/>
    <cellStyle name="Komma 7 2 2" xfId="406" xr:uid="{A04E06E4-49F5-4B56-BDA8-20B52F78628F}"/>
    <cellStyle name="Komma 7 2 2 2" xfId="612" xr:uid="{F8935004-7A88-4339-8582-13BAA6A6E1E5}"/>
    <cellStyle name="Komma 7 2 2 2 2" xfId="909" xr:uid="{24BB561C-26D7-44D8-BED2-3201F597F291}"/>
    <cellStyle name="Komma 7 2 2 2 2 2" xfId="1503" xr:uid="{9EE5A2A6-813B-42A6-875E-95AC6FB30904}"/>
    <cellStyle name="Komma 7 2 2 2 3" xfId="1206" xr:uid="{144C1CE4-F92F-481F-865F-E861E939BCFC}"/>
    <cellStyle name="Komma 7 2 2 3" xfId="513" xr:uid="{ACEE5F00-CBFA-41AE-9FB3-7EBE7CD1AA83}"/>
    <cellStyle name="Komma 7 2 2 3 2" xfId="810" xr:uid="{4306FA39-F6FF-44AD-BE6F-774F13F15820}"/>
    <cellStyle name="Komma 7 2 2 3 2 2" xfId="1404" xr:uid="{54B6CD77-6C62-4574-B624-66FB7E9F4487}"/>
    <cellStyle name="Komma 7 2 2 3 3" xfId="1107" xr:uid="{1AEA505F-2FA1-446B-90F2-169C7FBA9912}"/>
    <cellStyle name="Komma 7 2 2 4" xfId="711" xr:uid="{79A0BCB9-6BE1-4B36-8FE4-CAAD3F631802}"/>
    <cellStyle name="Komma 7 2 2 4 2" xfId="1305" xr:uid="{D59CDB93-1B5C-43AF-806C-8F28F55438FF}"/>
    <cellStyle name="Komma 7 2 2 5" xfId="1008" xr:uid="{3016AE53-14BD-48D9-98CF-390E95B406E6}"/>
    <cellStyle name="Komma 7 2 3" xfId="563" xr:uid="{24597F78-3216-45A9-83A4-70AC5224C9C2}"/>
    <cellStyle name="Komma 7 2 3 2" xfId="860" xr:uid="{7A2D882E-D857-441D-9999-5C96B2928FDD}"/>
    <cellStyle name="Komma 7 2 3 2 2" xfId="1454" xr:uid="{A2DE36E9-FCDA-4E69-9812-64BCAF00630D}"/>
    <cellStyle name="Komma 7 2 3 3" xfId="1157" xr:uid="{E11E7F64-8B2B-49D4-91C5-5A4CBACEEED8}"/>
    <cellStyle name="Komma 7 2 4" xfId="464" xr:uid="{6B7D940A-F1C5-4C3B-B4B2-466DAE840D97}"/>
    <cellStyle name="Komma 7 2 4 2" xfId="761" xr:uid="{66E3C5FB-8368-46E2-9DE9-6F5A807B021D}"/>
    <cellStyle name="Komma 7 2 4 2 2" xfId="1355" xr:uid="{5537802A-9406-4468-B34C-FBEA403CF00A}"/>
    <cellStyle name="Komma 7 2 4 3" xfId="1058" xr:uid="{5B2A6E88-D362-4368-A0A1-B6FF42501761}"/>
    <cellStyle name="Komma 7 2 5" xfId="662" xr:uid="{7CA20E41-0EF1-4C44-A1E8-A8BC41476359}"/>
    <cellStyle name="Komma 7 2 5 2" xfId="1256" xr:uid="{53862170-F1BB-4B4D-8D06-B2081F144559}"/>
    <cellStyle name="Komma 7 2 6" xfId="959" xr:uid="{8BEDF75C-C524-48F9-B0D9-D10A12E003B9}"/>
    <cellStyle name="Komma 7 3" xfId="313" xr:uid="{B5A39C68-4692-4E1F-AE9D-DC413332BF03}"/>
    <cellStyle name="Komma 7 3 2" xfId="422" xr:uid="{A7EF9DAA-D1B2-4DC1-80EC-C4D4274A7B14}"/>
    <cellStyle name="Komma 7 3 2 2" xfId="628" xr:uid="{8D982525-8DD0-48B3-8B16-C480B79AF0F4}"/>
    <cellStyle name="Komma 7 3 2 2 2" xfId="925" xr:uid="{B7F78B41-AB08-450A-94C6-EC046269280A}"/>
    <cellStyle name="Komma 7 3 2 2 2 2" xfId="1519" xr:uid="{AF964AC5-0F0E-4854-A49E-3BFD84DCA807}"/>
    <cellStyle name="Komma 7 3 2 2 3" xfId="1222" xr:uid="{DE9B80BD-3F15-4748-8A67-29D6A938C6DC}"/>
    <cellStyle name="Komma 7 3 2 3" xfId="529" xr:uid="{2546929E-C607-4A31-B03B-87A947E16334}"/>
    <cellStyle name="Komma 7 3 2 3 2" xfId="826" xr:uid="{4373D300-464E-43A1-A9FB-9FF406DD2DDA}"/>
    <cellStyle name="Komma 7 3 2 3 2 2" xfId="1420" xr:uid="{7D6F8D28-78FD-4513-9DD7-666CC2C6486A}"/>
    <cellStyle name="Komma 7 3 2 3 3" xfId="1123" xr:uid="{EAFC0860-92BA-4FF1-BFB6-181BB5FA38AA}"/>
    <cellStyle name="Komma 7 3 2 4" xfId="727" xr:uid="{920ED404-F8AF-4360-910D-2FC939894835}"/>
    <cellStyle name="Komma 7 3 2 4 2" xfId="1321" xr:uid="{0AE647F1-2F44-44BE-B97C-9A747228E684}"/>
    <cellStyle name="Komma 7 3 2 5" xfId="1024" xr:uid="{7D729BD0-BA71-483F-BDC2-F27634CBD50F}"/>
    <cellStyle name="Komma 7 3 3" xfId="579" xr:uid="{16839ACF-43FA-4936-A305-38E623515737}"/>
    <cellStyle name="Komma 7 3 3 2" xfId="876" xr:uid="{592E2693-5FF6-4A04-A62A-54033CC4F83D}"/>
    <cellStyle name="Komma 7 3 3 2 2" xfId="1470" xr:uid="{01502465-254E-46BD-9C64-AF3E1CCD52D5}"/>
    <cellStyle name="Komma 7 3 3 3" xfId="1173" xr:uid="{B89CFF85-D476-4872-8798-6A58718F2AD9}"/>
    <cellStyle name="Komma 7 3 4" xfId="480" xr:uid="{0F53EA26-583C-4E6B-8993-5DD652865C56}"/>
    <cellStyle name="Komma 7 3 4 2" xfId="777" xr:uid="{D74CC68F-0624-4341-95DE-23A2466971BF}"/>
    <cellStyle name="Komma 7 3 4 2 2" xfId="1371" xr:uid="{EB7CC431-2872-4F29-A541-D87ED160CD9C}"/>
    <cellStyle name="Komma 7 3 4 3" xfId="1074" xr:uid="{FD702E1F-B83F-4279-A41C-064E85F2B7E0}"/>
    <cellStyle name="Komma 7 3 5" xfId="678" xr:uid="{3153624C-8296-4732-8757-4F7A96CEDCA9}"/>
    <cellStyle name="Komma 7 3 5 2" xfId="1272" xr:uid="{2139AED2-6145-447C-8A33-8A626FD65B23}"/>
    <cellStyle name="Komma 7 3 6" xfId="975" xr:uid="{C61F9B0E-EC89-4AAF-9B68-C3F134D39DDA}"/>
    <cellStyle name="Komma 7 4" xfId="335" xr:uid="{C2AE8AC9-254E-436B-965E-F62ACEE1A6A6}"/>
    <cellStyle name="Komma 7 4 2" xfId="595" xr:uid="{5B1944B8-40F7-46B3-A68D-8EBD2C28DF2F}"/>
    <cellStyle name="Komma 7 4 2 2" xfId="892" xr:uid="{78CC9472-41BC-480C-88AD-6A238472830F}"/>
    <cellStyle name="Komma 7 4 2 2 2" xfId="1486" xr:uid="{4E5B4D5B-88E1-48FE-A56E-0FDCD9E24136}"/>
    <cellStyle name="Komma 7 4 2 3" xfId="1189" xr:uid="{854FFA21-1449-45DF-9F5A-824AF1DD40E2}"/>
    <cellStyle name="Komma 7 4 3" xfId="496" xr:uid="{46232C19-3075-4368-93D3-DBA3CB6519C4}"/>
    <cellStyle name="Komma 7 4 3 2" xfId="793" xr:uid="{BA19BCF1-378B-4555-AF95-D5942CB08282}"/>
    <cellStyle name="Komma 7 4 3 2 2" xfId="1387" xr:uid="{53F0DF73-47D4-40F3-968A-A14AC11E6FC2}"/>
    <cellStyle name="Komma 7 4 3 3" xfId="1090" xr:uid="{909FDA3B-6A24-4E0A-AB45-4439B91F3CF7}"/>
    <cellStyle name="Komma 7 4 4" xfId="694" xr:uid="{17C9FE3C-3DDA-42F1-A1AE-70090949FAB0}"/>
    <cellStyle name="Komma 7 4 4 2" xfId="1288" xr:uid="{17610A47-CE81-4EEE-9B21-7BB2C5F395E5}"/>
    <cellStyle name="Komma 7 4 5" xfId="991" xr:uid="{A78CC9BA-BA8E-456D-AB05-15F01EB51C53}"/>
    <cellStyle name="Komma 7 5" xfId="547" xr:uid="{DD8BA68C-C187-4B68-A04B-C079E32C7563}"/>
    <cellStyle name="Komma 7 5 2" xfId="844" xr:uid="{54F29BD0-A968-4F5A-AB74-B750E084CD4E}"/>
    <cellStyle name="Komma 7 5 2 2" xfId="1438" xr:uid="{ACA14CD4-6513-4B8D-BCF2-6837A5B2EE1C}"/>
    <cellStyle name="Komma 7 5 3" xfId="1141" xr:uid="{C9FD7023-9C9F-4C90-A3E2-026A3888F093}"/>
    <cellStyle name="Komma 7 6" xfId="448" xr:uid="{A389FB67-4027-4892-8E42-3AB8018371DF}"/>
    <cellStyle name="Komma 7 6 2" xfId="745" xr:uid="{ADE3FF33-8158-40AC-8068-D17A156C0CAF}"/>
    <cellStyle name="Komma 7 6 2 2" xfId="1339" xr:uid="{FA79305B-DA65-4FB3-96B9-29AB125B8BBE}"/>
    <cellStyle name="Komma 7 6 3" xfId="1042" xr:uid="{D429D5ED-6900-4F16-B91C-C33EB2A723ED}"/>
    <cellStyle name="Komma 7 7" xfId="646" xr:uid="{11917E9B-1E8D-49BC-BA18-98CE13974CC5}"/>
    <cellStyle name="Komma 7 7 2" xfId="1240" xr:uid="{C73C947F-F9DB-4F83-8FC8-B838BFCFC3B9}"/>
    <cellStyle name="Komma 7 8" xfId="943" xr:uid="{A76F1154-A473-4265-9934-1E9ED1EAB517}"/>
    <cellStyle name="Komma 8" xfId="167" xr:uid="{E8F0724B-87EA-4E5D-ACCB-DC50E7759327}"/>
    <cellStyle name="Komma 8 2" xfId="298" xr:uid="{7568E06C-8927-4D5D-B5D3-3FF168086C2A}"/>
    <cellStyle name="Komma 8 2 2" xfId="407" xr:uid="{B3BEF8F6-3839-4569-82BD-62D9967BFD83}"/>
    <cellStyle name="Komma 8 2 2 2" xfId="613" xr:uid="{197275A6-D7E1-4F1A-A4BB-842706C93EA0}"/>
    <cellStyle name="Komma 8 2 2 2 2" xfId="910" xr:uid="{CFDA2BA4-4F0D-4970-BFE7-06DBF5B032A4}"/>
    <cellStyle name="Komma 8 2 2 2 2 2" xfId="1504" xr:uid="{AE4FCB5D-AF81-4A60-958C-20171EAFDD59}"/>
    <cellStyle name="Komma 8 2 2 2 3" xfId="1207" xr:uid="{42611629-BEDD-429A-BA7C-D1AA8021BF3C}"/>
    <cellStyle name="Komma 8 2 2 3" xfId="514" xr:uid="{605A446B-BA35-458D-BBBF-36BD49B0746B}"/>
    <cellStyle name="Komma 8 2 2 3 2" xfId="811" xr:uid="{9C3ACFBF-89CF-456C-8A42-2ED54CDFCA04}"/>
    <cellStyle name="Komma 8 2 2 3 2 2" xfId="1405" xr:uid="{70C5BC06-82D9-4118-81A2-211602045869}"/>
    <cellStyle name="Komma 8 2 2 3 3" xfId="1108" xr:uid="{67415D74-4901-448B-BB98-696D1D1C59BC}"/>
    <cellStyle name="Komma 8 2 2 4" xfId="712" xr:uid="{0FB3BB76-3902-411F-9424-233624453CE5}"/>
    <cellStyle name="Komma 8 2 2 4 2" xfId="1306" xr:uid="{6F90EF87-2C3B-4B6E-B401-3E882AA830F2}"/>
    <cellStyle name="Komma 8 2 2 5" xfId="1009" xr:uid="{1BD83342-3AA9-4023-8AB4-79B530A39215}"/>
    <cellStyle name="Komma 8 2 3" xfId="564" xr:uid="{4B71A234-0E61-4F80-8A29-022E38A35DF4}"/>
    <cellStyle name="Komma 8 2 3 2" xfId="861" xr:uid="{10C8A9E3-87F7-4E7E-8AEE-CC74735C0E69}"/>
    <cellStyle name="Komma 8 2 3 2 2" xfId="1455" xr:uid="{39E6CA1B-172E-42D7-9DE0-246B0377220D}"/>
    <cellStyle name="Komma 8 2 3 3" xfId="1158" xr:uid="{D1F170BB-F76E-4F8D-8D87-69B6FC349931}"/>
    <cellStyle name="Komma 8 2 4" xfId="465" xr:uid="{C25357C3-F543-4624-8804-CF0BB4289449}"/>
    <cellStyle name="Komma 8 2 4 2" xfId="762" xr:uid="{1590F970-5993-4C41-AA90-C477BEAA938E}"/>
    <cellStyle name="Komma 8 2 4 2 2" xfId="1356" xr:uid="{84E9AED1-E9BE-48FD-828F-DFB48DD6F0FD}"/>
    <cellStyle name="Komma 8 2 4 3" xfId="1059" xr:uid="{315615B5-94C7-4CD3-92D4-41368443F390}"/>
    <cellStyle name="Komma 8 2 5" xfId="663" xr:uid="{3F20AB4F-24CF-4C49-894E-D048887F5EDE}"/>
    <cellStyle name="Komma 8 2 5 2" xfId="1257" xr:uid="{25A52840-B403-4EE8-BD84-C068A3959B99}"/>
    <cellStyle name="Komma 8 2 6" xfId="960" xr:uid="{7A3D226B-C9C0-4B74-AF83-4394729BF662}"/>
    <cellStyle name="Komma 8 3" xfId="314" xr:uid="{5D34E90D-9C55-4F6B-B123-DAE01605641D}"/>
    <cellStyle name="Komma 8 3 2" xfId="423" xr:uid="{39B84825-9CB0-425E-B741-999E8DE59A19}"/>
    <cellStyle name="Komma 8 3 2 2" xfId="629" xr:uid="{CF5AC6B5-F18D-431E-9CE6-58AF1C826C7F}"/>
    <cellStyle name="Komma 8 3 2 2 2" xfId="926" xr:uid="{FB3CE961-0236-490D-9E85-6AC071FDF549}"/>
    <cellStyle name="Komma 8 3 2 2 2 2" xfId="1520" xr:uid="{0CBABFB6-BC4D-4641-98ED-4FCBDA07BEEB}"/>
    <cellStyle name="Komma 8 3 2 2 3" xfId="1223" xr:uid="{A9F8D5D4-8AF2-4820-80D5-26B2DC340A9B}"/>
    <cellStyle name="Komma 8 3 2 3" xfId="530" xr:uid="{10A58EC1-DB46-4E04-AF69-B754E19BC461}"/>
    <cellStyle name="Komma 8 3 2 3 2" xfId="827" xr:uid="{A9BA24BC-9E0C-467B-8680-AFF3C83CA920}"/>
    <cellStyle name="Komma 8 3 2 3 2 2" xfId="1421" xr:uid="{72F9396E-1512-4490-B38A-A5583589EFB7}"/>
    <cellStyle name="Komma 8 3 2 3 3" xfId="1124" xr:uid="{0B1F9E96-1681-4ED9-9B0C-0BC58B857F38}"/>
    <cellStyle name="Komma 8 3 2 4" xfId="728" xr:uid="{C46ACE47-72A9-4021-86E2-70565DF1E60E}"/>
    <cellStyle name="Komma 8 3 2 4 2" xfId="1322" xr:uid="{AC20B106-CFF6-4F93-9B6D-47B33A3A7895}"/>
    <cellStyle name="Komma 8 3 2 5" xfId="1025" xr:uid="{A3025E55-0152-4A67-8275-0467AB2CB7D5}"/>
    <cellStyle name="Komma 8 3 3" xfId="580" xr:uid="{7C7C4E44-7C36-453B-9368-8036FFFB059A}"/>
    <cellStyle name="Komma 8 3 3 2" xfId="877" xr:uid="{B12B7EED-A499-450E-A70E-816DD95652B9}"/>
    <cellStyle name="Komma 8 3 3 2 2" xfId="1471" xr:uid="{7C1C467E-1174-4300-8A1B-26953E3FCD21}"/>
    <cellStyle name="Komma 8 3 3 3" xfId="1174" xr:uid="{E2CFC1C9-9D2E-48D1-8208-FE4DF4AFE604}"/>
    <cellStyle name="Komma 8 3 4" xfId="481" xr:uid="{DFF4A3E2-77E5-483F-8B5C-CA9277709953}"/>
    <cellStyle name="Komma 8 3 4 2" xfId="778" xr:uid="{8D135BD6-7459-41F1-B8C1-BED261A9B21E}"/>
    <cellStyle name="Komma 8 3 4 2 2" xfId="1372" xr:uid="{1971D007-20BB-41E1-ADE4-CF2976106DF7}"/>
    <cellStyle name="Komma 8 3 4 3" xfId="1075" xr:uid="{F3F1343F-D1A2-484C-8A04-FC5E64763813}"/>
    <cellStyle name="Komma 8 3 5" xfId="679" xr:uid="{249BFBBB-EEC4-4FC5-A333-DDDCB2E1651A}"/>
    <cellStyle name="Komma 8 3 5 2" xfId="1273" xr:uid="{E4EBB65F-5FAD-475D-A6A8-363EE860B417}"/>
    <cellStyle name="Komma 8 3 6" xfId="976" xr:uid="{9E7CF723-8593-456A-B74E-EA064697ACB0}"/>
    <cellStyle name="Komma 8 4" xfId="336" xr:uid="{93674337-BE98-4C25-968F-0631941BFBAF}"/>
    <cellStyle name="Komma 8 4 2" xfId="596" xr:uid="{2D3BF3ED-8FCE-4DC1-B446-657D51ACC3CB}"/>
    <cellStyle name="Komma 8 4 2 2" xfId="893" xr:uid="{D43593BC-F0F5-4C69-BEEB-157294032B71}"/>
    <cellStyle name="Komma 8 4 2 2 2" xfId="1487" xr:uid="{C7C8B965-0C89-40D8-863A-AB9706765884}"/>
    <cellStyle name="Komma 8 4 2 3" xfId="1190" xr:uid="{ACE9E413-8883-4887-9818-AB1A07E5F601}"/>
    <cellStyle name="Komma 8 4 3" xfId="497" xr:uid="{4DB72E3A-D044-43DE-ACB3-073B5EF4FEDD}"/>
    <cellStyle name="Komma 8 4 3 2" xfId="794" xr:uid="{8237FBD0-AE19-48B4-A7F5-40431A2A7E08}"/>
    <cellStyle name="Komma 8 4 3 2 2" xfId="1388" xr:uid="{D0C95DC3-47A5-49F0-8001-2ED49E034786}"/>
    <cellStyle name="Komma 8 4 3 3" xfId="1091" xr:uid="{B4CDEF49-2D94-45AD-A158-63FFC9805579}"/>
    <cellStyle name="Komma 8 4 4" xfId="695" xr:uid="{8A015D0B-1433-4812-80AF-5528E1CA9267}"/>
    <cellStyle name="Komma 8 4 4 2" xfId="1289" xr:uid="{935B2195-F028-4742-898B-F1A2E9A5037F}"/>
    <cellStyle name="Komma 8 4 5" xfId="992" xr:uid="{6D82A8F0-002C-44B9-8D80-2BA01FD31257}"/>
    <cellStyle name="Komma 8 5" xfId="548" xr:uid="{B8B1FF31-5412-4F52-A1F1-E468184F5F85}"/>
    <cellStyle name="Komma 8 5 2" xfId="845" xr:uid="{7E2CEBB7-0493-494E-87C8-78F856E7D334}"/>
    <cellStyle name="Komma 8 5 2 2" xfId="1439" xr:uid="{52664FA8-B354-4786-82F6-2F79CFC9114B}"/>
    <cellStyle name="Komma 8 5 3" xfId="1142" xr:uid="{A96B206C-9E7B-469D-A430-65004084213A}"/>
    <cellStyle name="Komma 8 6" xfId="449" xr:uid="{DFEA8807-0AC9-4511-A77A-AFA684841FF4}"/>
    <cellStyle name="Komma 8 6 2" xfId="746" xr:uid="{C3CCCC2C-C44F-4085-816B-1FB7E52FD6D4}"/>
    <cellStyle name="Komma 8 6 2 2" xfId="1340" xr:uid="{541A8670-6B10-4D8A-BB6B-D8890566933F}"/>
    <cellStyle name="Komma 8 6 3" xfId="1043" xr:uid="{D6779077-C0E7-41CE-859E-5E9222003E12}"/>
    <cellStyle name="Komma 8 7" xfId="647" xr:uid="{5D760FB2-9F43-4E7B-8B7E-24516536DBAF}"/>
    <cellStyle name="Komma 8 7 2" xfId="1241" xr:uid="{2F814DA6-FCB7-4DA8-A519-56F8648CEF86}"/>
    <cellStyle name="Komma 8 8" xfId="944" xr:uid="{648E00EF-7C1B-4637-BC76-9DBF00BADC89}"/>
    <cellStyle name="Komma 9" xfId="427" xr:uid="{B36BF714-EEAE-4E29-A481-6CA096EA8122}"/>
    <cellStyle name="Komma 9 2" xfId="630" xr:uid="{769623F6-A2CB-44AB-94C2-6635E319D208}"/>
    <cellStyle name="Komma 9 2 2" xfId="927" xr:uid="{A4193126-7FCF-4669-8994-34B7755518E9}"/>
    <cellStyle name="Komma 9 2 2 2" xfId="1521" xr:uid="{851DB8D7-8A5A-4026-9E5C-770B30A17474}"/>
    <cellStyle name="Komma 9 2 3" xfId="1224" xr:uid="{EDC08B9D-D966-422D-9B82-DC7154C28430}"/>
    <cellStyle name="Komma 9 3" xfId="531" xr:uid="{2BF41516-54FA-45C1-A5E3-30EA52509F4B}"/>
    <cellStyle name="Komma 9 3 2" xfId="828" xr:uid="{2F4B6861-9568-46B6-96F4-450163B9EC7A}"/>
    <cellStyle name="Komma 9 3 2 2" xfId="1422" xr:uid="{94F3E03F-59D6-46B2-A311-86B3F0A85997}"/>
    <cellStyle name="Komma 9 3 3" xfId="1125" xr:uid="{A6BDD823-845B-4528-9B2E-E43DFE15363D}"/>
    <cellStyle name="Komma 9 4" xfId="729" xr:uid="{8942F267-E0D6-4719-A094-2FF737FFE046}"/>
    <cellStyle name="Komma 9 4 2" xfId="1323" xr:uid="{73DE5C16-1119-4427-9A5E-C472FC7517D0}"/>
    <cellStyle name="Komma 9 5" xfId="1026" xr:uid="{A9F86F75-1210-4E82-9A69-87D34395AD60}"/>
    <cellStyle name="KP_thin_border_dark_grey" xfId="168" xr:uid="{C7486921-DD5A-410F-87FE-82936EE8E16A}"/>
    <cellStyle name="Link 2 3 2" xfId="431" xr:uid="{68D0EDD8-8F21-4E8A-BBBF-0FE0758EABFC}"/>
    <cellStyle name="Linked Cell" xfId="169" xr:uid="{D8F0F67D-734C-46B9-9D10-C8AAD9D4579C}"/>
    <cellStyle name="Neutral 2" xfId="170" xr:uid="{C170B385-02DE-4E98-B251-B64EB42F4A01}"/>
    <cellStyle name="Neutral 2 2" xfId="171" xr:uid="{A930B420-4A2C-4DD7-9053-7BB1DD34B738}"/>
    <cellStyle name="Neutral 2 3" xfId="373" xr:uid="{9CD479CC-2AB1-4F4C-9DEF-56F541DE41EE}"/>
    <cellStyle name="Neutrální 2" xfId="6" xr:uid="{84CD72F3-DED2-4BD1-B552-C7A33F922E91}"/>
    <cellStyle name="Normal" xfId="0" builtinId="0"/>
    <cellStyle name="Normal 10" xfId="1" xr:uid="{7936329F-6C63-4C2F-9F28-D7BF244C2B05}"/>
    <cellStyle name="Normal 103" xfId="426" xr:uid="{299A74D9-3DBE-4FB4-858E-E8183119DFD0}"/>
    <cellStyle name="Normal 112" xfId="428" xr:uid="{FFC30C53-0DCA-4F06-A339-88FE76155D23}"/>
    <cellStyle name="Normal 2" xfId="172" xr:uid="{56E60EF8-C6D6-4B3F-854C-08FA1878312D}"/>
    <cellStyle name="Normal 2 2" xfId="432" xr:uid="{84E91044-4673-4586-A6B8-58249B13F170}"/>
    <cellStyle name="Normal 2 2 2" xfId="317" xr:uid="{A6F26119-4698-4B75-8A40-4F0C5867EB83}"/>
    <cellStyle name="Normal 2 2 3" xfId="388" xr:uid="{53AD9E71-BEE9-4FAA-8226-196FB8324B74}"/>
    <cellStyle name="Normal 2 3" xfId="318" xr:uid="{606FD07C-594A-422C-9853-937B526A71E6}"/>
    <cellStyle name="Normal 2 3 2" xfId="383" xr:uid="{DE884D27-8ADE-41D6-B023-B3A744FE2F03}"/>
    <cellStyle name="Normal 2 3 3" xfId="382" xr:uid="{AE315963-E78F-4B43-BCE5-DB9C5A6BB322}"/>
    <cellStyle name="Normal 2 3 4" xfId="381" xr:uid="{27AD94A0-366E-43C8-8D46-74448E5D0DC5}"/>
    <cellStyle name="Normal 2 3 5" xfId="391" xr:uid="{5BAF26EE-2656-46BE-A7EE-4B338598612F}"/>
    <cellStyle name="Normal 2 4" xfId="380" xr:uid="{1C89F6AB-42F0-49FA-B8BD-B8FADB0C3BC3}"/>
    <cellStyle name="Normal 3" xfId="424" xr:uid="{0BECAB61-F48A-487D-8275-7189DF2A02B3}"/>
    <cellStyle name="Normal 3 10" xfId="316" xr:uid="{B056AF89-A8E0-4BBE-AB46-B2DBDBA39888}"/>
    <cellStyle name="Normal 3 2" xfId="320" xr:uid="{F640B89A-AA55-4C3F-B1D5-9B0E4157D7F7}"/>
    <cellStyle name="Normal 3 2 2 2" xfId="319" xr:uid="{F264497F-CC7C-4CAB-ABC0-B8FA981E8087}"/>
    <cellStyle name="Normal 4 10" xfId="315" xr:uid="{0D780F1B-1587-4E24-9C47-4B226F13265F}"/>
    <cellStyle name="Normal 5" xfId="384" xr:uid="{3C5D203A-34FD-4887-B123-9948761643D7}"/>
    <cellStyle name="Normal 9" xfId="1538" xr:uid="{60BAD58E-50B0-4083-BBDD-A1690F99B2DE}"/>
    <cellStyle name="Normal GHG Numbers (0.00)" xfId="173" xr:uid="{5DB02027-F4F1-4E8C-9C5C-DF42FB6E9018}"/>
    <cellStyle name="Normal GHG Numbers (0.00) 2" xfId="174" xr:uid="{B0F65F19-7F30-4B50-B0FE-5C4F56B251FA}"/>
    <cellStyle name="Normal GHG Textfiels Bold" xfId="175" xr:uid="{931443AC-2ED8-420E-A81B-E5AEBB69C709}"/>
    <cellStyle name="Normal GHG Textfiels Bold 2" xfId="176" xr:uid="{5F31C160-757E-48E5-B335-50ECB404D57E}"/>
    <cellStyle name="Normal GHG whole table" xfId="177" xr:uid="{4DEE1C8E-2A85-435C-B05A-51A76825DA86}"/>
    <cellStyle name="Normal GHG whole table 2" xfId="1544" xr:uid="{819CA0E2-9A81-428B-A5B4-B296BFD39623}"/>
    <cellStyle name="Normal GHG whole table 3" xfId="1613" xr:uid="{96FE64AA-0A7B-42DE-8CDA-41840650AD64}"/>
    <cellStyle name="Normal GHG whole table 4" xfId="1593" xr:uid="{C6E9E601-48CE-4E76-836C-CDA6C02EB480}"/>
    <cellStyle name="Normal GHG-Shade" xfId="178" xr:uid="{88BF7A59-402F-457B-85B3-F2E02C767B54}"/>
    <cellStyle name="Normal GHG-Shade 2" xfId="179" xr:uid="{2C8D6BBC-8883-46B9-85A6-131975E28E3B}"/>
    <cellStyle name="Normal GHG-Shade 2 2" xfId="180" xr:uid="{F5280B9E-818D-42CE-9889-FC24FBE9A83F}"/>
    <cellStyle name="Normal GHG-Shade 2 3" xfId="181" xr:uid="{4FFE5FAB-01F4-4513-AA68-09CDA5FF9F1D}"/>
    <cellStyle name="Normal GHG-Shade 3" xfId="182" xr:uid="{3872D05A-1BD7-4456-BB43-2DD96225730B}"/>
    <cellStyle name="Normál_Munka1" xfId="183" xr:uid="{4B6404F1-13EB-41E9-B703-C9E13F4FDD80}"/>
    <cellStyle name="Normale_B2020" xfId="184" xr:uid="{638E8628-EBE5-40BF-A9C3-9AF8DD57F87A}"/>
    <cellStyle name="Normální 2" xfId="185" xr:uid="{0A96F03F-6F56-4CAD-8427-13CA5A937A8D}"/>
    <cellStyle name="Normální 3" xfId="186" xr:uid="{C1B52963-77D9-498F-BA09-9BF2C7036D5C}"/>
    <cellStyle name="Note" xfId="187" xr:uid="{999187AB-F316-46B0-9149-816C5C7A94D9}"/>
    <cellStyle name="Note 2" xfId="188" xr:uid="{309C72AD-F2C9-492D-94FE-130549A05FE4}"/>
    <cellStyle name="Note 2 2" xfId="1606" xr:uid="{07589506-1C38-4F7F-8CBB-9362E2E9B8A2}"/>
    <cellStyle name="Note 2 3" xfId="1602" xr:uid="{3AB74871-EB12-46FB-9707-FA7D776E7B9F}"/>
    <cellStyle name="Note 2 4" xfId="1560" xr:uid="{EAC4865C-D0E4-4C14-9E16-51000DB98F49}"/>
    <cellStyle name="Note 3" xfId="1592" xr:uid="{404C3304-5A91-49C0-83A2-07219271786A}"/>
    <cellStyle name="Note 4" xfId="1618" xr:uid="{703FC63A-81D0-4E83-81C9-E6E3DFE040F5}"/>
    <cellStyle name="Note 5" xfId="1549" xr:uid="{4E595FFC-40AC-4F36-B0E9-B6F93020E007}"/>
    <cellStyle name="Notiz 2" xfId="189" xr:uid="{84823FB5-BA4E-4B26-92B6-B06D28B0EFD0}"/>
    <cellStyle name="Notiz 2 2" xfId="190" xr:uid="{52396493-69D7-42B6-A9C1-DDA0B885534B}"/>
    <cellStyle name="Notiz 2 2 2" xfId="1595" xr:uid="{B1F69EB1-AC6C-4819-BB18-F252BA7B439C}"/>
    <cellStyle name="Notiz 2 2 3" xfId="1573" xr:uid="{9E4781D4-A450-4DB5-8E3D-D8E669480201}"/>
    <cellStyle name="Notiz 2 2 4" xfId="1600" xr:uid="{B06C9EDC-C083-4D5E-880E-258EC7FFAD43}"/>
    <cellStyle name="Notiz 2 3" xfId="191" xr:uid="{EE787901-387B-45AA-A1CC-881FF9FA8688}"/>
    <cellStyle name="Notiz 2 3 2" xfId="1614" xr:uid="{35B22B1E-2611-4670-B9CE-A5BFCA86606F}"/>
    <cellStyle name="Notiz 2 3 3" xfId="1564" xr:uid="{C86EE9DA-9966-408E-A91A-0496AE6ED602}"/>
    <cellStyle name="Notiz 2 3 4" xfId="1540" xr:uid="{A8E613F8-D521-4CFD-A045-27AC7E53CD43}"/>
    <cellStyle name="Output 2" xfId="192" xr:uid="{C84605E9-A2F7-4D86-A5A1-8F0987C05D83}"/>
    <cellStyle name="Output 2 2" xfId="1587" xr:uid="{AD4DA871-E464-4A8B-B006-CD5EA8F4C416}"/>
    <cellStyle name="Output 2 3" xfId="1596" xr:uid="{501984EF-6663-471F-A734-18E1ACE38C79}"/>
    <cellStyle name="Pattern" xfId="193" xr:uid="{FDAFC80C-A22F-4FB3-9BB4-C8D518F3EAF6}"/>
    <cellStyle name="Pattern 2" xfId="1550" xr:uid="{56BF73D9-80D7-43A4-B8A8-D454DC237DA2}"/>
    <cellStyle name="Pattern 3" xfId="1567" xr:uid="{957B14B5-8940-42E8-BFC8-DD9A7B9FABE8}"/>
    <cellStyle name="Pattern 4" xfId="1616" xr:uid="{8F0CC7A3-BF8A-4560-AE5B-807806A8E978}"/>
    <cellStyle name="Percent 2" xfId="5" xr:uid="{7417BE4D-E884-4685-AEAD-84E556F88804}"/>
    <cellStyle name="Procent 2" xfId="425" xr:uid="{A63A0E2F-B99A-4BEF-A450-CA55253142DD}"/>
    <cellStyle name="Procent 20" xfId="429" xr:uid="{0D2EC015-95AD-4187-A9C8-A877727700FB}"/>
    <cellStyle name="Propojená buňka 2" xfId="7" xr:uid="{566E4A8F-D843-4EC5-98D1-8B2AD832C12C}"/>
    <cellStyle name="Prozent 10" xfId="194" xr:uid="{C9A4C305-CD68-4382-BC2B-3FE2A05BD697}"/>
    <cellStyle name="Prozent 10 2" xfId="195" xr:uid="{D3F551E5-C098-4713-A57B-BCE39C52D5D1}"/>
    <cellStyle name="Prozent 11" xfId="196" xr:uid="{E67452D4-76DD-4BCE-AAC7-8DAAC103A3C9}"/>
    <cellStyle name="Prozent 12" xfId="197" xr:uid="{99EC58B9-A084-4965-BC7E-9D7BE1FCD19A}"/>
    <cellStyle name="Prozent 13" xfId="198" xr:uid="{30020870-39D5-4BE0-B8A5-6FE3632D29CB}"/>
    <cellStyle name="Prozent 2" xfId="199" xr:uid="{825D12FD-9D48-401C-8AF9-3C508C77A74E}"/>
    <cellStyle name="Prozent 2 2" xfId="200" xr:uid="{2B4DA41C-A185-4C89-B279-4A15FF3A4C26}"/>
    <cellStyle name="Prozent 2 3" xfId="201" xr:uid="{09311952-3192-427C-BE7B-50D71B3F4C81}"/>
    <cellStyle name="Prozent 3" xfId="202" xr:uid="{F3391602-AB1D-42EB-8C0B-4BAE04E3DB84}"/>
    <cellStyle name="Prozent 4" xfId="203" xr:uid="{D795C74D-4BAC-4D23-AB12-B3DF6EEDFB73}"/>
    <cellStyle name="Prozent 4 2" xfId="204" xr:uid="{8736F3E6-B17E-40B0-90F8-55E4159D331F}"/>
    <cellStyle name="Prozent 5" xfId="205" xr:uid="{91B0495A-7647-4FAF-9559-2E95AE45F146}"/>
    <cellStyle name="Prozent 6" xfId="206" xr:uid="{D94364A1-AE71-4C1D-83A1-342B4CF9FDB5}"/>
    <cellStyle name="Prozent 7" xfId="207" xr:uid="{58D1D336-2774-4E51-9B03-15FAED84696D}"/>
    <cellStyle name="Prozent 8" xfId="208" xr:uid="{BBD2910C-1C80-4AB0-B290-8C7A20A9009E}"/>
    <cellStyle name="Prozent 8 2" xfId="209" xr:uid="{1B73D35F-A610-44AB-A97F-4E176354ADB8}"/>
    <cellStyle name="Prozent 9" xfId="210" xr:uid="{22612B94-9620-463B-AEB1-791C14F93E19}"/>
    <cellStyle name="Prozent 9 2" xfId="211" xr:uid="{E6A5C57F-8F26-43F4-AF3E-5068B170AB3F}"/>
    <cellStyle name="Schlecht 2" xfId="212" xr:uid="{BAE20B21-B86F-4DF5-BCDE-E04DD3258152}"/>
    <cellStyle name="Schlecht 2 2" xfId="213" xr:uid="{0833380C-1B06-4D3C-8916-B31D8985F30F}"/>
    <cellStyle name="Schlecht 2 3" xfId="374" xr:uid="{C21AC4B5-9C27-4987-9D4F-51B8D7D2ADA5}"/>
    <cellStyle name="Shade" xfId="214" xr:uid="{8E6901E2-ECDC-4F1B-BF7D-2EDE49B4867F}"/>
    <cellStyle name="Shade 2" xfId="215" xr:uid="{CEE392BF-6396-406A-8AA7-2EE4FE12FD1D}"/>
    <cellStyle name="Shade 2 2" xfId="1557" xr:uid="{87FC7F70-078F-4613-B174-19D49E0F422A}"/>
    <cellStyle name="Shade 2 3" xfId="1566" xr:uid="{74A01EDB-150F-4EEB-B4AD-CD854C132992}"/>
    <cellStyle name="Shade 2 4" xfId="1586" xr:uid="{F8AC2FAA-C728-4C18-AB6D-1DB303703FEC}"/>
    <cellStyle name="Shade 3" xfId="216" xr:uid="{FE5D84F1-B1E6-49A6-9EDA-22160998749F}"/>
    <cellStyle name="Shade 3 2" xfId="1558" xr:uid="{9077479C-2A12-49D4-AC7E-39FFA47532F9}"/>
    <cellStyle name="Shade 3 3" xfId="1589" xr:uid="{A29DB975-E15F-4DBC-9984-A10B739CC713}"/>
    <cellStyle name="Shade 3 4" xfId="1543" xr:uid="{A1B3FABC-3BD1-4A03-A97D-B716D966EBD2}"/>
    <cellStyle name="Shade 4" xfId="1556" xr:uid="{E0ED4032-3FB8-45ED-A445-07F6F59815D1}"/>
    <cellStyle name="Shade 5" xfId="1604" xr:uid="{5B478E2A-5B5A-45C9-AC1A-C977EFC5B8D6}"/>
    <cellStyle name="Shade 6" xfId="1619" xr:uid="{BA65521D-C14D-4268-BFFB-C9D18899E060}"/>
    <cellStyle name="Shade_B_border2" xfId="217" xr:uid="{B3010EE8-6032-43D4-913E-E8FD5F976B0D}"/>
    <cellStyle name="Špatně 2" xfId="4" xr:uid="{D9A24BD5-7D12-46F7-87DB-1B8CA79617E1}"/>
    <cellStyle name="Správně 2" xfId="3" xr:uid="{D5F0A7EF-926A-4E2B-8C7E-8488AA8E36B5}"/>
    <cellStyle name="Standard 10" xfId="218" xr:uid="{5C9A3A22-96F2-4937-BAE7-F9DBF4FC4D99}"/>
    <cellStyle name="Standard 10 2" xfId="219" xr:uid="{462B512A-884B-493A-ACFF-11EC2DE71EEB}"/>
    <cellStyle name="Standard 11" xfId="220" xr:uid="{36AFE600-89A3-4822-BC09-946D68FAF220}"/>
    <cellStyle name="Standard 12" xfId="221" xr:uid="{9EB446B1-B688-4883-B443-BA7EB52677B4}"/>
    <cellStyle name="Standard 13" xfId="222" xr:uid="{D7F9445E-3772-435F-B9B7-51E0CE2AF4F3}"/>
    <cellStyle name="Standard 13 2" xfId="223" xr:uid="{A3487AFA-ADF8-4C5B-8773-C280B096DA64}"/>
    <cellStyle name="Standard 14" xfId="224" xr:uid="{575CB0D6-DBBE-4E54-850D-8814424D4156}"/>
    <cellStyle name="Standard 15" xfId="225" xr:uid="{051C5AD5-7101-4B46-9A00-738C60B3853A}"/>
    <cellStyle name="Standard 16" xfId="226" xr:uid="{2C1EC639-9E2A-445A-827E-00CD7E32D822}"/>
    <cellStyle name="Standard 2" xfId="227" xr:uid="{BE617294-91F8-4FD3-A823-0218CF553686}"/>
    <cellStyle name="Standard 2 2" xfId="228" xr:uid="{7784123A-81A3-4922-B0A3-8C54E19A6F5E}"/>
    <cellStyle name="Standard 2 2 2" xfId="229" xr:uid="{B9DA76B2-A053-47A7-991E-3F4252622905}"/>
    <cellStyle name="Standard 2 3" xfId="230" xr:uid="{C41A07FF-B1F6-44AD-A2CD-FBCBA54D4B0A}"/>
    <cellStyle name="Standard 2 3 2" xfId="231" xr:uid="{121DD46A-97FD-4FD5-83FB-330B75A9870F}"/>
    <cellStyle name="Standard 2 4" xfId="232" xr:uid="{DE8C7091-898C-48D7-AFD2-8AF40E756213}"/>
    <cellStyle name="Standard 2 5" xfId="233" xr:uid="{BD1CD3BB-0B72-4943-9EA4-9CBDF4C3DD6B}"/>
    <cellStyle name="Standard 2 6" xfId="234" xr:uid="{1E3570CF-29CE-4AE6-96E8-3A55A0C45440}"/>
    <cellStyle name="Standard 3" xfId="235" xr:uid="{08FB3DF2-A637-4E2F-A084-56A32A78FA60}"/>
    <cellStyle name="Standard 3 2" xfId="236" xr:uid="{F237FB9D-771E-4188-A099-EF4D4E1CC29E}"/>
    <cellStyle name="Standard 3 2 2" xfId="237" xr:uid="{DF51029B-BC1D-4411-86B1-D1924370FC64}"/>
    <cellStyle name="Standard 3 3" xfId="238" xr:uid="{E7E1FA31-E388-4C25-938E-BDDEF0069A7F}"/>
    <cellStyle name="Standard 3 4" xfId="239" xr:uid="{3D770F6B-CA1D-4265-9140-189AC31078C4}"/>
    <cellStyle name="Standard 3 5" xfId="240" xr:uid="{993D78B6-6AAB-4FF6-8B8F-473F610FEB3D}"/>
    <cellStyle name="Standard 3 6" xfId="379" xr:uid="{0DCDBAF2-F34E-48DA-B3E5-1128CE903611}"/>
    <cellStyle name="Standard 4" xfId="241" xr:uid="{844894A0-FAC6-4AA3-BE8E-2F449972FA04}"/>
    <cellStyle name="Standard 4 2" xfId="242" xr:uid="{0E915B7F-22F6-402E-B1B9-4EF219486F23}"/>
    <cellStyle name="Standard 4 3" xfId="243" xr:uid="{D91AA0D2-D339-49A7-A9F5-AD6DE5465D09}"/>
    <cellStyle name="Standard 5" xfId="244" xr:uid="{4735CCF1-48A7-4AB7-A912-A5BA37A65976}"/>
    <cellStyle name="Standard 5 2" xfId="245" xr:uid="{447E307C-BBE0-465C-9EB3-794A4855F4E3}"/>
    <cellStyle name="Standard 5 2 2" xfId="246" xr:uid="{08CACDB8-B37B-48D8-B064-6BE3703D793C}"/>
    <cellStyle name="Standard 5 2 3" xfId="247" xr:uid="{FD92C37A-D846-4AF7-B8B9-4AFACA4535BF}"/>
    <cellStyle name="Standard 5 3" xfId="248" xr:uid="{9CBADBC0-6A49-4170-BB2B-28636FD56305}"/>
    <cellStyle name="Standard 5 4" xfId="249" xr:uid="{C8014DC6-0F9A-4E17-B674-0408E9280A8C}"/>
    <cellStyle name="Standard 5 5" xfId="250" xr:uid="{2605984E-8C0B-4CE4-95E9-73F7B5768BAA}"/>
    <cellStyle name="Standard 5 6" xfId="251" xr:uid="{CDF18892-6E4C-48E0-AAC3-8EB847F9C045}"/>
    <cellStyle name="Standard 6" xfId="252" xr:uid="{E1CBCC06-CA7F-4E8B-9DB2-DF749D963B07}"/>
    <cellStyle name="Standard 6 2" xfId="253" xr:uid="{6BEE6741-813B-44EC-95B7-A8FD1ED1A181}"/>
    <cellStyle name="Standard 7" xfId="254" xr:uid="{C27E2151-A5B3-4DDE-982B-FD811B27FDCC}"/>
    <cellStyle name="Standard 7 2" xfId="255" xr:uid="{F9F10261-732D-4B22-AB48-4C90A48C4B69}"/>
    <cellStyle name="Standard 8" xfId="256" xr:uid="{4D9103EB-7630-4A99-A5F5-E2A4F8F96830}"/>
    <cellStyle name="Standard 8 2" xfId="257" xr:uid="{A6549119-14E1-4959-AD7A-B9C98ECC6D5E}"/>
    <cellStyle name="Standard 9" xfId="258" xr:uid="{F6C1CB6B-0F72-4BBA-9E1D-22F14615C2B1}"/>
    <cellStyle name="Standard 9 2" xfId="259" xr:uid="{2BA15A67-D183-44C6-9991-894096922610}"/>
    <cellStyle name="Standard_090323 Energieprognose - Verbraucherpreise - Daten" xfId="260" xr:uid="{E82721F2-489A-4104-8623-922BA9D7ADDE}"/>
    <cellStyle name="Style 45" xfId="340" xr:uid="{95A38CDC-FA4C-48B9-936C-40B8B01B4776}"/>
    <cellStyle name="Style 45 2" xfId="337" xr:uid="{D4A2253D-E575-4A49-9D08-16C2D3C943C7}"/>
    <cellStyle name="Style 45 2 2" xfId="1561" xr:uid="{98B3EB4A-D354-4B48-AFA8-D2554BEBEE6E}"/>
    <cellStyle name="Style 45 2 3" xfId="1594" xr:uid="{6D4FD04C-405E-4B99-ACB6-A83D0EB40A94}"/>
    <cellStyle name="Style 45 2 4" xfId="1609" xr:uid="{8368E5BC-F1A0-4DDD-8EA7-36A58B730F1C}"/>
    <cellStyle name="Style 45 3" xfId="1525" xr:uid="{B00BBB90-4076-4909-A6F4-4D96B6823063}"/>
    <cellStyle name="Style 45 3 2" xfId="1621" xr:uid="{8124E2A0-6C4D-4B9F-B08C-CAFA0E00B879}"/>
    <cellStyle name="Style 45 3 3" xfId="1623" xr:uid="{7ECD3A41-FCED-41B1-9FE4-45ECD1F11E30}"/>
    <cellStyle name="Style 45 3 4" xfId="1625" xr:uid="{C4ACAD60-E3A6-46B2-A09A-1E94BBB2682C}"/>
    <cellStyle name="Tabelle hoch" xfId="377" xr:uid="{DBEE83B2-F57F-493E-A4C5-B49FF7D7EEBC}"/>
    <cellStyle name="Tabelle hoch 2" xfId="338" xr:uid="{6729B989-2AF8-4B6B-AE9A-AB63B16C1EAF}"/>
    <cellStyle name="Tabelle hoch 2 2" xfId="1562" xr:uid="{138C54AD-19D2-4674-B9EE-9A9CAB9B3C30}"/>
    <cellStyle name="Tabelle hoch 2 3" xfId="1537" xr:uid="{405C7D8A-E1FE-442A-9BF1-C8C7F12252AE}"/>
    <cellStyle name="Tabelle hoch 2 4" xfId="1576" xr:uid="{FC237222-93DA-4741-9C6A-171D6FB991E3}"/>
    <cellStyle name="Tabelle hoch 3" xfId="1524" xr:uid="{D5A3B9B6-6C45-4C61-B354-5591B3285D69}"/>
    <cellStyle name="Tabelle hoch 3 2" xfId="1620" xr:uid="{60F0F80A-C12C-4A98-9FD5-3C401526EA4E}"/>
    <cellStyle name="Tabelle hoch 3 3" xfId="1622" xr:uid="{0A8F6556-C5DF-430A-ABE3-E5FED51CE86A}"/>
    <cellStyle name="Tabelle hoch 3 4" xfId="1624" xr:uid="{C35660C5-A61F-4290-8346-B8E9C33ED6E5}"/>
    <cellStyle name="Tabelle quer" xfId="376" xr:uid="{24A522D1-9D7D-4E6C-AD01-6099784B1947}"/>
    <cellStyle name="Tabelle quer 2" xfId="1578" xr:uid="{5ED14888-5E65-428F-8BCC-4D786DA5A0F3}"/>
    <cellStyle name="Tabelle quer 3" xfId="1582" xr:uid="{9BBB3B67-4733-43B7-8E55-9500851A9C24}"/>
    <cellStyle name="Tabelle quer 4" xfId="1607" xr:uid="{D8296B14-8E39-440C-92AC-334AF4B91FB1}"/>
    <cellStyle name="Titre ligne" xfId="261" xr:uid="{F863E7DE-D9E1-491A-876D-6DE6AEF7836F}"/>
    <cellStyle name="Total intermediaire" xfId="262" xr:uid="{283F99A8-909B-4A71-B997-83733B5C4A5D}"/>
    <cellStyle name="Verknüpfte Zelle 2" xfId="273" xr:uid="{2B6A1C8A-673A-4FCA-A7F6-3A2C4826F9DD}"/>
    <cellStyle name="Verknüpfte Zelle 2 2" xfId="274" xr:uid="{0D4C231E-3AFC-4CAF-BFDF-1F3B891E561B}"/>
    <cellStyle name="Verknüpfte Zelle 2 3" xfId="369" xr:uid="{66809570-1FED-44D1-9DAE-C642AD1BE6FD}"/>
    <cellStyle name="Warnender Text 2" xfId="277" xr:uid="{11DBBFDB-6F57-4C39-9E2B-9BB74BFA75C3}"/>
    <cellStyle name="Warnender Text 2 2" xfId="278" xr:uid="{EB55BAE6-9F1D-4977-A91A-AC0189BB692D}"/>
    <cellStyle name="Warnender Text 2 3" xfId="367" xr:uid="{FFC9E8A9-9635-473F-B26D-11D92AAD57BB}"/>
    <cellStyle name="Währung 2" xfId="275" xr:uid="{5A400AA2-4280-4EC4-8825-B20CC26879B6}"/>
    <cellStyle name="Währung 2 2" xfId="276" xr:uid="{AFDC9A71-1EBB-478D-9F62-0D5AAE04A698}"/>
    <cellStyle name="Überschrift 1 2" xfId="263" xr:uid="{183526C0-F564-4C9D-BCDD-FBDF9D788C6F}"/>
    <cellStyle name="Überschrift 1 2 2" xfId="264" xr:uid="{26BCC89B-FE9B-4AF9-B665-A670227D3B1C}"/>
    <cellStyle name="Überschrift 1 2 3" xfId="389" xr:uid="{690A5A74-5D17-4CCA-ADD7-10410EB2B618}"/>
    <cellStyle name="Überschrift 2 2" xfId="265" xr:uid="{87EE8DF5-6775-429F-A9D5-9BEF08FE3D3A}"/>
    <cellStyle name="Überschrift 2 2 2" xfId="266" xr:uid="{06321D2A-5D9E-4179-A16A-CE494D624D75}"/>
    <cellStyle name="Überschrift 2 2 3" xfId="386" xr:uid="{4F1FA40C-0E00-4927-BBEC-C194527CD35B}"/>
    <cellStyle name="Überschrift 3 2" xfId="267" xr:uid="{0FD49D5D-C0B8-460D-A475-CC9874FC5C39}"/>
    <cellStyle name="Überschrift 3 2 2" xfId="268" xr:uid="{26AB71FB-DF82-493D-B482-3D145B6C6D89}"/>
    <cellStyle name="Überschrift 3 2 3" xfId="385" xr:uid="{4F57B3D8-2A26-4756-BC0A-11A9B3118FE1}"/>
    <cellStyle name="Überschrift 4 2" xfId="269" xr:uid="{1080FD1B-FA25-45D3-B926-919567768BC6}"/>
    <cellStyle name="Überschrift 4 2 2" xfId="270" xr:uid="{12D5BBB6-FB0A-4D10-85E8-F1281E2E793B}"/>
    <cellStyle name="Überschrift 4 2 3" xfId="375" xr:uid="{EF550828-25DD-43FF-ADF0-3337FAEEADAB}"/>
    <cellStyle name="Überschrift 5" xfId="271" xr:uid="{F5E7B8FB-C721-4F0F-A9AA-A9CACAD4F070}"/>
    <cellStyle name="Überschrift 5 2" xfId="272" xr:uid="{2DE19167-AE75-4F3D-8AB1-71DA4F2191C7}"/>
    <cellStyle name="Überschrift 5 3" xfId="390" xr:uid="{C605024F-E026-49C8-A3EA-50D91539A464}"/>
    <cellStyle name="Zelle überprüfen 2" xfId="279" xr:uid="{9C541BFB-AF78-4AD1-AB8A-3A64CD44AA64}"/>
    <cellStyle name="Zelle überprüfen 2 2" xfId="280" xr:uid="{FD148C3F-F4BC-41C0-9768-A27562C64507}"/>
    <cellStyle name="Zelle überprüfen 2 3" xfId="368" xr:uid="{AC977E7C-1F1E-40D2-BA66-0B929993C034}"/>
    <cellStyle name="Гиперссылка" xfId="281" xr:uid="{E18A3777-F2AD-4015-802D-85614EB216B9}"/>
    <cellStyle name="Обычный_2++" xfId="282" xr:uid="{4621C2C8-C005-4C04-B3B1-D6A3DEA386A0}"/>
  </cellStyles>
  <dxfs count="8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ableStyleMedium2" defaultPivotStyle="PivotStyleLight16">
    <tableStyle name="MySqlDefault" pivot="0" table="0" count="2" xr9:uid="{35FDBD4A-D4B7-4CCB-A82D-4A32A6CB51F3}">
      <tableStyleElement type="wholeTable" dxfId="7"/>
      <tableStyleElement type="headerRow" dxfId="6"/>
    </tableStyle>
    <tableStyle name="TableStyleQueryPreview" pivot="0" count="3" xr9:uid="{1DB01703-DEC7-42A6-A009-C36D802113AC}">
      <tableStyleElement type="wholeTable" dxfId="5"/>
      <tableStyleElement type="headerRow" dxfId="4"/>
      <tableStyleElement type="firstRowStripe" dxfId="3"/>
    </tableStyle>
    <tableStyle name="TableStyleQueryResult" pivot="0" count="3" xr9:uid="{517E3327-01B4-42B8-88CD-7893F4C01EB5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L34"/>
  <sheetViews>
    <sheetView tabSelected="1" workbookViewId="0">
      <selection activeCell="H14" sqref="H14"/>
    </sheetView>
  </sheetViews>
  <sheetFormatPr defaultRowHeight="14.4"/>
  <cols>
    <col min="3" max="3" width="13.21875" customWidth="1"/>
  </cols>
  <sheetData>
    <row r="3" spans="2:38">
      <c r="B3" t="s">
        <v>23</v>
      </c>
      <c r="I3" t="s">
        <v>7</v>
      </c>
      <c r="M3" t="s">
        <v>11</v>
      </c>
      <c r="N3" t="s">
        <v>12</v>
      </c>
      <c r="O3" t="s">
        <v>13</v>
      </c>
      <c r="P3">
        <v>2015</v>
      </c>
      <c r="Q3">
        <v>2022</v>
      </c>
      <c r="R3">
        <v>1</v>
      </c>
      <c r="S3">
        <v>0.48</v>
      </c>
      <c r="T3">
        <v>1900</v>
      </c>
      <c r="U3">
        <f>T3*(1+0.03)^3</f>
        <v>2076.1813000000002</v>
      </c>
    </row>
    <row r="4" spans="2:38">
      <c r="B4" s="1" t="s">
        <v>0</v>
      </c>
      <c r="C4" s="2" t="s">
        <v>2</v>
      </c>
      <c r="D4" s="2" t="s">
        <v>3</v>
      </c>
      <c r="E4" s="2" t="s">
        <v>5</v>
      </c>
      <c r="F4" s="2" t="s">
        <v>4</v>
      </c>
      <c r="M4" t="s">
        <v>14</v>
      </c>
      <c r="N4" t="s">
        <v>15</v>
      </c>
      <c r="O4" t="s">
        <v>13</v>
      </c>
      <c r="P4">
        <v>2015</v>
      </c>
      <c r="Q4">
        <v>2022</v>
      </c>
      <c r="R4">
        <v>1</v>
      </c>
      <c r="S4">
        <v>0.48</v>
      </c>
      <c r="T4">
        <v>2060</v>
      </c>
    </row>
    <row r="5" spans="2:38">
      <c r="B5" t="s">
        <v>1</v>
      </c>
      <c r="C5" t="s">
        <v>6</v>
      </c>
      <c r="D5">
        <v>2025</v>
      </c>
      <c r="E5" cm="1">
        <f t="array" ref="E5">_xlfn.IFS(F5=$P$13,$T$7*O13,F5=$T$13,S13*$T$6,F5=$X$13,$T$3*W13,F5=$O$20,$T$4*N20,F5=$T$20,$T$5*S20)</f>
        <v>409.96140749148691</v>
      </c>
      <c r="F5" t="str">
        <f>$P$13</f>
        <v>ELERNWSUN*</v>
      </c>
      <c r="M5" t="s">
        <v>16</v>
      </c>
      <c r="N5" t="s">
        <v>17</v>
      </c>
      <c r="O5" t="s">
        <v>13</v>
      </c>
      <c r="P5">
        <v>2015</v>
      </c>
      <c r="Q5">
        <v>2022</v>
      </c>
      <c r="R5">
        <v>1</v>
      </c>
      <c r="S5">
        <v>0.48</v>
      </c>
      <c r="T5">
        <v>2180</v>
      </c>
    </row>
    <row r="6" spans="2:38">
      <c r="B6" t="s">
        <v>1</v>
      </c>
      <c r="C6" t="s">
        <v>6</v>
      </c>
      <c r="D6">
        <f>IF(D5=2050,$M$13,D5+5)</f>
        <v>2030</v>
      </c>
      <c r="E6" cm="1">
        <f t="array" ref="E6">_xlfn.IFS(F6=$P$13,$T$7*O14,F6=$T$13,S14*$T$6,F6=$X$13,$T$3*W14,F6=$O$20,$T$4*N21,F6=$T$20,$T$5*S21)</f>
        <v>406.61509900990103</v>
      </c>
      <c r="F6" t="str">
        <f t="shared" ref="F6:F10" si="0">$P$13</f>
        <v>ELERNWSUN*</v>
      </c>
      <c r="M6" t="s">
        <v>9</v>
      </c>
      <c r="N6" t="s">
        <v>20</v>
      </c>
      <c r="O6" t="s">
        <v>13</v>
      </c>
      <c r="P6">
        <v>2020</v>
      </c>
      <c r="Q6">
        <v>2022</v>
      </c>
      <c r="R6">
        <v>1</v>
      </c>
      <c r="S6">
        <v>0.35</v>
      </c>
      <c r="T6">
        <v>1150</v>
      </c>
    </row>
    <row r="7" spans="2:38">
      <c r="B7" t="s">
        <v>1</v>
      </c>
      <c r="C7" t="s">
        <v>6</v>
      </c>
      <c r="D7">
        <f t="shared" ref="D7:D34" si="1">IF(D6=2050,$M$13,D6+5)</f>
        <v>2035</v>
      </c>
      <c r="E7" cm="1">
        <f t="array" ref="E7">_xlfn.IFS(F7=$P$13,$T$7*O15,F7=$T$13,S15*$T$6,F7=$X$13,$T$3*W15,F7=$O$20,$T$4*N22,F7=$T$20,$T$5*S22)</f>
        <v>404.42857142857144</v>
      </c>
      <c r="F7" t="str">
        <f t="shared" si="0"/>
        <v>ELERNWSUN*</v>
      </c>
      <c r="M7" t="s">
        <v>21</v>
      </c>
      <c r="N7" t="s">
        <v>22</v>
      </c>
      <c r="O7" t="s">
        <v>13</v>
      </c>
      <c r="P7">
        <v>2020</v>
      </c>
      <c r="Q7">
        <v>2022</v>
      </c>
      <c r="R7">
        <v>1</v>
      </c>
      <c r="S7">
        <v>0.12</v>
      </c>
      <c r="T7">
        <v>447</v>
      </c>
    </row>
    <row r="8" spans="2:38">
      <c r="B8" t="s">
        <v>1</v>
      </c>
      <c r="C8" t="s">
        <v>6</v>
      </c>
      <c r="D8">
        <f t="shared" si="1"/>
        <v>2040</v>
      </c>
      <c r="E8" cm="1">
        <f t="array" ref="E8">_xlfn.IFS(F8=$P$13,$T$7*O16,F8=$T$13,S16*$T$6,F8=$X$13,$T$3*W16,F8=$O$20,$T$4*N23,F8=$T$20,$T$5*S23)</f>
        <v>400.28345864661657</v>
      </c>
      <c r="F8" t="str">
        <f t="shared" si="0"/>
        <v>ELERNWSUN*</v>
      </c>
      <c r="M8" t="s">
        <v>18</v>
      </c>
      <c r="N8" t="s">
        <v>19</v>
      </c>
      <c r="O8" t="s">
        <v>13</v>
      </c>
      <c r="P8">
        <v>2020</v>
      </c>
      <c r="Q8">
        <v>2022</v>
      </c>
      <c r="R8">
        <v>0.49</v>
      </c>
      <c r="S8">
        <v>1</v>
      </c>
      <c r="T8">
        <v>494.7</v>
      </c>
    </row>
    <row r="9" spans="2:38">
      <c r="B9" t="s">
        <v>1</v>
      </c>
      <c r="C9" t="s">
        <v>6</v>
      </c>
      <c r="D9">
        <f t="shared" si="1"/>
        <v>2045</v>
      </c>
      <c r="E9" cm="1">
        <f t="array" ref="E9">_xlfn.IFS(F9=$P$13,$T$7*O17,F9=$T$13,S17*$T$6,F9=$X$13,$T$3*W17,F9=$O$20,$T$4*N24,F9=$T$20,$T$5*S24)</f>
        <v>394.83123425692696</v>
      </c>
      <c r="F9" t="str">
        <f t="shared" si="0"/>
        <v>ELERNWSUN*</v>
      </c>
    </row>
    <row r="10" spans="2:38">
      <c r="B10" t="s">
        <v>1</v>
      </c>
      <c r="C10" t="s">
        <v>6</v>
      </c>
      <c r="D10">
        <f t="shared" si="1"/>
        <v>2050</v>
      </c>
      <c r="E10" cm="1">
        <f t="array" ref="E10">_xlfn.IFS(F10=$P$13,$T$7*O18,F10=$T$13,S18*$T$6,F10=$X$13,$T$3*W18,F10=$O$20,$T$4*N25,F10=$T$20,$T$5*S25)</f>
        <v>387.51330798479086</v>
      </c>
      <c r="F10" t="str">
        <f t="shared" si="0"/>
        <v>ELERNWSUN*</v>
      </c>
    </row>
    <row r="11" spans="2:38">
      <c r="B11" t="s">
        <v>1</v>
      </c>
      <c r="C11" t="s">
        <v>6</v>
      </c>
      <c r="D11">
        <f t="shared" si="1"/>
        <v>2025</v>
      </c>
      <c r="E11" cm="1">
        <f t="array" ref="E11">_xlfn.IFS(F11=$P$13,$T$7*O13,F11=$T$13,S13*$T$6,F11=$X$13,$T$3*W13,F11=$O$20,$T$4*N20,F11=$T$20,$T$5*S20)</f>
        <v>986.78492652324633</v>
      </c>
      <c r="F11" t="str">
        <f>$T$13</f>
        <v>ELERNWINDON</v>
      </c>
    </row>
    <row r="12" spans="2:38">
      <c r="B12" t="s">
        <v>1</v>
      </c>
      <c r="C12" t="s">
        <v>6</v>
      </c>
      <c r="D12">
        <f t="shared" si="1"/>
        <v>2030</v>
      </c>
      <c r="E12" cm="1">
        <f t="array" ref="E12">_xlfn.IFS(F12=$P$13,$T$7*O14,F12=$T$13,S14*$T$6,F12=$X$13,$T$3*W14,F12=$O$20,$T$4*N21,F12=$T$20,$T$5*S21)</f>
        <v>959.7890133368943</v>
      </c>
      <c r="F12" t="str">
        <f t="shared" ref="F12:F16" si="2">$T$13</f>
        <v>ELERNWINDON</v>
      </c>
    </row>
    <row r="13" spans="2:38">
      <c r="B13" t="s">
        <v>1</v>
      </c>
      <c r="C13" t="s">
        <v>6</v>
      </c>
      <c r="D13">
        <f t="shared" si="1"/>
        <v>2035</v>
      </c>
      <c r="E13" cm="1">
        <f t="array" ref="E13">_xlfn.IFS(F13=$P$13,$T$7*O15,F13=$T$13,S15*$T$6,F13=$X$13,$T$3*W15,F13=$O$20,$T$4*N22,F13=$T$20,$T$5*S22)</f>
        <v>1121.25</v>
      </c>
      <c r="F13" t="str">
        <f t="shared" si="2"/>
        <v>ELERNWINDON</v>
      </c>
      <c r="M13">
        <v>2025</v>
      </c>
      <c r="N13">
        <v>1</v>
      </c>
      <c r="O13">
        <v>0.91713961407491484</v>
      </c>
      <c r="P13" t="s">
        <v>8</v>
      </c>
      <c r="R13">
        <v>1</v>
      </c>
      <c r="S13">
        <v>0.85807384915064899</v>
      </c>
      <c r="T13" t="s">
        <v>9</v>
      </c>
      <c r="V13">
        <v>1</v>
      </c>
      <c r="W13">
        <v>0.92815478730971701</v>
      </c>
      <c r="X13" t="s">
        <v>11</v>
      </c>
    </row>
    <row r="14" spans="2:38">
      <c r="B14" t="s">
        <v>1</v>
      </c>
      <c r="C14" t="s">
        <v>6</v>
      </c>
      <c r="D14">
        <f>IF(D13=2050,$M$13,D13+5)</f>
        <v>2040</v>
      </c>
      <c r="E14" cm="1">
        <f t="array" ref="E14">_xlfn.IFS(F14=$P$13,$T$7*O16,F14=$T$13,S16*$T$6,F14=$X$13,$T$3*W16,F14=$O$20,$T$4*N23,F14=$T$20,$T$5*S23)</f>
        <v>1120.5128205128206</v>
      </c>
      <c r="F14" t="str">
        <f t="shared" si="2"/>
        <v>ELERNWINDON</v>
      </c>
      <c r="M14">
        <v>2030</v>
      </c>
      <c r="N14">
        <v>1</v>
      </c>
      <c r="O14">
        <v>0.90965346534653468</v>
      </c>
      <c r="P14" t="s">
        <v>8</v>
      </c>
      <c r="R14">
        <v>1</v>
      </c>
      <c r="S14">
        <v>0.83459914203208196</v>
      </c>
      <c r="T14" t="s">
        <v>9</v>
      </c>
      <c r="V14">
        <v>1</v>
      </c>
      <c r="W14">
        <v>0.90487431023911702</v>
      </c>
      <c r="X14" t="s">
        <v>11</v>
      </c>
      <c r="AA14">
        <v>2025</v>
      </c>
      <c r="AB14">
        <v>2</v>
      </c>
      <c r="AC14">
        <v>0.75879682179341656</v>
      </c>
      <c r="AD14" t="s">
        <v>8</v>
      </c>
      <c r="AF14">
        <v>2</v>
      </c>
      <c r="AG14">
        <v>0.84123745410916095</v>
      </c>
      <c r="AH14" t="s">
        <v>9</v>
      </c>
      <c r="AJ14">
        <v>2</v>
      </c>
      <c r="AK14">
        <v>0.88453614884439602</v>
      </c>
      <c r="AL14" t="s">
        <v>10</v>
      </c>
    </row>
    <row r="15" spans="2:38">
      <c r="B15" t="s">
        <v>1</v>
      </c>
      <c r="C15" t="s">
        <v>6</v>
      </c>
      <c r="D15">
        <f t="shared" si="1"/>
        <v>2045</v>
      </c>
      <c r="E15" cm="1">
        <f t="array" ref="E15">_xlfn.IFS(F15=$P$13,$T$7*O17,F15=$T$13,S17*$T$6,F15=$X$13,$T$3*W17,F15=$O$20,$T$4*N24,F15=$T$20,$T$5*S24)</f>
        <v>1119.7368421052631</v>
      </c>
      <c r="F15" t="str">
        <f t="shared" si="2"/>
        <v>ELERNWINDON</v>
      </c>
      <c r="M15">
        <v>2035</v>
      </c>
      <c r="N15">
        <v>1</v>
      </c>
      <c r="O15">
        <v>0.90476190476190477</v>
      </c>
      <c r="P15" t="s">
        <v>8</v>
      </c>
      <c r="R15">
        <v>1</v>
      </c>
      <c r="S15">
        <v>0.97499999999999998</v>
      </c>
      <c r="T15" t="s">
        <v>9</v>
      </c>
      <c r="V15">
        <v>1</v>
      </c>
      <c r="W15">
        <v>0.95944709828234587</v>
      </c>
      <c r="X15" t="s">
        <v>11</v>
      </c>
      <c r="AA15">
        <v>2025</v>
      </c>
      <c r="AB15">
        <v>3</v>
      </c>
      <c r="AC15">
        <v>0.69863791146424514</v>
      </c>
      <c r="AD15" t="s">
        <v>8</v>
      </c>
      <c r="AF15">
        <v>3</v>
      </c>
      <c r="AG15">
        <v>0.75564791211680749</v>
      </c>
      <c r="AH15" t="s">
        <v>9</v>
      </c>
      <c r="AJ15">
        <v>3</v>
      </c>
      <c r="AK15">
        <v>0.86478117258464104</v>
      </c>
      <c r="AL15" t="s">
        <v>10</v>
      </c>
    </row>
    <row r="16" spans="2:38">
      <c r="B16" t="s">
        <v>1</v>
      </c>
      <c r="C16" t="s">
        <v>6</v>
      </c>
      <c r="D16">
        <f t="shared" si="1"/>
        <v>2050</v>
      </c>
      <c r="E16" cm="1">
        <f t="array" ref="E16">_xlfn.IFS(F16=$P$13,$T$7*O18,F16=$T$13,S18*$T$6,F16=$X$13,$T$3*W18,F16=$O$20,$T$4*N25,F16=$T$20,$T$5*S25)</f>
        <v>1118.918918918919</v>
      </c>
      <c r="F16" t="str">
        <f t="shared" si="2"/>
        <v>ELERNWINDON</v>
      </c>
      <c r="M16">
        <v>2040</v>
      </c>
      <c r="N16">
        <v>1</v>
      </c>
      <c r="O16">
        <v>0.89548872180451133</v>
      </c>
      <c r="P16" t="s">
        <v>8</v>
      </c>
      <c r="R16">
        <v>1</v>
      </c>
      <c r="S16">
        <v>0.97435897435897434</v>
      </c>
      <c r="T16" t="s">
        <v>9</v>
      </c>
      <c r="V16">
        <v>1</v>
      </c>
      <c r="W16">
        <v>0.96818502824858765</v>
      </c>
      <c r="X16" t="s">
        <v>11</v>
      </c>
    </row>
    <row r="17" spans="2:38">
      <c r="B17" t="s">
        <v>1</v>
      </c>
      <c r="C17" t="s">
        <v>6</v>
      </c>
      <c r="D17">
        <f t="shared" si="1"/>
        <v>2025</v>
      </c>
      <c r="E17" cm="1">
        <f t="array" ref="E17">_xlfn.IFS(F17=$P$13,$T$7*O13,F17=$T$13,S13*$T$6,F17=$X$13,$T$3*W13,F17=$O$20,$T$4*N20,F17=$T$20,$T$5*S20)</f>
        <v>1763.4940958884624</v>
      </c>
      <c r="F17" t="str">
        <f>$X$13</f>
        <v>ELERNWINDOFF8</v>
      </c>
      <c r="M17">
        <v>2045</v>
      </c>
      <c r="N17">
        <v>1</v>
      </c>
      <c r="O17">
        <v>0.88329135180520568</v>
      </c>
      <c r="P17" t="s">
        <v>8</v>
      </c>
      <c r="R17">
        <v>1</v>
      </c>
      <c r="S17">
        <v>0.97368421052631582</v>
      </c>
      <c r="T17" t="s">
        <v>9</v>
      </c>
      <c r="V17">
        <v>1</v>
      </c>
      <c r="W17">
        <v>0.97359495240526639</v>
      </c>
      <c r="X17" t="s">
        <v>11</v>
      </c>
      <c r="AA17">
        <v>2030</v>
      </c>
      <c r="AB17">
        <v>2</v>
      </c>
      <c r="AC17">
        <v>0.68212415856394915</v>
      </c>
      <c r="AD17" t="s">
        <v>8</v>
      </c>
      <c r="AF17">
        <v>2</v>
      </c>
      <c r="AG17">
        <v>0.81133477380840535</v>
      </c>
      <c r="AH17" t="s">
        <v>9</v>
      </c>
      <c r="AJ17">
        <v>2</v>
      </c>
      <c r="AK17">
        <v>0.84206121037883475</v>
      </c>
      <c r="AL17" t="s">
        <v>10</v>
      </c>
    </row>
    <row r="18" spans="2:38">
      <c r="B18" t="s">
        <v>1</v>
      </c>
      <c r="C18" t="s">
        <v>6</v>
      </c>
      <c r="D18">
        <f t="shared" si="1"/>
        <v>2030</v>
      </c>
      <c r="E18" cm="1">
        <f t="array" ref="E18">_xlfn.IFS(F18=$P$13,$T$7*O14,F18=$T$13,S14*$T$6,F18=$X$13,$T$3*W14,F18=$O$20,$T$4*N21,F18=$T$20,$T$5*S21)</f>
        <v>1719.2611894543224</v>
      </c>
      <c r="F18" t="str">
        <f t="shared" ref="F18:F22" si="3">$X$13</f>
        <v>ELERNWINDOFF8</v>
      </c>
      <c r="M18">
        <v>2050</v>
      </c>
      <c r="N18">
        <v>1</v>
      </c>
      <c r="O18">
        <v>0.86692015209125473</v>
      </c>
      <c r="P18" t="s">
        <v>8</v>
      </c>
      <c r="R18">
        <v>1</v>
      </c>
      <c r="S18">
        <v>0.97297297297297303</v>
      </c>
      <c r="T18" t="s">
        <v>9</v>
      </c>
      <c r="V18">
        <v>1</v>
      </c>
      <c r="W18">
        <v>0.97767372167072486</v>
      </c>
      <c r="X18" t="s">
        <v>11</v>
      </c>
      <c r="AA18">
        <v>2030</v>
      </c>
      <c r="AB18">
        <v>3</v>
      </c>
      <c r="AC18">
        <v>0.56864337936636877</v>
      </c>
      <c r="AD18" t="s">
        <v>8</v>
      </c>
      <c r="AF18">
        <v>3</v>
      </c>
      <c r="AG18">
        <v>0.67662268619206423</v>
      </c>
      <c r="AH18" t="s">
        <v>9</v>
      </c>
      <c r="AJ18">
        <v>3</v>
      </c>
      <c r="AK18">
        <v>0.81276358717275399</v>
      </c>
      <c r="AL18" t="s">
        <v>10</v>
      </c>
    </row>
    <row r="19" spans="2:38">
      <c r="B19" t="s">
        <v>1</v>
      </c>
      <c r="C19" t="s">
        <v>6</v>
      </c>
      <c r="D19">
        <f t="shared" si="1"/>
        <v>2035</v>
      </c>
      <c r="E19" cm="1">
        <f t="array" ref="E19">_xlfn.IFS(F19=$P$13,$T$7*O15,F19=$T$13,S15*$T$6,F19=$X$13,$T$3*W15,F19=$O$20,$T$4*N22,F19=$T$20,$T$5*S22)</f>
        <v>1822.9494867364572</v>
      </c>
      <c r="F19" t="str">
        <f t="shared" si="3"/>
        <v>ELERNWINDOFF8</v>
      </c>
    </row>
    <row r="20" spans="2:38">
      <c r="B20" t="s">
        <v>1</v>
      </c>
      <c r="C20" t="s">
        <v>6</v>
      </c>
      <c r="D20">
        <f t="shared" si="1"/>
        <v>2040</v>
      </c>
      <c r="E20" cm="1">
        <f t="array" ref="E20">_xlfn.IFS(F20=$P$13,$T$7*O16,F20=$T$13,S16*$T$6,F20=$X$13,$T$3*W16,F20=$O$20,$T$4*N23,F20=$T$20,$T$5*S23)</f>
        <v>1839.5515536723165</v>
      </c>
      <c r="F20" t="str">
        <f t="shared" si="3"/>
        <v>ELERNWINDOFF8</v>
      </c>
      <c r="M20">
        <v>1</v>
      </c>
      <c r="N20">
        <v>0.92815478730971701</v>
      </c>
      <c r="O20" t="s">
        <v>14</v>
      </c>
      <c r="R20">
        <v>1</v>
      </c>
      <c r="S20">
        <v>0.92815478730971701</v>
      </c>
      <c r="T20" t="s">
        <v>16</v>
      </c>
      <c r="AA20">
        <v>2035</v>
      </c>
      <c r="AB20">
        <v>2</v>
      </c>
      <c r="AC20">
        <v>0.94188596491228072</v>
      </c>
      <c r="AD20" t="s">
        <v>8</v>
      </c>
      <c r="AF20">
        <v>2</v>
      </c>
      <c r="AG20">
        <v>0.95</v>
      </c>
      <c r="AH20" t="s">
        <v>9</v>
      </c>
      <c r="AJ20">
        <v>2</v>
      </c>
      <c r="AK20">
        <v>0.92264142789230308</v>
      </c>
      <c r="AL20" t="s">
        <v>10</v>
      </c>
    </row>
    <row r="21" spans="2:38">
      <c r="B21" t="s">
        <v>1</v>
      </c>
      <c r="C21" t="s">
        <v>6</v>
      </c>
      <c r="D21">
        <f t="shared" si="1"/>
        <v>2045</v>
      </c>
      <c r="E21" cm="1">
        <f t="array" ref="E21">_xlfn.IFS(F21=$P$13,$T$7*O17,F21=$T$13,S17*$T$6,F21=$X$13,$T$3*W17,F21=$O$20,$T$4*N24,F21=$T$20,$T$5*S24)</f>
        <v>1849.8304095700062</v>
      </c>
      <c r="F21" t="str">
        <f t="shared" si="3"/>
        <v>ELERNWINDOFF8</v>
      </c>
      <c r="M21">
        <v>1</v>
      </c>
      <c r="N21">
        <v>0.90487431023911702</v>
      </c>
      <c r="O21" t="s">
        <v>14</v>
      </c>
      <c r="R21">
        <v>1</v>
      </c>
      <c r="S21">
        <v>0.90487431023911702</v>
      </c>
      <c r="T21" t="s">
        <v>16</v>
      </c>
      <c r="AA21">
        <v>2035</v>
      </c>
      <c r="AB21">
        <v>3</v>
      </c>
      <c r="AC21">
        <v>0.93571428571428572</v>
      </c>
      <c r="AD21" t="s">
        <v>8</v>
      </c>
      <c r="AF21">
        <v>3</v>
      </c>
      <c r="AG21">
        <v>0.9375</v>
      </c>
      <c r="AH21" t="s">
        <v>9</v>
      </c>
      <c r="AJ21">
        <v>3</v>
      </c>
      <c r="AK21">
        <v>0.90136087722733504</v>
      </c>
      <c r="AL21" t="s">
        <v>10</v>
      </c>
    </row>
    <row r="22" spans="2:38">
      <c r="B22" t="s">
        <v>1</v>
      </c>
      <c r="C22" t="s">
        <v>6</v>
      </c>
      <c r="D22">
        <f t="shared" si="1"/>
        <v>2050</v>
      </c>
      <c r="E22" cm="1">
        <f t="array" ref="E22">_xlfn.IFS(F22=$P$13,$T$7*O18,F22=$T$13,S18*$T$6,F22=$X$13,$T$3*W18,F22=$O$20,$T$4*N25,F22=$T$20,$T$5*S25)</f>
        <v>1857.5800711743773</v>
      </c>
      <c r="F22" t="str">
        <f t="shared" si="3"/>
        <v>ELERNWINDOFF8</v>
      </c>
      <c r="M22">
        <v>1</v>
      </c>
      <c r="N22">
        <v>0.95944709828234587</v>
      </c>
      <c r="O22" t="s">
        <v>14</v>
      </c>
      <c r="R22">
        <v>1</v>
      </c>
      <c r="S22">
        <v>0.95944709828234587</v>
      </c>
      <c r="T22" t="s">
        <v>16</v>
      </c>
    </row>
    <row r="23" spans="2:38">
      <c r="B23" t="s">
        <v>1</v>
      </c>
      <c r="C23" t="s">
        <v>6</v>
      </c>
      <c r="D23">
        <f t="shared" si="1"/>
        <v>2025</v>
      </c>
      <c r="E23" cm="1">
        <f t="array" ref="E23">_xlfn.IFS(F23=$P$13,$T$7*O13,F23=$T$13,S13*$T$6,F23=$X$13,$T$3*W13,F23=$O$20,$T$4*N20,F23=$T$20,$T$5*S20)</f>
        <v>1911.9988618580171</v>
      </c>
      <c r="F23" t="str">
        <f>$O$20</f>
        <v>ELERNWINDOFF20</v>
      </c>
      <c r="M23">
        <v>1</v>
      </c>
      <c r="N23">
        <v>0.96818502824858765</v>
      </c>
      <c r="O23" t="s">
        <v>14</v>
      </c>
      <c r="R23">
        <v>1</v>
      </c>
      <c r="S23">
        <v>0.96818502824858765</v>
      </c>
      <c r="T23" t="s">
        <v>16</v>
      </c>
      <c r="AA23">
        <v>2</v>
      </c>
      <c r="AB23">
        <v>0.93830034924330619</v>
      </c>
      <c r="AC23" t="s">
        <v>8</v>
      </c>
      <c r="AE23">
        <v>2</v>
      </c>
      <c r="AF23">
        <v>0.94736842105263164</v>
      </c>
      <c r="AG23" t="s">
        <v>9</v>
      </c>
      <c r="AI23">
        <v>2</v>
      </c>
      <c r="AJ23">
        <v>0.93676518806501474</v>
      </c>
      <c r="AK23" t="s">
        <v>10</v>
      </c>
    </row>
    <row r="24" spans="2:38">
      <c r="B24" t="s">
        <v>1</v>
      </c>
      <c r="C24" t="s">
        <v>6</v>
      </c>
      <c r="D24">
        <f t="shared" si="1"/>
        <v>2030</v>
      </c>
      <c r="E24" cm="1">
        <f t="array" ref="E24">_xlfn.IFS(F24=$P$13,$T$7*O14,F24=$T$13,S14*$T$6,F24=$X$13,$T$3*W14,F24=$O$20,$T$4*N21,F24=$T$20,$T$5*S21)</f>
        <v>1864.041079092581</v>
      </c>
      <c r="F24" t="str">
        <f t="shared" ref="F24:F28" si="4">$O$20</f>
        <v>ELERNWINDOFF20</v>
      </c>
      <c r="M24">
        <v>1</v>
      </c>
      <c r="N24">
        <v>0.97359495240526639</v>
      </c>
      <c r="O24" t="s">
        <v>14</v>
      </c>
      <c r="R24">
        <v>1</v>
      </c>
      <c r="S24">
        <v>0.97359495240526639</v>
      </c>
      <c r="T24" t="s">
        <v>16</v>
      </c>
      <c r="AA24">
        <v>3</v>
      </c>
      <c r="AB24">
        <v>0.93129770992366412</v>
      </c>
      <c r="AC24" t="s">
        <v>8</v>
      </c>
      <c r="AE24">
        <v>3</v>
      </c>
      <c r="AF24">
        <v>0.93333333333333335</v>
      </c>
      <c r="AG24" t="s">
        <v>9</v>
      </c>
      <c r="AI24">
        <v>3</v>
      </c>
      <c r="AJ24">
        <v>0.91750393743550762</v>
      </c>
      <c r="AK24" t="s">
        <v>10</v>
      </c>
    </row>
    <row r="25" spans="2:38">
      <c r="B25" t="s">
        <v>1</v>
      </c>
      <c r="C25" t="s">
        <v>6</v>
      </c>
      <c r="D25">
        <f t="shared" si="1"/>
        <v>2035</v>
      </c>
      <c r="E25" cm="1">
        <f t="array" ref="E25">_xlfn.IFS(F25=$P$13,$T$7*O15,F25=$T$13,S15*$T$6,F25=$X$13,$T$3*W15,F25=$O$20,$T$4*N22,F25=$T$20,$T$5*S22)</f>
        <v>1976.4610224616324</v>
      </c>
      <c r="F25" t="str">
        <f t="shared" si="4"/>
        <v>ELERNWINDOFF20</v>
      </c>
      <c r="M25">
        <v>1</v>
      </c>
      <c r="N25">
        <v>0.97767372167072486</v>
      </c>
      <c r="O25" t="s">
        <v>14</v>
      </c>
      <c r="R25">
        <v>1</v>
      </c>
      <c r="S25">
        <v>0.97767372167072486</v>
      </c>
      <c r="T25" t="s">
        <v>16</v>
      </c>
    </row>
    <row r="26" spans="2:38">
      <c r="B26" t="s">
        <v>1</v>
      </c>
      <c r="C26" t="s">
        <v>6</v>
      </c>
      <c r="D26">
        <f t="shared" si="1"/>
        <v>2040</v>
      </c>
      <c r="E26" cm="1">
        <f t="array" ref="E26">_xlfn.IFS(F26=$P$13,$T$7*O16,F26=$T$13,S16*$T$6,F26=$X$13,$T$3*W16,F26=$O$20,$T$4*N23,F26=$T$20,$T$5*S23)</f>
        <v>1994.4611581920906</v>
      </c>
      <c r="F26" t="str">
        <f t="shared" si="4"/>
        <v>ELERNWINDOFF20</v>
      </c>
      <c r="AA26">
        <v>2045</v>
      </c>
      <c r="AB26">
        <v>2</v>
      </c>
      <c r="AC26">
        <v>0.93424317617866004</v>
      </c>
      <c r="AD26" t="s">
        <v>8</v>
      </c>
      <c r="AF26">
        <v>2</v>
      </c>
      <c r="AG26">
        <v>0.94444444444444442</v>
      </c>
      <c r="AH26" t="s">
        <v>9</v>
      </c>
      <c r="AJ26">
        <v>2</v>
      </c>
      <c r="AK26">
        <v>0.94589729486474317</v>
      </c>
      <c r="AL26" t="s">
        <v>10</v>
      </c>
    </row>
    <row r="27" spans="2:38">
      <c r="B27" t="s">
        <v>1</v>
      </c>
      <c r="C27" t="s">
        <v>6</v>
      </c>
      <c r="D27">
        <f t="shared" si="1"/>
        <v>2045</v>
      </c>
      <c r="E27" cm="1">
        <f t="array" ref="E27">_xlfn.IFS(F27=$P$13,$T$7*O17,F27=$T$13,S17*$T$6,F27=$X$13,$T$3*W17,F27=$O$20,$T$4*N24,F27=$T$20,$T$5*S24)</f>
        <v>2005.6056019548487</v>
      </c>
      <c r="F27" t="str">
        <f t="shared" si="4"/>
        <v>ELERNWINDOFF20</v>
      </c>
      <c r="AA27">
        <v>2045</v>
      </c>
      <c r="AB27">
        <v>3</v>
      </c>
      <c r="AC27">
        <v>0.92459016393442628</v>
      </c>
      <c r="AD27" t="s">
        <v>8</v>
      </c>
      <c r="AF27">
        <v>3</v>
      </c>
      <c r="AG27">
        <v>0.9285714285714286</v>
      </c>
      <c r="AH27" t="s">
        <v>9</v>
      </c>
      <c r="AJ27">
        <v>3</v>
      </c>
      <c r="AK27">
        <v>0.92790339765597241</v>
      </c>
      <c r="AL27" t="s">
        <v>10</v>
      </c>
    </row>
    <row r="28" spans="2:38">
      <c r="B28" t="s">
        <v>1</v>
      </c>
      <c r="C28" t="s">
        <v>6</v>
      </c>
      <c r="D28">
        <f t="shared" si="1"/>
        <v>2050</v>
      </c>
      <c r="E28" cm="1">
        <f t="array" ref="E28">_xlfn.IFS(F28=$P$13,$T$7*O18,F28=$T$13,S18*$T$6,F28=$X$13,$T$3*W18,F28=$O$20,$T$4*N25,F28=$T$20,$T$5*S25)</f>
        <v>2014.0078666416932</v>
      </c>
      <c r="F28" t="str">
        <f t="shared" si="4"/>
        <v>ELERNWINDOFF20</v>
      </c>
    </row>
    <row r="29" spans="2:38">
      <c r="B29" t="s">
        <v>1</v>
      </c>
      <c r="C29" t="s">
        <v>6</v>
      </c>
      <c r="D29">
        <f t="shared" si="1"/>
        <v>2025</v>
      </c>
      <c r="E29" cm="1">
        <f t="array" ref="E29">_xlfn.IFS(F29=$P$13,$T$7*O13,F29=$T$13,S13*$T$6,F29=$X$13,$T$3*W13,F29=$O$20,$T$4*N20,F29=$T$20,$T$5*S20)</f>
        <v>2023.3774363351831</v>
      </c>
      <c r="F29" t="str">
        <f>$T$20</f>
        <v>ELERNWINDOFF30</v>
      </c>
      <c r="AA29">
        <v>2050</v>
      </c>
      <c r="AB29">
        <v>2</v>
      </c>
      <c r="AC29">
        <v>0.93094289508632144</v>
      </c>
      <c r="AD29" t="s">
        <v>8</v>
      </c>
      <c r="AF29">
        <v>2</v>
      </c>
      <c r="AG29">
        <v>0.94117647058823528</v>
      </c>
      <c r="AH29" t="s">
        <v>9</v>
      </c>
      <c r="AJ29">
        <v>2</v>
      </c>
      <c r="AK29">
        <v>0.9522122958185758</v>
      </c>
      <c r="AL29" t="s">
        <v>10</v>
      </c>
    </row>
    <row r="30" spans="2:38">
      <c r="B30" t="s">
        <v>1</v>
      </c>
      <c r="C30" t="s">
        <v>6</v>
      </c>
      <c r="D30">
        <f t="shared" si="1"/>
        <v>2030</v>
      </c>
      <c r="E30" cm="1">
        <f t="array" ref="E30">_xlfn.IFS(F30=$P$13,$T$7*O14,F30=$T$13,S14*$T$6,F30=$X$13,$T$3*W14,F30=$O$20,$T$4*N21,F30=$T$20,$T$5*S21)</f>
        <v>1972.6259963212751</v>
      </c>
      <c r="F30" t="str">
        <f t="shared" ref="F30:F34" si="5">$T$20</f>
        <v>ELERNWINDOFF30</v>
      </c>
      <c r="AA30">
        <v>2050</v>
      </c>
      <c r="AB30">
        <v>3</v>
      </c>
      <c r="AC30">
        <v>0.92198581560283688</v>
      </c>
      <c r="AD30" t="s">
        <v>8</v>
      </c>
      <c r="AF30">
        <v>3</v>
      </c>
      <c r="AG30">
        <v>0.92307692307692313</v>
      </c>
      <c r="AH30" t="s">
        <v>9</v>
      </c>
      <c r="AJ30">
        <v>3</v>
      </c>
      <c r="AK30">
        <v>0.93505996427660121</v>
      </c>
      <c r="AL30" t="s">
        <v>10</v>
      </c>
    </row>
    <row r="31" spans="2:38">
      <c r="B31" t="s">
        <v>1</v>
      </c>
      <c r="C31" t="s">
        <v>6</v>
      </c>
      <c r="D31">
        <f t="shared" si="1"/>
        <v>2035</v>
      </c>
      <c r="E31" cm="1">
        <f t="array" ref="E31">_xlfn.IFS(F31=$P$13,$T$7*O15,F31=$T$13,S15*$T$6,F31=$X$13,$T$3*W15,F31=$O$20,$T$4*N22,F31=$T$20,$T$5*S22)</f>
        <v>2091.5946742555138</v>
      </c>
      <c r="F31" t="str">
        <f t="shared" si="5"/>
        <v>ELERNWINDOFF30</v>
      </c>
    </row>
    <row r="32" spans="2:38">
      <c r="B32" t="s">
        <v>1</v>
      </c>
      <c r="C32" t="s">
        <v>6</v>
      </c>
      <c r="D32">
        <f t="shared" si="1"/>
        <v>2040</v>
      </c>
      <c r="E32" cm="1">
        <f t="array" ref="E32">_xlfn.IFS(F32=$P$13,$T$7*O16,F32=$T$13,S16*$T$6,F32=$X$13,$T$3*W16,F32=$O$20,$T$4*N23,F32=$T$20,$T$5*S23)</f>
        <v>2110.643361581921</v>
      </c>
      <c r="F32" t="str">
        <f t="shared" si="5"/>
        <v>ELERNWINDOFF30</v>
      </c>
    </row>
    <row r="33" spans="2:6">
      <c r="B33" t="s">
        <v>1</v>
      </c>
      <c r="C33" t="s">
        <v>6</v>
      </c>
      <c r="D33">
        <f t="shared" si="1"/>
        <v>2045</v>
      </c>
      <c r="E33" cm="1">
        <f t="array" ref="E33">_xlfn.IFS(F33=$P$13,$T$7*O17,F33=$T$13,S17*$T$6,F33=$X$13,$T$3*W17,F33=$O$20,$T$4*N24,F33=$T$20,$T$5*S24)</f>
        <v>2122.4369962434807</v>
      </c>
      <c r="F33" t="str">
        <f t="shared" si="5"/>
        <v>ELERNWINDOFF30</v>
      </c>
    </row>
    <row r="34" spans="2:6">
      <c r="B34" t="s">
        <v>1</v>
      </c>
      <c r="C34" t="s">
        <v>6</v>
      </c>
      <c r="D34">
        <f t="shared" si="1"/>
        <v>2050</v>
      </c>
      <c r="E34" cm="1">
        <f t="array" ref="E34">_xlfn.IFS(F34=$P$13,$T$7*O18,F34=$T$13,S18*$T$6,F34=$X$13,$T$3*W18,F34=$O$20,$T$4*N25,F34=$T$20,$T$5*S25)</f>
        <v>2131.3287132421801</v>
      </c>
      <c r="F34" t="str">
        <f t="shared" si="5"/>
        <v>ELERNWINDOFF30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Cost Trajectories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Moshøj</dc:creator>
  <cp:lastModifiedBy>Lucas Moshøj</cp:lastModifiedBy>
  <dcterms:created xsi:type="dcterms:W3CDTF">2015-06-05T18:19:34Z</dcterms:created>
  <dcterms:modified xsi:type="dcterms:W3CDTF">2025-05-07T11:09:03Z</dcterms:modified>
</cp:coreProperties>
</file>