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127"/>
  <workbookPr codeName="ThisWorkbook"/>
  <mc:AlternateContent xmlns:mc="http://schemas.openxmlformats.org/markup-compatibility/2006">
    <mc:Choice Requires="x15">
      <x15ac:absPath xmlns:x15ac="http://schemas.microsoft.com/office/spreadsheetml/2010/11/ac" url="\\na.autoliv.int\users$\otcusers\benjamin.garner\My Documents\Internship\2021\Folding Table\"/>
    </mc:Choice>
  </mc:AlternateContent>
  <xr:revisionPtr revIDLastSave="0" documentId="13_ncr:1_{0C3BA724-4AB4-40C9-8A90-F659CB0FB1AE}" xr6:coauthVersionLast="45" xr6:coauthVersionMax="45" xr10:uidLastSave="{00000000-0000-0000-0000-000000000000}"/>
  <bookViews>
    <workbookView xWindow="-57720" yWindow="-120" windowWidth="29040" windowHeight="15840" xr2:uid="{00000000-000D-0000-FFFF-FFFF00000000}"/>
  </bookViews>
  <sheets>
    <sheet name="Sheet1" sheetId="1" r:id="rId1"/>
    <sheet name="Sheet2" sheetId="6" r:id="rId2"/>
    <sheet name="Sheet3" sheetId="7"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R7" i="1" l="1"/>
  <c r="K7" i="1"/>
  <c r="J11" i="1" l="1"/>
  <c r="J10" i="1"/>
  <c r="N11" i="1"/>
  <c r="N10" i="1"/>
  <c r="K5" i="1"/>
  <c r="K4" i="1"/>
  <c r="F24" i="1" l="1" a="1"/>
  <c r="F24" i="1"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<sst xmlns="http://schemas.openxmlformats.org/spreadsheetml/2006/main" count="167" uniqueCount="115">
  <si>
    <t>PN</t>
  </si>
  <si>
    <t>Type</t>
  </si>
  <si>
    <t>Description</t>
  </si>
  <si>
    <t>Quantity</t>
  </si>
  <si>
    <t>Cost</t>
  </si>
  <si>
    <t>Supplier</t>
  </si>
  <si>
    <t>Threaded Rod</t>
  </si>
  <si>
    <t>1"x1" Solid 5ft</t>
  </si>
  <si>
    <t>1003-S</t>
  </si>
  <si>
    <t>1530-LS</t>
  </si>
  <si>
    <t>1" Single Keyed Bearing Pad 1ft</t>
  </si>
  <si>
    <t>1.5" Single Keyed Bearing Pad 5ft</t>
  </si>
  <si>
    <t>Total</t>
  </si>
  <si>
    <t>17HM19-1684D</t>
  </si>
  <si>
    <t>Stepper Motor</t>
  </si>
  <si>
    <t>OMC</t>
  </si>
  <si>
    <t>17HS16-2004S1</t>
  </si>
  <si>
    <t>Dual Shaft Nema 17 44Ncm 1.68A</t>
  </si>
  <si>
    <t>Nema 17 45Ncm 2A</t>
  </si>
  <si>
    <t>Power Supply</t>
  </si>
  <si>
    <t>Amazon</t>
  </si>
  <si>
    <t>Controller</t>
  </si>
  <si>
    <t>Arduino Mega</t>
  </si>
  <si>
    <t>Stepper Shield</t>
  </si>
  <si>
    <t>CNC Shield V3 4xA4988</t>
  </si>
  <si>
    <t>Endstops</t>
  </si>
  <si>
    <t>12v 10A Switching Power Supply</t>
  </si>
  <si>
    <t>Mechanical Coupler</t>
  </si>
  <si>
    <t>3D Printed Components</t>
  </si>
  <si>
    <t>Frame Slides</t>
  </si>
  <si>
    <t>Motor Mount</t>
  </si>
  <si>
    <t>Dual Shaft Nema17 Motor Mount</t>
  </si>
  <si>
    <t>Nema17 Motor Mount</t>
  </si>
  <si>
    <t>Case</t>
  </si>
  <si>
    <t>Electronics Casing</t>
  </si>
  <si>
    <t>LCD</t>
  </si>
  <si>
    <t>LCD Casing</t>
  </si>
  <si>
    <t>Frame Linear Bearing Carraige</t>
  </si>
  <si>
    <t>Clamp Slides</t>
  </si>
  <si>
    <t>Clamp Linear Bearing Carraige</t>
  </si>
  <si>
    <t>Bearing</t>
  </si>
  <si>
    <t>M6 Bolts</t>
  </si>
  <si>
    <t>Miscellaneous</t>
  </si>
  <si>
    <t>Commercial Supplies</t>
  </si>
  <si>
    <t>Lexan (reused from current)</t>
  </si>
  <si>
    <t>MTSNL10</t>
  </si>
  <si>
    <t>Lead Screw Nut</t>
  </si>
  <si>
    <t>MISUMI</t>
  </si>
  <si>
    <t>Compact Flanged 10mm LH</t>
  </si>
  <si>
    <t>MTSNR10</t>
  </si>
  <si>
    <t>Compact Flanged 10mm RH</t>
  </si>
  <si>
    <t>MTSTL10-600</t>
  </si>
  <si>
    <t>MTSTR10-600</t>
  </si>
  <si>
    <t>ReliaBot 400mm T10x2 304ss 1 start</t>
  </si>
  <si>
    <t>Reliabot 200mm T10x2 304ss 1 start</t>
  </si>
  <si>
    <t>10mmx2 RH 600mm 303ss</t>
  </si>
  <si>
    <t>10mmx2 LH 600mm 303ss</t>
  </si>
  <si>
    <t>Rod Coupler</t>
  </si>
  <si>
    <t>Frame Linear Bearing Carraige RH</t>
  </si>
  <si>
    <t>Frame Linear Bearing Carraige LH</t>
  </si>
  <si>
    <t>Bearing Mount</t>
  </si>
  <si>
    <t>Clamp End Shaft Bearing Mount</t>
  </si>
  <si>
    <t>Frame End Shaft Bearing Mount</t>
  </si>
  <si>
    <t>-</t>
  </si>
  <si>
    <t>Alt Cost</t>
  </si>
  <si>
    <t>MTSL10-600</t>
  </si>
  <si>
    <t>1045 Carbon Steel Untreated</t>
  </si>
  <si>
    <t>MTSR10-600</t>
  </si>
  <si>
    <t>MTSBL10-600</t>
  </si>
  <si>
    <t>1045 Carbon Steel Black Oxide</t>
  </si>
  <si>
    <t>MTSBR10-600</t>
  </si>
  <si>
    <t>1.5"x3" Hollow 33in Light ($0.89/in)</t>
  </si>
  <si>
    <t>1530-ULS</t>
  </si>
  <si>
    <t>1.5"x3" Ultra-Lite Smooth 8020</t>
  </si>
  <si>
    <t>1.5"x3" Hollow 20in Light ($0.89/in)</t>
  </si>
  <si>
    <t>$0.79in</t>
  </si>
  <si>
    <t>$0.79/in</t>
  </si>
  <si>
    <t>Alt PN</t>
  </si>
  <si>
    <t>Alt Description</t>
  </si>
  <si>
    <t>Saved</t>
  </si>
  <si>
    <t>6900LLU</t>
  </si>
  <si>
    <t>10mm ID 22mm OD Bearing</t>
  </si>
  <si>
    <t>Kuman 3.5" TFT LCD Touch</t>
  </si>
  <si>
    <t>Amazon.com: Kuman 3.5 inch TFT Touch Screen with SD Card Socket Compatible for Arduino Mega2560 Board SC3A-1: Computers &amp; Accessories</t>
  </si>
  <si>
    <t>Amazon.com: ELEGOO MEGA R3 Board ATmega 2560 + USB Cable Compatible with Arduino IDE Projects RoHS Compliant: Electronics</t>
  </si>
  <si>
    <t>https://www.amazon.com/MXRS-Hinge-Momentary-Button-Switch/dp/B07MW2RPJY/ref=sxin_13_trr_5739467011_3?cv_ct_cx=limit+switch&amp;dchild=1&amp;keywords=limit+switch&amp;pd_rd_i=B07MW2RPJY&amp;pd_rd_r=085378f3-859a-48a2-802a-10c768c5a10e&amp;pd_rd_w=TjajM&amp;pd_rd_wg=gVKrT&amp;pf_rd_p=9e83fe05-f489-4685-b4af-0db60cbe7c15&amp;pf_rd_r=TN9VX5HBM460M3Z624K1&amp;qid=1626105243&amp;sr=1-4-5519553e-2baa-451e-af83-b0156e5c6669</t>
  </si>
  <si>
    <t>Limit Switches</t>
  </si>
  <si>
    <t>JOYLIT 12V 10A Power Supply Adapter 120W, AC 110V 220V to DC 12 Volt 10Amp Universal Regulated Switching Transformer, 12VDC Power Supplier for LED Strip, CCTV Camera, 3D Printer, Lighting Project - - Amazon.com</t>
  </si>
  <si>
    <t>Amazon.com: Antrader 2pcs Inlet Module Plug Male Power Socket with 5A Fuse Switch 10A 250V 3 Pin IEC320 C14 Connected Terminal Crimps and 10pcs Wires: Industrial &amp; Scientific</t>
  </si>
  <si>
    <t>Power Terminal Switch</t>
  </si>
  <si>
    <t>Power Switch</t>
  </si>
  <si>
    <t>Power Cord</t>
  </si>
  <si>
    <t>Amazon.com: AC 3 Prong US Standard Power Cable 1.5 m/4.92 ft Power Plug,3 Prong 10A 18AWGX3C Power Cable for Stage Light Power Cable Computer Power Cable AC Power Cable Printer Power Cable Plug: Industrial &amp; Scientific</t>
  </si>
  <si>
    <t>5ft US 10A</t>
  </si>
  <si>
    <t>ReliaBot 400mm T10 Tr10x8 10mm Lead Screw and Nut (2mm Pitch, 4 Starts, 8mm Lead) for 3D Printer and CNC Machine Z Axis: Amazon.com: Industrial &amp; Scientific</t>
  </si>
  <si>
    <t>ReliaBot 200mm T10 Tr10x2 Lead Screw and Brass Nut Kit (Acme Thread, 2mm Pitch, 1 Start, 2mm Lead) for 3D Printer and CNC Machine Z Axis: Amazon.com: Industrial &amp; Scientific</t>
  </si>
  <si>
    <t>Amazon.com: ACEIRMC 3D Printer CNC Shield V3 Engraver Expansion Board with 4X A4988 Driver Module and 4 x Radiator: Computers &amp; Accessories</t>
  </si>
  <si>
    <t>497W47</t>
  </si>
  <si>
    <t>UHMW Raw</t>
  </si>
  <si>
    <t>3/8"x1.5"x48"</t>
  </si>
  <si>
    <t>Grainger</t>
  </si>
  <si>
    <t>497W21</t>
  </si>
  <si>
    <t>3/8"x1"x25"</t>
  </si>
  <si>
    <t>5JTC2</t>
  </si>
  <si>
    <t>1530-LS 1.5"x3"x72" Lite Smooth</t>
  </si>
  <si>
    <t>5CXU7</t>
  </si>
  <si>
    <t>1003-S 1"x1"x48" Smooth</t>
  </si>
  <si>
    <t>47065T108</t>
  </si>
  <si>
    <t>McMaster 8ft</t>
  </si>
  <si>
    <t>47065T101</t>
  </si>
  <si>
    <t>McMaster 5ft</t>
  </si>
  <si>
    <t>8702K73</t>
  </si>
  <si>
    <t>McMaster 3ft&amp;4ft</t>
  </si>
  <si>
    <t>8702K74</t>
  </si>
  <si>
    <t>McMaster 2ft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</si>
</sst>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8" formatCode="&quot;$&quot;#,##0.00_);[Red]\(&quot;$&quot;#,##0.00\)"/>
  </numFmts>
  <fonts count="10" x14ac:knownFonts="1">
    <font>
      <sz val="11"/>
      <color theme="1"/>
      <name val="Arial"/>
      <family val="2"/>
      <scheme val="minor"/>
    </font>
    <font>
      <sz val="10"/>
      <color theme="1"/>
      <name val="Arial"/>
      <family val="2"/>
      <scheme val="minor"/>
    </font>
    <font>
      <sz val="11"/>
      <name val="Arial"/>
      <family val="2"/>
      <scheme val="minor"/>
    </font>
    <font>
      <sz val="14"/>
      <name val="Arial"/>
      <family val="2"/>
      <scheme val="minor"/>
    </font>
    <font>
      <sz val="12"/>
      <name val="Arial"/>
      <family val="2"/>
      <scheme val="minor"/>
    </font>
    <font>
      <sz val="12"/>
      <color theme="1"/>
      <name val="Arial"/>
      <family val="2"/>
      <scheme val="minor"/>
    </font>
    <font>
      <sz val="12"/>
      <color rgb="FF474747"/>
      <name val="Arial"/>
      <family val="2"/>
      <scheme val="minor"/>
    </font>
    <font>
      <sz val="12"/>
      <color rgb="FF000000"/>
      <name val="Arial"/>
      <family val="2"/>
      <scheme val="minor"/>
    </font>
    <font>
      <i/>
      <sz val="11"/>
      <name val="Arial"/>
      <family val="2"/>
      <scheme val="minor"/>
    </font>
    <font>
      <u/>
      <sz val="11"/>
      <color theme="10"/>
      <name val="Arial"/>
      <family val="2"/>
      <scheme val="minor"/>
    </font>
  </fonts>
  <fills count="2">
    <fill>
      <patternFill patternType="none"/>
    </fill>
    <fill>
      <patternFill patternType="gray125"/>
    </fill>
  </fills>
  <borders count="1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right/>
      <top style="thin">
        <color indexed="64"/>
      </top>
      <bottom/>
      <diagonal/>
    </border>
    <border>
      <left style="thin">
        <color indexed="64"/>
      </left>
      <right/>
      <top/>
      <bottom/>
      <diagonal/>
    </border>
    <border>
      <left style="thin">
        <color indexed="64"/>
      </left>
      <right/>
      <top/>
      <bottom style="thin">
        <color indexed="64"/>
      </bottom>
      <diagonal/>
    </border>
    <border>
      <left/>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diagonal/>
    </border>
    <border>
      <left/>
      <right style="thin">
        <color indexed="64"/>
      </right>
      <top/>
      <bottom/>
      <diagonal/>
    </border>
    <border>
      <left/>
      <right style="thin">
        <color indexed="64"/>
      </right>
      <top/>
      <bottom style="thin">
        <color indexed="64"/>
      </bottom>
      <diagonal/>
    </border>
    <border>
      <left/>
      <right style="thin">
        <color indexed="64"/>
      </right>
      <top style="thin">
        <color indexed="64"/>
      </top>
      <bottom style="thin">
        <color indexed="64"/>
      </bottom>
      <diagonal/>
    </border>
  </borders>
  <cellStyleXfs count="3">
    <xf numFmtId="0" fontId="0" fillId="0" borderId="0"/>
    <xf numFmtId="0" fontId="1" fillId="0" borderId="0"/>
    <xf numFmtId="0" fontId="9" fillId="0" borderId="0" applyNumberFormat="0" applyFill="0" applyBorder="0" applyAlignment="0" applyProtection="0"/>
  </cellStyleXfs>
  <cellXfs count="59">
    <xf numFmtId="0" fontId="0" fillId="0" borderId="0" xfId="0"/>
    <xf numFmtId="0" fontId="2" fillId="0" borderId="0" xfId="0" applyFont="1" applyAlignment="1">
      <alignment horizontal="center" vertical="center"/>
    </xf>
    <xf numFmtId="8" fontId="2" fillId="0" borderId="0" xfId="0" applyNumberFormat="1" applyFont="1" applyAlignment="1">
      <alignment horizontal="center" vertical="center"/>
    </xf>
    <xf numFmtId="0" fontId="2" fillId="0" borderId="0" xfId="0" applyFont="1"/>
    <xf numFmtId="0" fontId="2" fillId="0" borderId="0" xfId="0" applyFont="1" applyAlignment="1">
      <alignment horizontal="center"/>
    </xf>
    <xf numFmtId="8" fontId="2" fillId="0" borderId="0" xfId="0" applyNumberFormat="1" applyFont="1" applyAlignment="1">
      <alignment horizontal="center"/>
    </xf>
    <xf numFmtId="0" fontId="2" fillId="0" borderId="4" xfId="0" applyFont="1" applyBorder="1" applyAlignment="1">
      <alignment horizontal="center" vertical="center"/>
    </xf>
    <xf numFmtId="0" fontId="2" fillId="0" borderId="5" xfId="0" applyFont="1" applyBorder="1" applyAlignment="1">
      <alignment horizontal="center" vertical="center"/>
    </xf>
    <xf numFmtId="0" fontId="2" fillId="0" borderId="0" xfId="0" applyFont="1" applyBorder="1" applyAlignment="1">
      <alignment horizontal="center" vertical="center"/>
    </xf>
    <xf numFmtId="8" fontId="2" fillId="0" borderId="0" xfId="0" applyNumberFormat="1" applyFont="1" applyBorder="1" applyAlignment="1">
      <alignment horizontal="center" vertical="center"/>
    </xf>
    <xf numFmtId="0" fontId="2" fillId="0" borderId="8" xfId="0" applyFont="1" applyBorder="1" applyAlignment="1">
      <alignment horizontal="center" vertical="center"/>
    </xf>
    <xf numFmtId="8" fontId="2" fillId="0" borderId="8" xfId="0" applyNumberFormat="1" applyFont="1" applyBorder="1" applyAlignment="1">
      <alignment horizontal="center" vertical="center"/>
    </xf>
    <xf numFmtId="0" fontId="2" fillId="0" borderId="9" xfId="0" applyFont="1" applyBorder="1" applyAlignment="1">
      <alignment horizontal="center" vertical="center"/>
    </xf>
    <xf numFmtId="0" fontId="2" fillId="0" borderId="10" xfId="0" applyFont="1" applyBorder="1" applyAlignment="1">
      <alignment horizontal="center" vertical="center"/>
    </xf>
    <xf numFmtId="0" fontId="2" fillId="0" borderId="1" xfId="0" applyFont="1" applyBorder="1" applyAlignment="1">
      <alignment horizontal="center" vertical="center"/>
    </xf>
    <xf numFmtId="8" fontId="2" fillId="0" borderId="11" xfId="0" applyNumberFormat="1" applyFont="1" applyBorder="1" applyAlignment="1">
      <alignment horizontal="center" vertical="center"/>
    </xf>
    <xf numFmtId="0" fontId="2" fillId="0" borderId="6" xfId="0" applyFont="1" applyBorder="1" applyAlignment="1">
      <alignment horizontal="center" vertical="center"/>
    </xf>
    <xf numFmtId="8" fontId="2" fillId="0" borderId="12" xfId="0" applyNumberFormat="1" applyFont="1" applyBorder="1" applyAlignment="1">
      <alignment horizontal="center" vertical="center"/>
    </xf>
    <xf numFmtId="0" fontId="2" fillId="0" borderId="12" xfId="0" applyFont="1" applyBorder="1" applyAlignment="1">
      <alignment horizontal="center" vertical="center"/>
    </xf>
    <xf numFmtId="0" fontId="2" fillId="0" borderId="7" xfId="0" applyFont="1" applyBorder="1" applyAlignment="1">
      <alignment horizontal="center" vertical="center"/>
    </xf>
    <xf numFmtId="8" fontId="2" fillId="0" borderId="13" xfId="0" applyNumberFormat="1" applyFont="1" applyBorder="1" applyAlignment="1">
      <alignment horizontal="center" vertical="center"/>
    </xf>
    <xf numFmtId="0" fontId="2" fillId="0" borderId="14" xfId="0" applyFont="1" applyBorder="1" applyAlignment="1">
      <alignment horizontal="center" vertical="center"/>
    </xf>
    <xf numFmtId="0" fontId="2" fillId="0" borderId="13" xfId="0" applyFont="1" applyBorder="1" applyAlignment="1">
      <alignment horizontal="center" vertical="center"/>
    </xf>
    <xf numFmtId="0" fontId="0" fillId="0" borderId="12" xfId="0" applyBorder="1"/>
    <xf numFmtId="0" fontId="2" fillId="0" borderId="6" xfId="0" applyFont="1" applyBorder="1"/>
    <xf numFmtId="0" fontId="2" fillId="0" borderId="0" xfId="0" applyFont="1" applyBorder="1"/>
    <xf numFmtId="0" fontId="2" fillId="0" borderId="12" xfId="0" applyFont="1" applyBorder="1"/>
    <xf numFmtId="0" fontId="2" fillId="0" borderId="7" xfId="0" applyFont="1" applyBorder="1"/>
    <xf numFmtId="0" fontId="2" fillId="0" borderId="8" xfId="0" applyFont="1" applyBorder="1"/>
    <xf numFmtId="0" fontId="2" fillId="0" borderId="13" xfId="0" applyFont="1" applyBorder="1"/>
    <xf numFmtId="8" fontId="4" fillId="0" borderId="0" xfId="0" applyNumberFormat="1" applyFont="1" applyAlignment="1">
      <alignment horizontal="center" vertical="center"/>
    </xf>
    <xf numFmtId="0" fontId="6" fillId="0" borderId="0" xfId="0" applyFont="1" applyAlignment="1">
      <alignment horizontal="center" vertical="center"/>
    </xf>
    <xf numFmtId="8" fontId="6" fillId="0" borderId="0" xfId="0" applyNumberFormat="1" applyFont="1" applyAlignment="1">
      <alignment horizontal="center" vertical="center"/>
    </xf>
    <xf numFmtId="0" fontId="7" fillId="0" borderId="0" xfId="0" applyFont="1" applyAlignment="1">
      <alignment horizontal="center" vertical="center"/>
    </xf>
    <xf numFmtId="0" fontId="5" fillId="0" borderId="0" xfId="0" applyFont="1" applyAlignment="1">
      <alignment horizontal="center" vertical="center"/>
    </xf>
    <xf numFmtId="0" fontId="4" fillId="0" borderId="6" xfId="0" applyFont="1" applyBorder="1" applyAlignment="1">
      <alignment horizontal="center" vertical="center"/>
    </xf>
    <xf numFmtId="0" fontId="8" fillId="0" borderId="1" xfId="0" applyFont="1" applyBorder="1" applyAlignment="1">
      <alignment horizontal="center" vertical="center"/>
    </xf>
    <xf numFmtId="8" fontId="8" fillId="0" borderId="2" xfId="0" applyNumberFormat="1" applyFont="1" applyBorder="1" applyAlignment="1">
      <alignment horizontal="center" vertical="center"/>
    </xf>
    <xf numFmtId="8" fontId="8" fillId="0" borderId="3" xfId="0" applyNumberFormat="1" applyFont="1" applyBorder="1" applyAlignment="1">
      <alignment horizontal="center" vertical="center"/>
    </xf>
    <xf numFmtId="0" fontId="9" fillId="0" borderId="0" xfId="2"/>
    <xf numFmtId="0" fontId="3" fillId="0" borderId="9" xfId="0" applyFont="1" applyBorder="1" applyAlignment="1">
      <alignment horizontal="center"/>
    </xf>
    <xf numFmtId="0" fontId="3" fillId="0" borderId="10" xfId="0" applyFont="1" applyBorder="1" applyAlignment="1">
      <alignment horizontal="center"/>
    </xf>
    <xf numFmtId="0" fontId="3" fillId="0" borderId="14" xfId="0" applyFont="1" applyBorder="1" applyAlignment="1">
      <alignment horizontal="center"/>
    </xf>
    <xf numFmtId="0" fontId="2" fillId="0" borderId="5" xfId="0" applyFont="1" applyFill="1" applyBorder="1" applyAlignment="1">
      <alignment horizontal="center" vertical="center"/>
    </xf>
    <xf numFmtId="0" fontId="2" fillId="0" borderId="8" xfId="0" applyFont="1" applyFill="1" applyBorder="1" applyAlignment="1">
      <alignment horizontal="center" vertical="center"/>
    </xf>
    <xf numFmtId="8" fontId="0" fillId="0" borderId="0" xfId="0" applyNumberFormat="1"/>
    <xf numFmtId="0" fontId="2" fillId="0" borderId="4" xfId="0" applyFont="1" applyFill="1" applyBorder="1" applyAlignment="1">
      <alignment horizontal="center" vertical="center"/>
    </xf>
    <xf numFmtId="0" fontId="2" fillId="0" borderId="11" xfId="0" applyFont="1" applyBorder="1" applyAlignment="1">
      <alignment horizontal="center" vertical="center"/>
    </xf>
    <xf numFmtId="0" fontId="0" fillId="0" borderId="7" xfId="0" applyBorder="1" applyAlignment="1">
      <alignment horizontal="center" vertical="center"/>
    </xf>
    <xf numFmtId="0" fontId="2" fillId="0" borderId="13" xfId="0" applyFont="1" applyFill="1" applyBorder="1" applyAlignment="1">
      <alignment horizontal="center" vertical="center"/>
    </xf>
    <xf numFmtId="8" fontId="2" fillId="0" borderId="5" xfId="0" applyNumberFormat="1" applyFont="1" applyBorder="1" applyAlignment="1">
      <alignment horizontal="center" vertical="center"/>
    </xf>
    <xf numFmtId="8" fontId="2" fillId="0" borderId="7" xfId="0" applyNumberFormat="1" applyFont="1" applyBorder="1" applyAlignment="1">
      <alignment horizontal="center" vertical="center"/>
    </xf>
    <xf numFmtId="8" fontId="2" fillId="0" borderId="4" xfId="0" applyNumberFormat="1" applyFont="1" applyBorder="1" applyAlignment="1">
      <alignment horizontal="center" vertical="center"/>
    </xf>
    <xf numFmtId="0" fontId="2" fillId="0" borderId="11" xfId="0" applyFont="1" applyBorder="1" applyAlignment="1">
      <alignment horizontal="center"/>
    </xf>
    <xf numFmtId="8" fontId="2" fillId="0" borderId="6" xfId="0" applyNumberFormat="1" applyFont="1" applyBorder="1" applyAlignment="1">
      <alignment horizontal="center" vertical="center"/>
    </xf>
    <xf numFmtId="0" fontId="2" fillId="0" borderId="12" xfId="0" applyFont="1" applyBorder="1" applyAlignment="1">
      <alignment horizontal="center"/>
    </xf>
    <xf numFmtId="0" fontId="2" fillId="0" borderId="6" xfId="0" applyFont="1" applyBorder="1" applyAlignment="1">
      <alignment horizontal="center"/>
    </xf>
    <xf numFmtId="0" fontId="2" fillId="0" borderId="0" xfId="0" applyFont="1" applyBorder="1" applyAlignment="1">
      <alignment horizontal="center"/>
    </xf>
    <xf numFmtId="0" fontId="2" fillId="0" borderId="13" xfId="0" applyFont="1" applyBorder="1" applyAlignment="1">
      <alignment horizontal="center"/>
    </xf>
  </cellXfs>
  <cellStyles count="3">
    <cellStyle name="Hyperlink" xfId="2" builtinId="8"/>
    <cellStyle name="Normal" xfId="0" builtinId="0"/>
    <cellStyle name="Normal 2" xfId="1" xr:uid="{00000000-0005-0000-0000-000001000000}"/>
  </cellStyles>
  <dxfs count="4">
    <dxf>
      <fill>
        <patternFill>
          <bgColor rgb="FFE7F0FA"/>
        </patternFill>
      </fill>
    </dxf>
    <dxf>
      <fill>
        <patternFill>
          <bgColor rgb="FFCBDFF4"/>
        </patternFill>
      </fill>
    </dxf>
    <dxf>
      <font>
        <color theme="0"/>
      </font>
      <fill>
        <patternFill>
          <bgColor theme="5"/>
        </patternFill>
      </fill>
    </dxf>
    <dxf>
      <border>
        <vertical style="thin">
          <color theme="0"/>
        </vertical>
        <horizontal style="thin">
          <color theme="0"/>
        </horizontal>
      </border>
    </dxf>
  </dxfs>
  <tableStyles count="1" defaultTableStyle="Autoliv" defaultPivotStyle="PivotStyleLight16">
    <tableStyle name="Autoliv" pivot="0" count="4" xr9:uid="{00000000-0011-0000-FFFF-FFFF00000000}">
      <tableStyleElement type="wholeTable" dxfId="3"/>
      <tableStyleElement type="headerRow" dxfId="2"/>
      <tableStyleElement type="firstRowStripe" dxfId="1"/>
      <tableStyleElement type="secondRowStripe" dxfId="0"/>
    </tableStyle>
  </tableStyles>
  <colors>
    <mruColors>
      <color rgb="FFE7F0FA"/>
      <color rgb="FFCBDFF4"/>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vmlDrawing1.vml.rels><?xml version="1.0" encoding="UTF-8" standalone="yes"?>
<Relationships xmlns="http://schemas.openxmlformats.org/package/2006/relationships"><Relationship Id="rId1" Type="http://schemas.openxmlformats.org/officeDocument/2006/relationships/image" Target="../media/image1.emf"/></Relationships>
</file>

<file path=xl/drawings/_rels/vmlDrawing2.vml.rels><?xml version="1.0" encoding="UTF-8" standalone="yes"?>
<Relationships xmlns="http://schemas.openxmlformats.org/package/2006/relationships"><Relationship Id="rId1" Type="http://schemas.openxmlformats.org/officeDocument/2006/relationships/image" Target="../media/image1.emf"/></Relationships>
</file>

<file path=xl/drawings/_rels/vmlDrawing3.vml.rels><?xml version="1.0" encoding="UTF-8" standalone="yes"?>
<Relationships xmlns="http://schemas.openxmlformats.org/package/2006/relationships"><Relationship Id="rId1" Type="http://schemas.openxmlformats.org/officeDocument/2006/relationships/image" Target="../media/image1.emf"/></Relationships>
</file>

<file path=xl/theme/theme1.xml><?xml version="1.0" encoding="utf-8"?>
<a:theme xmlns:a="http://schemas.openxmlformats.org/drawingml/2006/main" name="Word Autoliv">
  <a:themeElements>
    <a:clrScheme name="Autoliv">
      <a:dk1>
        <a:srgbClr val="474C4F"/>
      </a:dk1>
      <a:lt1>
        <a:srgbClr val="FFFFFF"/>
      </a:lt1>
      <a:dk2>
        <a:srgbClr val="000000"/>
      </a:dk2>
      <a:lt2>
        <a:srgbClr val="7DB03C"/>
      </a:lt2>
      <a:accent1>
        <a:srgbClr val="005496"/>
      </a:accent1>
      <a:accent2>
        <a:srgbClr val="009FE3"/>
      </a:accent2>
      <a:accent3>
        <a:srgbClr val="99D8F4"/>
      </a:accent3>
      <a:accent4>
        <a:srgbClr val="722373"/>
      </a:accent4>
      <a:accent5>
        <a:srgbClr val="E3051B"/>
      </a:accent5>
      <a:accent6>
        <a:srgbClr val="FBBB21"/>
      </a:accent6>
      <a:hlink>
        <a:srgbClr val="009FE3"/>
      </a:hlink>
      <a:folHlink>
        <a:srgbClr val="99BBD5"/>
      </a:folHlink>
    </a:clrScheme>
    <a:fontScheme name="Autoliv">
      <a:majorFont>
        <a:latin typeface="Arial"/>
        <a:ea typeface=""/>
        <a:cs typeface=""/>
      </a:majorFont>
      <a:minorFont>
        <a:latin typeface="Arial"/>
        <a:ea typeface=""/>
        <a:cs typeface=""/>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amazon.com/ReliaBot-400mm-Thread-Printer-Machine/dp/B08NW6FNXH/ref=sr_1_5?dchild=1&amp;keywords=reliabot%2B200mm%2BT10-2&amp;qid=1626105750&amp;s=industrial&amp;sr=1-5&amp;th=1" TargetMode="External"/><Relationship Id="rId3" Type="http://schemas.openxmlformats.org/officeDocument/2006/relationships/hyperlink" Target="https://www.amazon.com/MXRS-Hinge-Momentary-Button-Switch/dp/B07MW2RPJY/ref=sxin_13_trr_5739467011_3?cv_ct_cx=limit+switch&amp;dchild=1&amp;keywords=limit+switch&amp;pd_rd_i=B07MW2RPJY&amp;pd_rd_r=085378f3-859a-48a2-802a-10c768c5a10e&amp;pd_rd_w=TjajM&amp;pd_rd_wg=gVKrT&amp;pf_rd_p=9e83fe05-f489-4685-b4af-0db60cbe7c15&amp;pf_rd_r=TN9VX5HBM460M3Z624K1&amp;qid=1626105243&amp;sr=1-4-5519553e-2baa-451e-af83-b0156e5c6669" TargetMode="External"/><Relationship Id="rId7" Type="http://schemas.openxmlformats.org/officeDocument/2006/relationships/hyperlink" Target="https://www.amazon.com/ReliaBot-Tr10x8-Starts-Printer-Machine/dp/B07QZ2RLTK/ref=sr_1_1?dchild=1&amp;keywords=reliabot%2B400mm%2BT10-2&amp;qid=1626105680&amp;s=industrial&amp;sr=1-1&amp;th=1" TargetMode="External"/><Relationship Id="rId2" Type="http://schemas.openxmlformats.org/officeDocument/2006/relationships/hyperlink" Target="https://www.amazon.com/ELEGOO-ATmega2560-ATMEGA16U2-Projects-Compliant/dp/B01H4ZLZLQ/ref=sr_1_1_sspa?dchild=1&amp;keywords=arduino+mega&amp;qid=1626105188&amp;s=electronics&amp;sr=1-1-spons&amp;psc=1&amp;spLa=ZW5jcnlwdGVkUXVhbGlmaWVyPUEySFdKWTlMUzI1RkFaJmVuY3J5cHRlZElkPUEwODEwNzM5OVhGOEtPVk1QQ0Y2JmVuY3J5cHRlZEFkSWQ9QTA0MDUyMTcyTlZRSFdNS0YwNUk4JndpZGdldE5hbWU9c3BfYXRmJmFjdGlvbj1jbGlja1JlZGlyZWN0JmRvTm90TG9nQ2xpY2s9dHJ1ZQ==" TargetMode="External"/><Relationship Id="rId1" Type="http://schemas.openxmlformats.org/officeDocument/2006/relationships/hyperlink" Target="https://www.amazon.com/gp/product/B075FP83V5/ref=ask_ql_qh_dp_hza" TargetMode="External"/><Relationship Id="rId6" Type="http://schemas.openxmlformats.org/officeDocument/2006/relationships/hyperlink" Target="https://www.amazon.com/Standard-Power-18AWGX3C-Computer-Printer/dp/B07T5ZBB85/ref=sr_1_26?dchild=1&amp;keywords=12v+10a+psu&amp;qid=1626105598&amp;s=industrial&amp;sr=1-26" TargetMode="External"/><Relationship Id="rId11" Type="http://schemas.openxmlformats.org/officeDocument/2006/relationships/vmlDrawing" Target="../drawings/vmlDrawing1.vml"/><Relationship Id="rId5" Type="http://schemas.openxmlformats.org/officeDocument/2006/relationships/hyperlink" Target="https://www.amazon.com/Antrader-Module-Socket-Connected-Terminal/dp/B081VH3WRX/ref=sr_1_29?dchild=1&amp;keywords=12v+10a+psu&amp;qid=1626105379&amp;s=industrial&amp;sr=1-29" TargetMode="External"/><Relationship Id="rId10" Type="http://schemas.openxmlformats.org/officeDocument/2006/relationships/printerSettings" Target="../printerSettings/printerSettings1.bin"/><Relationship Id="rId4" Type="http://schemas.openxmlformats.org/officeDocument/2006/relationships/hyperlink" Target="https://www.amazon.com/JOYLIT-Switching-Supply-Transformer-output/dp/B07KYT2HG1/ref=sr_1_4?dchild=1&amp;keywords=12v%2B10a%2Bpsu&amp;qid=1626105379&amp;s=industrial&amp;sr=1-4&amp;th=1" TargetMode="External"/><Relationship Id="rId9" Type="http://schemas.openxmlformats.org/officeDocument/2006/relationships/hyperlink" Target="https://www.amazon.com/Organizer-Expansion-Stepper-Heatsink-Arduino/dp/B07TT3C3HB/ref=sr_1_3?dchild=1&amp;keywords=cnc+shield+v3&amp;qid=1626105928&amp;sr=8-3" TargetMode="External"/></Relationships>
</file>

<file path=xl/worksheets/_rels/sheet2.xml.rels><?xml version="1.0" encoding="UTF-8" standalone="yes"?>
<Relationships xmlns="http://schemas.openxmlformats.org/package/2006/relationships"><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vmlDrawing" Target="../drawings/vmlDrawing3.v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pageSetUpPr fitToPage="1"/>
  </sheetPr>
  <dimension ref="A1:R44"/>
  <sheetViews>
    <sheetView tabSelected="1" topLeftCell="B1" zoomScaleNormal="100" workbookViewId="0">
      <selection activeCell="H34" sqref="H34"/>
    </sheetView>
  </sheetViews>
  <sheetFormatPr defaultRowHeight="13.8" x14ac:dyDescent="0.25"/>
  <cols>
    <col min="1" max="1" width="14.3984375" bestFit="1" customWidth="1"/>
    <col min="2" max="2" width="17.09765625" bestFit="1" customWidth="1"/>
    <col min="3" max="3" width="33" bestFit="1" customWidth="1"/>
    <col min="4" max="4" width="8" bestFit="1" customWidth="1"/>
    <col min="5" max="5" width="7.59765625" bestFit="1" customWidth="1"/>
    <col min="6" max="6" width="10.5" bestFit="1" customWidth="1"/>
    <col min="7" max="7" width="7.19921875" bestFit="1" customWidth="1"/>
    <col min="8" max="8" width="11.69921875" bestFit="1" customWidth="1"/>
    <col min="9" max="9" width="26.09765625" bestFit="1" customWidth="1"/>
    <col min="10" max="10" width="7.59765625" bestFit="1" customWidth="1"/>
    <col min="12" max="12" width="13" bestFit="1" customWidth="1"/>
    <col min="13" max="13" width="28.09765625" bestFit="1" customWidth="1"/>
    <col min="16" max="16" width="10.09765625" bestFit="1" customWidth="1"/>
    <col min="17" max="17" width="14.59765625" bestFit="1" customWidth="1"/>
    <col min="18" max="18" width="5.8984375" bestFit="1" customWidth="1"/>
  </cols>
  <sheetData>
    <row r="1" spans="1:18" ht="17.399999999999999" x14ac:dyDescent="0.3">
      <c r="A1" s="40" t="s">
        <v>43</v>
      </c>
      <c r="B1" s="41"/>
      <c r="C1" s="41"/>
      <c r="D1" s="41"/>
      <c r="E1" s="41"/>
      <c r="F1" s="42"/>
      <c r="G1" s="3"/>
      <c r="H1" s="3"/>
      <c r="I1" s="3"/>
      <c r="J1" s="3"/>
      <c r="K1" s="3"/>
      <c r="L1" s="3"/>
      <c r="M1" s="3"/>
    </row>
    <row r="2" spans="1:18" x14ac:dyDescent="0.25">
      <c r="A2" s="1" t="s">
        <v>0</v>
      </c>
      <c r="B2" s="1" t="s">
        <v>1</v>
      </c>
      <c r="C2" s="19" t="s">
        <v>2</v>
      </c>
      <c r="D2" s="10" t="s">
        <v>5</v>
      </c>
      <c r="E2" s="10" t="s">
        <v>3</v>
      </c>
      <c r="F2" s="22" t="s">
        <v>4</v>
      </c>
    </row>
    <row r="3" spans="1:18" x14ac:dyDescent="0.25">
      <c r="A3" s="6" t="s">
        <v>9</v>
      </c>
      <c r="B3" s="7">
        <v>8020</v>
      </c>
      <c r="C3" s="7" t="s">
        <v>71</v>
      </c>
      <c r="D3" s="7">
        <v>8020</v>
      </c>
      <c r="E3" s="7">
        <v>2</v>
      </c>
      <c r="F3" s="15">
        <v>64.040000000000006</v>
      </c>
      <c r="G3" s="13" t="s">
        <v>64</v>
      </c>
      <c r="H3" s="13" t="s">
        <v>77</v>
      </c>
      <c r="I3" s="13" t="s">
        <v>78</v>
      </c>
      <c r="J3" s="13" t="s">
        <v>12</v>
      </c>
      <c r="K3" s="14" t="s">
        <v>79</v>
      </c>
    </row>
    <row r="4" spans="1:18" ht="14.4" x14ac:dyDescent="0.25">
      <c r="A4" s="16" t="s">
        <v>9</v>
      </c>
      <c r="B4" s="8">
        <v>8020</v>
      </c>
      <c r="C4" s="8" t="s">
        <v>74</v>
      </c>
      <c r="D4" s="8">
        <v>8020</v>
      </c>
      <c r="E4" s="8">
        <v>2</v>
      </c>
      <c r="F4" s="17">
        <v>40.9</v>
      </c>
      <c r="G4" s="9" t="s">
        <v>76</v>
      </c>
      <c r="H4" s="8" t="s">
        <v>72</v>
      </c>
      <c r="I4" s="8" t="s">
        <v>73</v>
      </c>
      <c r="J4" s="9">
        <v>57.44</v>
      </c>
      <c r="K4" s="37">
        <f>F3-J4</f>
        <v>6.6000000000000085</v>
      </c>
      <c r="L4" s="6" t="s">
        <v>103</v>
      </c>
      <c r="M4" s="7" t="s">
        <v>104</v>
      </c>
      <c r="N4" s="7" t="s">
        <v>100</v>
      </c>
      <c r="O4" s="50">
        <v>102.2</v>
      </c>
      <c r="P4" s="52" t="s">
        <v>107</v>
      </c>
      <c r="Q4" s="50" t="s">
        <v>108</v>
      </c>
      <c r="R4" s="53">
        <v>91.21</v>
      </c>
    </row>
    <row r="5" spans="1:18" ht="14.4" x14ac:dyDescent="0.25">
      <c r="A5" s="16" t="s">
        <v>8</v>
      </c>
      <c r="B5" s="8">
        <v>8020</v>
      </c>
      <c r="C5" s="8" t="s">
        <v>7</v>
      </c>
      <c r="D5" s="8">
        <v>8020</v>
      </c>
      <c r="E5" s="8">
        <v>1</v>
      </c>
      <c r="F5" s="17">
        <v>17.11</v>
      </c>
      <c r="G5" s="9" t="s">
        <v>75</v>
      </c>
      <c r="H5" s="8" t="s">
        <v>72</v>
      </c>
      <c r="I5" s="8" t="s">
        <v>73</v>
      </c>
      <c r="J5" s="9">
        <v>36.9</v>
      </c>
      <c r="K5" s="37">
        <f>F4-J5</f>
        <v>4</v>
      </c>
      <c r="L5" s="19" t="s">
        <v>105</v>
      </c>
      <c r="M5" s="10" t="s">
        <v>106</v>
      </c>
      <c r="N5" s="10" t="s">
        <v>100</v>
      </c>
      <c r="O5" s="11">
        <v>19.77</v>
      </c>
      <c r="P5" s="54" t="s">
        <v>109</v>
      </c>
      <c r="Q5" s="9" t="s">
        <v>110</v>
      </c>
      <c r="R5" s="55">
        <v>17.579999999999998</v>
      </c>
    </row>
    <row r="6" spans="1:18" x14ac:dyDescent="0.25">
      <c r="A6" s="16">
        <v>6700</v>
      </c>
      <c r="B6" s="8">
        <v>8020</v>
      </c>
      <c r="C6" s="8" t="s">
        <v>10</v>
      </c>
      <c r="D6" s="8">
        <v>8020</v>
      </c>
      <c r="E6" s="8">
        <v>1</v>
      </c>
      <c r="F6" s="9">
        <v>9.07</v>
      </c>
      <c r="G6" s="46" t="s">
        <v>101</v>
      </c>
      <c r="H6" s="43" t="s">
        <v>98</v>
      </c>
      <c r="I6" s="43" t="s">
        <v>102</v>
      </c>
      <c r="J6" s="43" t="s">
        <v>100</v>
      </c>
      <c r="K6" s="47">
        <v>6.29</v>
      </c>
      <c r="L6" s="3"/>
      <c r="M6" s="3"/>
      <c r="P6" s="56" t="s">
        <v>113</v>
      </c>
      <c r="Q6" s="57" t="s">
        <v>114</v>
      </c>
      <c r="R6" s="55">
        <v>6.36</v>
      </c>
    </row>
    <row r="7" spans="1:18" x14ac:dyDescent="0.25">
      <c r="A7" s="16">
        <v>6810</v>
      </c>
      <c r="B7" s="8">
        <v>8020</v>
      </c>
      <c r="C7" s="8" t="s">
        <v>11</v>
      </c>
      <c r="D7" s="8">
        <v>8020</v>
      </c>
      <c r="E7" s="8">
        <v>1</v>
      </c>
      <c r="F7" s="9">
        <v>36.909999999999997</v>
      </c>
      <c r="G7" s="48" t="s">
        <v>97</v>
      </c>
      <c r="H7" s="44" t="s">
        <v>98</v>
      </c>
      <c r="I7" s="44" t="s">
        <v>99</v>
      </c>
      <c r="J7" s="44" t="s">
        <v>100</v>
      </c>
      <c r="K7" s="49">
        <f>14.91*2</f>
        <v>29.82</v>
      </c>
      <c r="L7" s="3"/>
      <c r="M7" s="3"/>
      <c r="P7" s="51" t="s">
        <v>111</v>
      </c>
      <c r="Q7" s="10" t="s">
        <v>112</v>
      </c>
      <c r="R7" s="58">
        <f>13.8+18.4</f>
        <v>32.200000000000003</v>
      </c>
    </row>
    <row r="8" spans="1:18" x14ac:dyDescent="0.25">
      <c r="A8" s="16" t="s">
        <v>13</v>
      </c>
      <c r="B8" s="8" t="s">
        <v>14</v>
      </c>
      <c r="C8" s="8" t="s">
        <v>17</v>
      </c>
      <c r="D8" s="8" t="s">
        <v>15</v>
      </c>
      <c r="E8" s="8">
        <v>2</v>
      </c>
      <c r="F8" s="17">
        <v>15.61</v>
      </c>
      <c r="L8" s="3"/>
      <c r="M8" s="3"/>
      <c r="P8" s="9"/>
    </row>
    <row r="9" spans="1:18" ht="14.4" x14ac:dyDescent="0.25">
      <c r="A9" s="16" t="s">
        <v>16</v>
      </c>
      <c r="B9" s="8" t="s">
        <v>14</v>
      </c>
      <c r="C9" s="8" t="s">
        <v>18</v>
      </c>
      <c r="D9" s="8" t="s">
        <v>15</v>
      </c>
      <c r="E9" s="8">
        <v>2</v>
      </c>
      <c r="F9" s="17">
        <v>10.25</v>
      </c>
      <c r="G9" s="13" t="s">
        <v>64</v>
      </c>
      <c r="H9" s="13" t="s">
        <v>77</v>
      </c>
      <c r="I9" s="13" t="s">
        <v>78</v>
      </c>
      <c r="J9" s="36" t="s">
        <v>79</v>
      </c>
      <c r="K9" s="13" t="s">
        <v>64</v>
      </c>
      <c r="L9" s="13" t="s">
        <v>77</v>
      </c>
      <c r="M9" s="13" t="s">
        <v>78</v>
      </c>
      <c r="N9" s="14" t="s">
        <v>79</v>
      </c>
      <c r="P9" s="45"/>
      <c r="Q9" s="45"/>
    </row>
    <row r="10" spans="1:18" ht="14.4" x14ac:dyDescent="0.25">
      <c r="A10" s="16" t="s">
        <v>51</v>
      </c>
      <c r="B10" s="8" t="s">
        <v>6</v>
      </c>
      <c r="C10" s="8" t="s">
        <v>56</v>
      </c>
      <c r="D10" s="8" t="s">
        <v>47</v>
      </c>
      <c r="E10" s="8">
        <v>1</v>
      </c>
      <c r="F10" s="17">
        <v>53.97</v>
      </c>
      <c r="G10" s="9">
        <v>37.56</v>
      </c>
      <c r="H10" s="8" t="s">
        <v>65</v>
      </c>
      <c r="I10" s="8" t="s">
        <v>66</v>
      </c>
      <c r="J10" s="37">
        <f>F10-G10</f>
        <v>16.409999999999997</v>
      </c>
      <c r="K10" s="9">
        <v>41.35</v>
      </c>
      <c r="L10" s="8" t="s">
        <v>68</v>
      </c>
      <c r="M10" s="8" t="s">
        <v>69</v>
      </c>
      <c r="N10" s="37">
        <f>F10-K10</f>
        <v>12.619999999999997</v>
      </c>
    </row>
    <row r="11" spans="1:18" ht="14.4" x14ac:dyDescent="0.25">
      <c r="A11" s="16" t="s">
        <v>52</v>
      </c>
      <c r="B11" s="8" t="s">
        <v>6</v>
      </c>
      <c r="C11" s="8" t="s">
        <v>55</v>
      </c>
      <c r="D11" s="8" t="s">
        <v>47</v>
      </c>
      <c r="E11" s="8">
        <v>1</v>
      </c>
      <c r="F11" s="17">
        <v>53.97</v>
      </c>
      <c r="G11" s="11">
        <v>37.56</v>
      </c>
      <c r="H11" s="10" t="s">
        <v>67</v>
      </c>
      <c r="I11" s="10" t="s">
        <v>66</v>
      </c>
      <c r="J11" s="38">
        <f>F11-G11</f>
        <v>16.409999999999997</v>
      </c>
      <c r="K11" s="11">
        <v>41.35</v>
      </c>
      <c r="L11" s="10" t="s">
        <v>70</v>
      </c>
      <c r="M11" s="10" t="s">
        <v>69</v>
      </c>
      <c r="N11" s="38">
        <f>F11-K11</f>
        <v>12.619999999999997</v>
      </c>
    </row>
    <row r="12" spans="1:18" x14ac:dyDescent="0.25">
      <c r="A12" s="16" t="s">
        <v>49</v>
      </c>
      <c r="B12" s="8" t="s">
        <v>46</v>
      </c>
      <c r="C12" s="8" t="s">
        <v>50</v>
      </c>
      <c r="D12" s="8" t="s">
        <v>47</v>
      </c>
      <c r="E12" s="8">
        <v>2</v>
      </c>
      <c r="F12" s="17">
        <v>21.45</v>
      </c>
    </row>
    <row r="13" spans="1:18" x14ac:dyDescent="0.25">
      <c r="A13" s="16" t="s">
        <v>45</v>
      </c>
      <c r="B13" s="8" t="s">
        <v>46</v>
      </c>
      <c r="C13" s="8" t="s">
        <v>48</v>
      </c>
      <c r="D13" s="8" t="s">
        <v>47</v>
      </c>
      <c r="E13" s="8">
        <v>2</v>
      </c>
      <c r="F13" s="17">
        <v>21.45</v>
      </c>
      <c r="G13" s="3"/>
      <c r="H13" s="3"/>
      <c r="I13" s="3"/>
      <c r="J13" s="3"/>
      <c r="K13" s="3"/>
      <c r="L13" s="3"/>
      <c r="M13" s="3"/>
    </row>
    <row r="14" spans="1:18" ht="15" x14ac:dyDescent="0.25">
      <c r="A14" s="35" t="s">
        <v>80</v>
      </c>
      <c r="B14" s="8" t="s">
        <v>40</v>
      </c>
      <c r="C14" s="8" t="s">
        <v>81</v>
      </c>
      <c r="D14" s="8" t="s">
        <v>47</v>
      </c>
      <c r="E14" s="8">
        <v>6</v>
      </c>
      <c r="F14" s="17">
        <v>7.35</v>
      </c>
      <c r="G14" s="3"/>
      <c r="H14" s="3"/>
      <c r="I14" s="3"/>
      <c r="J14" s="3"/>
      <c r="K14" s="3"/>
      <c r="L14" s="3"/>
      <c r="M14" s="3"/>
    </row>
    <row r="15" spans="1:18" x14ac:dyDescent="0.25">
      <c r="A15" s="16" t="s">
        <v>63</v>
      </c>
      <c r="B15" s="8" t="s">
        <v>21</v>
      </c>
      <c r="C15" s="8" t="s">
        <v>22</v>
      </c>
      <c r="D15" s="8" t="s">
        <v>20</v>
      </c>
      <c r="E15" s="8">
        <v>1</v>
      </c>
      <c r="F15" s="17">
        <v>15.99</v>
      </c>
      <c r="G15" s="39" t="s">
        <v>84</v>
      </c>
      <c r="H15" s="3"/>
      <c r="I15" s="3"/>
      <c r="J15" s="3"/>
      <c r="K15" s="3"/>
      <c r="L15" s="3"/>
      <c r="M15" s="3"/>
    </row>
    <row r="16" spans="1:18" ht="15" x14ac:dyDescent="0.25">
      <c r="A16" s="16" t="s">
        <v>63</v>
      </c>
      <c r="B16" s="8" t="s">
        <v>6</v>
      </c>
      <c r="C16" s="8" t="s">
        <v>53</v>
      </c>
      <c r="D16" s="8" t="s">
        <v>20</v>
      </c>
      <c r="E16" s="8">
        <v>1</v>
      </c>
      <c r="F16" s="18">
        <v>17.989999999999998</v>
      </c>
      <c r="G16" s="39" t="s">
        <v>94</v>
      </c>
      <c r="H16" s="31"/>
      <c r="I16" s="32"/>
      <c r="J16" s="33"/>
      <c r="K16" s="31"/>
      <c r="L16" s="30"/>
      <c r="M16" s="33"/>
      <c r="N16" s="4"/>
      <c r="O16" s="4"/>
      <c r="P16" s="5"/>
    </row>
    <row r="17" spans="1:13" ht="15" x14ac:dyDescent="0.25">
      <c r="A17" s="16" t="s">
        <v>63</v>
      </c>
      <c r="B17" s="8" t="s">
        <v>6</v>
      </c>
      <c r="C17" s="8" t="s">
        <v>54</v>
      </c>
      <c r="D17" s="8" t="s">
        <v>20</v>
      </c>
      <c r="E17" s="8">
        <v>1</v>
      </c>
      <c r="F17" s="18">
        <v>11.99</v>
      </c>
      <c r="G17" s="39" t="s">
        <v>95</v>
      </c>
      <c r="I17" s="34"/>
      <c r="J17" s="34"/>
      <c r="K17" s="34"/>
      <c r="L17" s="34"/>
      <c r="M17" s="34"/>
    </row>
    <row r="18" spans="1:13" x14ac:dyDescent="0.25">
      <c r="A18" s="16" t="s">
        <v>63</v>
      </c>
      <c r="B18" s="8" t="s">
        <v>35</v>
      </c>
      <c r="C18" s="8" t="s">
        <v>82</v>
      </c>
      <c r="D18" s="8" t="s">
        <v>20</v>
      </c>
      <c r="E18" s="8">
        <v>1</v>
      </c>
      <c r="F18" s="17">
        <v>18.989999999999998</v>
      </c>
      <c r="G18" s="39" t="s">
        <v>83</v>
      </c>
      <c r="H18" s="4"/>
      <c r="I18" s="4"/>
      <c r="J18" s="4"/>
      <c r="K18" s="4"/>
      <c r="L18" s="4"/>
      <c r="M18" s="5"/>
    </row>
    <row r="19" spans="1:13" x14ac:dyDescent="0.25">
      <c r="A19" s="16" t="s">
        <v>63</v>
      </c>
      <c r="B19" s="8" t="s">
        <v>23</v>
      </c>
      <c r="C19" s="8" t="s">
        <v>24</v>
      </c>
      <c r="D19" s="8" t="s">
        <v>20</v>
      </c>
      <c r="E19" s="8">
        <v>1</v>
      </c>
      <c r="F19" s="17">
        <v>11.99</v>
      </c>
      <c r="G19" s="39" t="s">
        <v>96</v>
      </c>
      <c r="H19" s="4"/>
      <c r="I19" s="4"/>
      <c r="J19" s="4"/>
      <c r="K19" s="4"/>
      <c r="L19" s="4"/>
      <c r="M19" s="4"/>
    </row>
    <row r="20" spans="1:13" x14ac:dyDescent="0.25">
      <c r="A20" s="16" t="s">
        <v>63</v>
      </c>
      <c r="B20" s="8" t="s">
        <v>25</v>
      </c>
      <c r="C20" s="8" t="s">
        <v>86</v>
      </c>
      <c r="D20" s="8" t="s">
        <v>20</v>
      </c>
      <c r="E20" s="8">
        <v>1</v>
      </c>
      <c r="F20" s="17">
        <v>6.69</v>
      </c>
      <c r="G20" s="39" t="s">
        <v>85</v>
      </c>
      <c r="H20" s="4"/>
      <c r="I20" s="4"/>
      <c r="J20" s="4"/>
      <c r="K20" s="4"/>
      <c r="L20" s="4"/>
      <c r="M20" s="4"/>
    </row>
    <row r="21" spans="1:13" x14ac:dyDescent="0.25">
      <c r="A21" s="16" t="s">
        <v>63</v>
      </c>
      <c r="B21" s="8" t="s">
        <v>90</v>
      </c>
      <c r="C21" s="8" t="s">
        <v>89</v>
      </c>
      <c r="D21" s="8" t="s">
        <v>20</v>
      </c>
      <c r="E21" s="8">
        <v>1</v>
      </c>
      <c r="F21" s="17">
        <v>10.99</v>
      </c>
      <c r="G21" s="39" t="s">
        <v>88</v>
      </c>
      <c r="H21" s="4"/>
      <c r="I21" s="4"/>
      <c r="J21" s="4"/>
      <c r="K21" s="4"/>
      <c r="L21" s="4"/>
      <c r="M21" s="4"/>
    </row>
    <row r="22" spans="1:13" x14ac:dyDescent="0.25">
      <c r="A22" s="16" t="s">
        <v>63</v>
      </c>
      <c r="B22" s="8" t="s">
        <v>91</v>
      </c>
      <c r="C22" s="8" t="s">
        <v>93</v>
      </c>
      <c r="D22" s="8" t="s">
        <v>20</v>
      </c>
      <c r="E22" s="8">
        <v>1</v>
      </c>
      <c r="F22" s="17">
        <v>6.98</v>
      </c>
      <c r="G22" s="39" t="s">
        <v>92</v>
      </c>
      <c r="H22" s="4"/>
      <c r="I22" s="4"/>
      <c r="J22" s="4"/>
      <c r="K22" s="4"/>
      <c r="L22" s="4"/>
      <c r="M22" s="4"/>
    </row>
    <row r="23" spans="1:13" x14ac:dyDescent="0.25">
      <c r="A23" s="19" t="s">
        <v>63</v>
      </c>
      <c r="B23" s="10" t="s">
        <v>19</v>
      </c>
      <c r="C23" s="10" t="s">
        <v>26</v>
      </c>
      <c r="D23" s="10" t="s">
        <v>20</v>
      </c>
      <c r="E23" s="10">
        <v>1</v>
      </c>
      <c r="F23" s="20">
        <v>12.99</v>
      </c>
      <c r="G23" s="39" t="s">
        <v>87</v>
      </c>
      <c r="H23" s="3"/>
      <c r="I23" s="3"/>
      <c r="J23" s="3"/>
      <c r="K23" s="3"/>
      <c r="L23" s="1"/>
      <c r="M23" s="2"/>
    </row>
    <row r="24" spans="1:13" x14ac:dyDescent="0.25">
      <c r="A24" s="1"/>
      <c r="B24" s="1"/>
      <c r="C24" s="1"/>
      <c r="D24" s="1"/>
      <c r="E24" s="19" t="s">
        <v>12</v>
      </c>
      <c r="F24" s="20" cm="1">
        <f t="array" ref="F24">SUM(F3:F23*E3:E23)</f>
        <v>677.13000000000022</v>
      </c>
      <c r="G24" s="3"/>
      <c r="H24" s="3"/>
      <c r="I24" s="3"/>
      <c r="J24" s="3"/>
      <c r="K24" s="3"/>
      <c r="L24" s="3"/>
      <c r="M24" s="3"/>
    </row>
    <row r="25" spans="1:13" x14ac:dyDescent="0.25">
      <c r="A25" s="3"/>
      <c r="B25" s="3"/>
      <c r="C25" s="3"/>
      <c r="D25" s="3"/>
      <c r="E25" s="3"/>
      <c r="F25" s="3"/>
      <c r="G25" s="3"/>
      <c r="H25" s="1"/>
      <c r="I25" s="1"/>
      <c r="J25" s="1"/>
      <c r="K25" s="1"/>
      <c r="L25" s="1"/>
      <c r="M25" s="1"/>
    </row>
    <row r="26" spans="1:13" ht="17.399999999999999" x14ac:dyDescent="0.3">
      <c r="A26" s="40" t="s">
        <v>28</v>
      </c>
      <c r="B26" s="41"/>
      <c r="C26" s="41"/>
      <c r="D26" s="41"/>
      <c r="E26" s="41"/>
      <c r="F26" s="42"/>
      <c r="G26" s="3"/>
      <c r="H26" s="1"/>
      <c r="I26" s="1"/>
      <c r="J26" s="1"/>
      <c r="K26" s="1"/>
      <c r="L26" s="1"/>
      <c r="M26" s="2"/>
    </row>
    <row r="27" spans="1:13" x14ac:dyDescent="0.25">
      <c r="A27" s="12"/>
      <c r="B27" s="13" t="s">
        <v>1</v>
      </c>
      <c r="C27" s="13" t="s">
        <v>2</v>
      </c>
      <c r="D27" s="13" t="s">
        <v>3</v>
      </c>
      <c r="E27" s="13"/>
      <c r="F27" s="21"/>
      <c r="G27" s="3"/>
      <c r="H27" s="1"/>
      <c r="I27" s="1"/>
      <c r="J27" s="1"/>
      <c r="K27" s="1"/>
      <c r="L27" s="1"/>
      <c r="M27" s="1"/>
    </row>
    <row r="28" spans="1:13" x14ac:dyDescent="0.25">
      <c r="A28" s="16"/>
      <c r="B28" s="8" t="s">
        <v>27</v>
      </c>
      <c r="C28" s="8" t="s">
        <v>57</v>
      </c>
      <c r="D28" s="8">
        <v>6</v>
      </c>
      <c r="E28" s="8"/>
      <c r="F28" s="23"/>
      <c r="G28" s="3"/>
      <c r="H28" s="1"/>
      <c r="I28" s="1"/>
      <c r="J28" s="1"/>
      <c r="K28" s="1"/>
      <c r="L28" s="1"/>
      <c r="M28" s="1"/>
    </row>
    <row r="29" spans="1:13" x14ac:dyDescent="0.25">
      <c r="A29" s="16"/>
      <c r="B29" s="8" t="s">
        <v>29</v>
      </c>
      <c r="C29" s="8" t="s">
        <v>37</v>
      </c>
      <c r="D29" s="8">
        <v>4</v>
      </c>
      <c r="E29" s="8"/>
      <c r="F29" s="18"/>
      <c r="G29" s="3"/>
      <c r="H29" s="1"/>
      <c r="I29" s="1"/>
      <c r="L29" s="1"/>
      <c r="M29" s="1"/>
    </row>
    <row r="30" spans="1:13" x14ac:dyDescent="0.25">
      <c r="A30" s="16"/>
      <c r="B30" s="8" t="s">
        <v>29</v>
      </c>
      <c r="C30" s="8" t="s">
        <v>58</v>
      </c>
      <c r="D30" s="8">
        <v>2</v>
      </c>
      <c r="E30" s="8"/>
      <c r="F30" s="18"/>
      <c r="G30" s="3"/>
      <c r="H30" s="1"/>
      <c r="I30" s="1"/>
      <c r="L30" s="1"/>
      <c r="M30" s="1"/>
    </row>
    <row r="31" spans="1:13" x14ac:dyDescent="0.25">
      <c r="A31" s="16"/>
      <c r="B31" s="8" t="s">
        <v>29</v>
      </c>
      <c r="C31" s="8" t="s">
        <v>59</v>
      </c>
      <c r="D31" s="8">
        <v>2</v>
      </c>
      <c r="E31" s="8"/>
      <c r="F31" s="18"/>
      <c r="G31" s="3"/>
      <c r="H31" s="1"/>
      <c r="I31" s="1"/>
      <c r="L31" s="1"/>
      <c r="M31" s="1"/>
    </row>
    <row r="32" spans="1:13" x14ac:dyDescent="0.25">
      <c r="A32" s="16"/>
      <c r="B32" s="8" t="s">
        <v>38</v>
      </c>
      <c r="C32" s="8" t="s">
        <v>39</v>
      </c>
      <c r="D32" s="8">
        <v>2</v>
      </c>
      <c r="E32" s="8"/>
      <c r="F32" s="18"/>
      <c r="G32" s="3"/>
      <c r="H32" s="1"/>
      <c r="I32" s="1"/>
      <c r="L32" s="1"/>
      <c r="M32" s="1"/>
    </row>
    <row r="33" spans="1:13" x14ac:dyDescent="0.25">
      <c r="A33" s="16"/>
      <c r="B33" s="8" t="s">
        <v>30</v>
      </c>
      <c r="C33" s="8" t="s">
        <v>31</v>
      </c>
      <c r="D33" s="8">
        <v>2</v>
      </c>
      <c r="E33" s="8"/>
      <c r="F33" s="18"/>
      <c r="G33" s="3"/>
    </row>
    <row r="34" spans="1:13" x14ac:dyDescent="0.25">
      <c r="A34" s="24"/>
      <c r="B34" s="8" t="s">
        <v>30</v>
      </c>
      <c r="C34" s="8" t="s">
        <v>32</v>
      </c>
      <c r="D34" s="8">
        <v>2</v>
      </c>
      <c r="E34" s="25"/>
      <c r="F34" s="26"/>
      <c r="G34" s="3"/>
      <c r="H34" s="1"/>
      <c r="I34" s="1"/>
      <c r="J34" s="1"/>
      <c r="K34" s="1"/>
      <c r="L34" s="1"/>
      <c r="M34" s="2"/>
    </row>
    <row r="35" spans="1:13" x14ac:dyDescent="0.25">
      <c r="A35" s="24"/>
      <c r="B35" s="8" t="s">
        <v>60</v>
      </c>
      <c r="C35" s="8" t="s">
        <v>62</v>
      </c>
      <c r="D35" s="8">
        <v>4</v>
      </c>
      <c r="E35" s="25"/>
      <c r="F35" s="26"/>
      <c r="G35" s="3"/>
      <c r="H35" s="1"/>
      <c r="I35" s="1"/>
      <c r="J35" s="1"/>
      <c r="K35" s="1"/>
      <c r="L35" s="1"/>
      <c r="M35" s="2"/>
    </row>
    <row r="36" spans="1:13" x14ac:dyDescent="0.25">
      <c r="A36" s="24"/>
      <c r="B36" s="8" t="s">
        <v>60</v>
      </c>
      <c r="C36" s="8" t="s">
        <v>61</v>
      </c>
      <c r="D36" s="8">
        <v>2</v>
      </c>
      <c r="E36" s="25"/>
      <c r="F36" s="26"/>
      <c r="G36" s="3"/>
      <c r="H36" s="1"/>
      <c r="I36" s="1"/>
      <c r="J36" s="1"/>
      <c r="K36" s="1"/>
      <c r="L36" s="1"/>
      <c r="M36" s="2"/>
    </row>
    <row r="37" spans="1:13" x14ac:dyDescent="0.25">
      <c r="A37" s="24"/>
      <c r="B37" s="8" t="s">
        <v>33</v>
      </c>
      <c r="C37" s="8" t="s">
        <v>34</v>
      </c>
      <c r="D37" s="8">
        <v>1</v>
      </c>
      <c r="E37" s="25"/>
      <c r="F37" s="26"/>
      <c r="G37" s="3"/>
      <c r="H37" s="3"/>
      <c r="I37" s="3"/>
      <c r="J37" s="3"/>
      <c r="K37" s="3"/>
      <c r="L37" s="3"/>
      <c r="M37" s="3"/>
    </row>
    <row r="38" spans="1:13" x14ac:dyDescent="0.25">
      <c r="A38" s="27"/>
      <c r="B38" s="10" t="s">
        <v>33</v>
      </c>
      <c r="C38" s="10" t="s">
        <v>36</v>
      </c>
      <c r="D38" s="10">
        <v>1</v>
      </c>
      <c r="E38" s="28"/>
      <c r="F38" s="29"/>
      <c r="G38" s="3"/>
      <c r="H38" s="1"/>
      <c r="I38" s="3"/>
      <c r="J38" s="3"/>
      <c r="K38" s="3"/>
      <c r="L38" s="3"/>
      <c r="M38" s="3"/>
    </row>
    <row r="39" spans="1:13" x14ac:dyDescent="0.25">
      <c r="A39" s="3"/>
      <c r="B39" s="3"/>
      <c r="C39" s="3"/>
      <c r="D39" s="3"/>
      <c r="E39" s="3"/>
      <c r="F39" s="3"/>
      <c r="G39" s="3"/>
      <c r="H39" s="3"/>
      <c r="I39" s="3"/>
      <c r="J39" s="3"/>
      <c r="K39" s="3"/>
      <c r="L39" s="3"/>
      <c r="M39" s="3"/>
    </row>
    <row r="40" spans="1:13" ht="17.399999999999999" x14ac:dyDescent="0.3">
      <c r="A40" s="40" t="s">
        <v>42</v>
      </c>
      <c r="B40" s="41"/>
      <c r="C40" s="41"/>
      <c r="D40" s="41"/>
      <c r="E40" s="41"/>
      <c r="F40" s="42"/>
      <c r="G40" s="3"/>
      <c r="H40" s="3"/>
      <c r="I40" s="3"/>
      <c r="J40" s="3"/>
      <c r="K40" s="3"/>
      <c r="L40" s="3"/>
      <c r="M40" s="3"/>
    </row>
    <row r="41" spans="1:13" x14ac:dyDescent="0.25">
      <c r="A41" s="3" t="s">
        <v>41</v>
      </c>
      <c r="B41" s="3"/>
      <c r="C41" s="3"/>
      <c r="D41" s="3"/>
      <c r="E41" s="3"/>
      <c r="F41" s="3"/>
      <c r="G41" s="3"/>
      <c r="H41" s="3"/>
      <c r="I41" s="3"/>
      <c r="J41" s="3"/>
      <c r="K41" s="3"/>
      <c r="L41" s="3"/>
      <c r="M41" s="3"/>
    </row>
    <row r="42" spans="1:13" x14ac:dyDescent="0.25">
      <c r="A42" s="3" t="s">
        <v>44</v>
      </c>
      <c r="B42" s="3"/>
      <c r="C42" s="3"/>
      <c r="D42" s="3"/>
      <c r="E42" s="3"/>
      <c r="F42" s="3"/>
      <c r="G42" s="3"/>
      <c r="H42" s="3"/>
      <c r="I42" s="3"/>
      <c r="J42" s="3"/>
      <c r="K42" s="3"/>
      <c r="L42" s="3"/>
      <c r="M42" s="3"/>
    </row>
    <row r="43" spans="1:13" x14ac:dyDescent="0.25">
      <c r="A43" s="3"/>
      <c r="B43" s="3"/>
      <c r="C43" s="3"/>
      <c r="D43" s="3"/>
      <c r="E43" s="3"/>
      <c r="F43" s="3"/>
      <c r="G43" s="3"/>
      <c r="H43" s="3"/>
      <c r="I43" s="3"/>
      <c r="J43" s="3"/>
      <c r="K43" s="3"/>
      <c r="L43" s="3"/>
      <c r="M43" s="3"/>
    </row>
    <row r="44" spans="1:13" x14ac:dyDescent="0.25">
      <c r="A44" s="3"/>
      <c r="B44" s="3"/>
      <c r="C44" s="3"/>
      <c r="D44" s="3"/>
      <c r="E44" s="3"/>
      <c r="F44" s="3"/>
      <c r="G44" s="3"/>
      <c r="H44" s="3"/>
      <c r="I44" s="3"/>
      <c r="J44" s="3"/>
      <c r="K44" s="3"/>
      <c r="L44" s="3"/>
      <c r="M44" s="3"/>
    </row>
  </sheetData>
  <mergeCells count="3">
    <mergeCell ref="A40:F40"/>
    <mergeCell ref="A26:F26"/>
    <mergeCell ref="A1:F1"/>
  </mergeCells>
  <hyperlinks>
    <hyperlink ref="G18" r:id="rId1" display="https://www.amazon.com/gp/product/B075FP83V5/ref=ask_ql_qh_dp_hza" xr:uid="{4D01E688-BE53-4A19-BDE5-BBECC33FCA13}"/>
    <hyperlink ref="G15" r:id="rId2" display="https://www.amazon.com/ELEGOO-ATmega2560-ATMEGA16U2-Projects-Compliant/dp/B01H4ZLZLQ/ref=sr_1_1_sspa?dchild=1&amp;keywords=arduino+mega&amp;qid=1626105188&amp;s=electronics&amp;sr=1-1-spons&amp;psc=1&amp;spLa=ZW5jcnlwdGVkUXVhbGlmaWVyPUEySFdKWTlMUzI1RkFaJmVuY3J5cHRlZElkPUEwODEwNzM5OVhGOEtPVk1QQ0Y2JmVuY3J5cHRlZEFkSWQ9QTA0MDUyMTcyTlZRSFdNS0YwNUk4JndpZGdldE5hbWU9c3BfYXRmJmFjdGlvbj1jbGlja1JlZGlyZWN0JmRvTm90TG9nQ2xpY2s9dHJ1ZQ==" xr:uid="{8EDA59F5-A5FF-4C97-BB40-EDAB085C9909}"/>
    <hyperlink ref="G20" r:id="rId3" display="https://www.amazon.com/MXRS-Hinge-Momentary-Button-Switch/dp/B07MW2RPJY/ref=sxin_13_trr_5739467011_3?cv_ct_cx=limit+switch&amp;dchild=1&amp;keywords=limit+switch&amp;pd_rd_i=B07MW2RPJY&amp;pd_rd_r=085378f3-859a-48a2-802a-10c768c5a10e&amp;pd_rd_w=TjajM&amp;pd_rd_wg=gVKrT&amp;pf_rd_p=9e83fe05-f489-4685-b4af-0db60cbe7c15&amp;pf_rd_r=TN9VX5HBM460M3Z624K1&amp;qid=1626105243&amp;sr=1-4-5519553e-2baa-451e-af83-b0156e5c6669" xr:uid="{81AE1778-E5D9-4F49-AC55-9184FC5C67AC}"/>
    <hyperlink ref="G23" r:id="rId4" display="https://www.amazon.com/JOYLIT-Switching-Supply-Transformer-output/dp/B07KYT2HG1/ref=sr_1_4?dchild=1&amp;keywords=12v%2B10a%2Bpsu&amp;qid=1626105379&amp;s=industrial&amp;sr=1-4&amp;th=1" xr:uid="{CB1E9555-742A-4986-8E69-5F950B1018CA}"/>
    <hyperlink ref="G21" r:id="rId5" display="https://www.amazon.com/Antrader-Module-Socket-Connected-Terminal/dp/B081VH3WRX/ref=sr_1_29?dchild=1&amp;keywords=12v+10a+psu&amp;qid=1626105379&amp;s=industrial&amp;sr=1-29" xr:uid="{9B41EE1D-AA60-4722-B009-32A73F012B04}"/>
    <hyperlink ref="G22" r:id="rId6" display="https://www.amazon.com/Standard-Power-18AWGX3C-Computer-Printer/dp/B07T5ZBB85/ref=sr_1_26?dchild=1&amp;keywords=12v+10a+psu&amp;qid=1626105598&amp;s=industrial&amp;sr=1-26" xr:uid="{C9351763-7BD9-49BD-AF6E-BDAEEEFD16A6}"/>
    <hyperlink ref="G16" r:id="rId7" display="https://www.amazon.com/ReliaBot-Tr10x8-Starts-Printer-Machine/dp/B07QZ2RLTK/ref=sr_1_1?dchild=1&amp;keywords=reliabot%2B400mm%2BT10-2&amp;qid=1626105680&amp;s=industrial&amp;sr=1-1&amp;th=1" xr:uid="{4BD9078B-16F0-4B0E-ADAF-5176FF8CF869}"/>
    <hyperlink ref="G17" r:id="rId8" display="https://www.amazon.com/ReliaBot-400mm-Thread-Printer-Machine/dp/B08NW6FNXH/ref=sr_1_5?dchild=1&amp;keywords=reliabot%2B200mm%2BT10-2&amp;qid=1626105750&amp;s=industrial&amp;sr=1-5&amp;th=1" xr:uid="{5B287C7A-BD71-4FC5-B2FD-092C9524BE22}"/>
    <hyperlink ref="G19" r:id="rId9" display="https://www.amazon.com/Organizer-Expansion-Stepper-Heatsink-Arduino/dp/B07TT3C3HB/ref=sr_1_3?dchild=1&amp;keywords=cnc+shield+v3&amp;qid=1626105928&amp;sr=8-3" xr:uid="{7B839B84-18FB-44F3-BD72-90DA2E22146D}"/>
  </hyperlinks>
  <pageMargins left="0.86614173228346458" right="0.47244094488188981" top="0.98425196850393704" bottom="0.98425196850393704" header="0.47244094488188981" footer="0.51181102362204722"/>
  <pageSetup paperSize="9" orientation="portrait" horizontalDpi="4294967295" verticalDpi="4294967295" r:id="rId10"/>
  <headerFooter>
    <oddHeader>&amp;R&amp;G</oddHeader>
  </headerFooter>
  <legacyDrawingHF r:id="rId1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pageSetUpPr fitToPage="1"/>
  </sheetPr>
  <dimension ref="A1"/>
  <sheetViews>
    <sheetView zoomScaleNormal="100" workbookViewId="0"/>
  </sheetViews>
  <sheetFormatPr defaultRowHeight="13.8" x14ac:dyDescent="0.25"/>
  <cols>
    <col min="1" max="1" width="8.59765625" customWidth="1"/>
    <col min="3" max="3" width="9.8984375" customWidth="1"/>
  </cols>
  <sheetData/>
  <pageMargins left="0.86614173228346458" right="0.47244094488188981" top="0.98425196850393704" bottom="0.98425196850393704" header="0.47244094488188981" footer="0.51181102362204722"/>
  <pageSetup paperSize="9" orientation="portrait" horizontalDpi="4294967295" verticalDpi="4294967295" r:id="rId1"/>
  <headerFooter>
    <oddHeader>&amp;R&amp;G</oddHeader>
  </headerFooter>
  <legacyDrawingHF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pageSetUpPr fitToPage="1"/>
  </sheetPr>
  <dimension ref="A1"/>
  <sheetViews>
    <sheetView zoomScaleNormal="100" workbookViewId="0"/>
  </sheetViews>
  <sheetFormatPr defaultRowHeight="13.8" x14ac:dyDescent="0.25"/>
  <cols>
    <col min="1" max="1" width="8.59765625" customWidth="1"/>
    <col min="3" max="3" width="9.8984375" customWidth="1"/>
  </cols>
  <sheetData/>
  <pageMargins left="0.86614173228346458" right="0.47244094488188981" top="0.98425196850393704" bottom="0.98425196850393704" header="0.47244094488188981" footer="0.51181102362204722"/>
  <pageSetup paperSize="9" orientation="portrait" horizontalDpi="4294967295" verticalDpi="4294967295" r:id="rId1"/>
  <headerFooter>
    <oddHeader>&amp;R&amp;G</oddHeader>
    <oddFooter xml:space="preserve">&amp;R </oddFooter>
  </headerFooter>
  <legacyDrawingHF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Benjamin Garner</dc:creator>
  <cp:keywords/>
  <cp:lastModifiedBy>Benjamin Garner</cp:lastModifiedBy>
  <cp:lastPrinted>2018-09-04T13:13:25Z</cp:lastPrinted>
  <dcterms:created xsi:type="dcterms:W3CDTF">2016-08-31T13:14:14Z</dcterms:created>
  <dcterms:modified xsi:type="dcterms:W3CDTF">2021-07-13T15:05:31Z</dcterms:modified>
</cp:coreProperties>
</file>